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tch02" sheetId="1" r:id="rId4"/>
    <sheet state="visible" name="Batch03" sheetId="2" r:id="rId5"/>
    <sheet state="visible" name="Batch04" sheetId="3" r:id="rId6"/>
    <sheet state="visible" name="Batch05" sheetId="4" r:id="rId7"/>
    <sheet state="visible" name="Batch06" sheetId="5" r:id="rId8"/>
    <sheet state="visible" name="Batch07" sheetId="6" r:id="rId9"/>
    <sheet state="visible" name="Fish or Egg" sheetId="7" r:id="rId10"/>
    <sheet state="visible" name="T &amp; S" sheetId="8" r:id="rId11"/>
    <sheet state="visible" name="Mutton" sheetId="9" r:id="rId12"/>
    <sheet state="visible" name="COST" sheetId="10" r:id="rId13"/>
    <sheet state="visible" name="D.Status" sheetId="11" r:id="rId14"/>
    <sheet state="visible" name="DMU" sheetId="12" r:id="rId15"/>
    <sheet state="visible" name="Expense" sheetId="13" r:id="rId16"/>
    <sheet state="visible" name="All" sheetId="14" r:id="rId17"/>
    <sheet state="visible" name="Sheet1" sheetId="15" r:id="rId18"/>
    <sheet state="hidden" name="app" sheetId="16" r:id="rId19"/>
  </sheets>
  <definedNames>
    <definedName localSheetId="15" name="Data">app!$A$2:$AK$411</definedName>
    <definedName localSheetId="15" name="Header">app!$A$1:$AK$1</definedName>
    <definedName name="Data">All!$A$5:$AL$420</definedName>
    <definedName name="title">COST!$4:$4</definedName>
    <definedName name="Header">All!$A$3:$AL$3</definedName>
  </definedNames>
  <calcPr/>
</workbook>
</file>

<file path=xl/sharedStrings.xml><?xml version="1.0" encoding="utf-8"?>
<sst xmlns="http://schemas.openxmlformats.org/spreadsheetml/2006/main" count="7412" uniqueCount="1114">
  <si>
    <t>BARISHAL ENGINEERING COLLEGE BOYS' HALL</t>
  </si>
  <si>
    <t>S.L</t>
  </si>
  <si>
    <t>Roll No</t>
  </si>
  <si>
    <t>Reg No</t>
  </si>
  <si>
    <t>Name</t>
  </si>
  <si>
    <t>PAYABLE</t>
  </si>
  <si>
    <t>CIVIL ENGINEERING (BATCH - 02)</t>
  </si>
  <si>
    <t>ELECTRICAL &amp; ELECTRONIC ENGINEERING (BATCH - 02)</t>
  </si>
  <si>
    <t>TOTAL</t>
  </si>
  <si>
    <t>FULL MONTH OFF</t>
  </si>
  <si>
    <t>CIVIL ENGINEERING (BATCH-03)</t>
  </si>
  <si>
    <t>ELECTRICAL &amp; ELECTRONIC ENGINEERING (BATCH-03)</t>
  </si>
  <si>
    <t>CIVIL ENGINEERING (BATCH-04)</t>
  </si>
  <si>
    <t>ELECTRICAL &amp; ELECTRONIC ENGINEERING (BATCH-04)</t>
  </si>
  <si>
    <t>Merit</t>
  </si>
  <si>
    <t>CIVIL ENGINEERING (BATCH-05)</t>
  </si>
  <si>
    <t>ELECTRICAL &amp; ELECTRONIC ENGINEERING (BATCH-05)</t>
  </si>
  <si>
    <t>MEAL OFF PER DAY</t>
  </si>
  <si>
    <t>FULL MOUNTH OFF</t>
  </si>
  <si>
    <t>CIVIL ENGINEERING (BATCH-06)</t>
  </si>
  <si>
    <t>ELECTRICAL &amp; ELECTRONIC ENGINEERING (BATCH-06)</t>
  </si>
  <si>
    <t>CIVIL ENGINEERING (BATCH-07)</t>
  </si>
  <si>
    <t>ELECTRICAL &amp; ELECTRONIC ENGINEERING (BATCH-07)</t>
  </si>
  <si>
    <t>F.M.O</t>
  </si>
  <si>
    <t xml:space="preserve">BARISHAL ENGINEERING COLLEGE BOYS' HALL   </t>
  </si>
  <si>
    <t>SEARCH</t>
  </si>
  <si>
    <t>@</t>
  </si>
  <si>
    <t>MONTH: October 2024</t>
  </si>
  <si>
    <t>ROLL</t>
  </si>
  <si>
    <t>REG</t>
  </si>
  <si>
    <t>NAME</t>
  </si>
  <si>
    <t>Fish or Egg</t>
  </si>
  <si>
    <t>Batch 02</t>
  </si>
  <si>
    <t>Mehedi</t>
  </si>
  <si>
    <t>Egg</t>
  </si>
  <si>
    <t>Moshiur</t>
  </si>
  <si>
    <t>Fish</t>
  </si>
  <si>
    <t>MD TARIFUL ISLAM</t>
  </si>
  <si>
    <t>Nazmul Talukdar</t>
  </si>
  <si>
    <t xml:space="preserve">Atique Shahariar Ashique </t>
  </si>
  <si>
    <t xml:space="preserve">Abu Nayeem Siddique </t>
  </si>
  <si>
    <t>MD TANVIR RAHMAN</t>
  </si>
  <si>
    <t>IBRAHIM HOSSAIN ROCKY</t>
  </si>
  <si>
    <t>Arman</t>
  </si>
  <si>
    <t>Shakil Khan</t>
  </si>
  <si>
    <t>Batch 03</t>
  </si>
  <si>
    <t>MEHEDI HASAN</t>
  </si>
  <si>
    <t>AHNAF RASHID ABID</t>
  </si>
  <si>
    <t>Shamim</t>
  </si>
  <si>
    <t>Sohan</t>
  </si>
  <si>
    <t xml:space="preserve">MD. RIYAJ RAHMAN KHAN </t>
  </si>
  <si>
    <t>Jubayer shanto</t>
  </si>
  <si>
    <t>Rakibul</t>
  </si>
  <si>
    <t>Mechael</t>
  </si>
  <si>
    <t>Azizul</t>
  </si>
  <si>
    <t>Noyon</t>
  </si>
  <si>
    <t>Tap raj</t>
  </si>
  <si>
    <t xml:space="preserve">MD AHSANUL HAQUE </t>
  </si>
  <si>
    <t>Minhazul</t>
  </si>
  <si>
    <t>MD.AL-SHAHRIAR (Tanvir)</t>
  </si>
  <si>
    <t>Rashedul Islam</t>
  </si>
  <si>
    <t>HUMAUNE KABIR RAHUL</t>
  </si>
  <si>
    <t>MD.SAZZAD HOSSEN</t>
  </si>
  <si>
    <t xml:space="preserve">Tamim </t>
  </si>
  <si>
    <t>Ashraful Alam</t>
  </si>
  <si>
    <t>PRANJAL DAS OIKKYA</t>
  </si>
  <si>
    <t>Hridoy</t>
  </si>
  <si>
    <t>MD. RAKIBUL ISLAM</t>
  </si>
  <si>
    <t>Noushad</t>
  </si>
  <si>
    <t xml:space="preserve">FOURKAN HOSSAIN </t>
  </si>
  <si>
    <t>Rakibul Islam</t>
  </si>
  <si>
    <t>Rubayed Tanvir Eshan</t>
  </si>
  <si>
    <t>Shirsha Rohit Kirti</t>
  </si>
  <si>
    <t>MD. JUNAYED MOSTAFA</t>
  </si>
  <si>
    <t>MD.RAKIB</t>
  </si>
  <si>
    <t>Shahoriar Pulok</t>
  </si>
  <si>
    <t>Ovi</t>
  </si>
  <si>
    <t>NUR HOSSEN BADON</t>
  </si>
  <si>
    <t xml:space="preserve">Rafat Mahmud </t>
  </si>
  <si>
    <t>Mahmudul</t>
  </si>
  <si>
    <t>MOHAMMAD ASIF HOSSAIN</t>
  </si>
  <si>
    <t>Saimul</t>
  </si>
  <si>
    <t>Opu</t>
  </si>
  <si>
    <t xml:space="preserve">AL JUBAER </t>
  </si>
  <si>
    <t>Elias</t>
  </si>
  <si>
    <t>Kamrul Hasan</t>
  </si>
  <si>
    <t>Siam</t>
  </si>
  <si>
    <t xml:space="preserve">ALIF EBNE AZAD </t>
  </si>
  <si>
    <t>Mustafizur</t>
  </si>
  <si>
    <t>Zahid</t>
  </si>
  <si>
    <t>Abdul Ahad Mahmud Rafi</t>
  </si>
  <si>
    <t>Ali Hasan</t>
  </si>
  <si>
    <t>MD MAHFUZUL HAQUE</t>
  </si>
  <si>
    <t>DEBASHIS ROY</t>
  </si>
  <si>
    <t>Inzamamul</t>
  </si>
  <si>
    <t>Pritam</t>
  </si>
  <si>
    <t>Yesain</t>
  </si>
  <si>
    <t>AMIT PODDER</t>
  </si>
  <si>
    <t>Anas</t>
  </si>
  <si>
    <t>MAHFUJUR RAHMAN REAZ</t>
  </si>
  <si>
    <t xml:space="preserve">MD MONJURUL ISLAM MUNNA </t>
  </si>
  <si>
    <t>Biplop</t>
  </si>
  <si>
    <t>Ragib Mahatab</t>
  </si>
  <si>
    <t>MD. ANAWAR IBRAHIM</t>
  </si>
  <si>
    <t xml:space="preserve">ABDULLAH AL MAMUN </t>
  </si>
  <si>
    <t>ASIF RAIHAN</t>
  </si>
  <si>
    <t>ROBY MOHAJON</t>
  </si>
  <si>
    <t>MD. RASHADUL ISLAM</t>
  </si>
  <si>
    <t>Rafayet Rafi</t>
  </si>
  <si>
    <t>S M MAHADI HASAN</t>
  </si>
  <si>
    <t>Md. Mayeed Hasan</t>
  </si>
  <si>
    <t>Amit Kar</t>
  </si>
  <si>
    <t>MD KIBYRA</t>
  </si>
  <si>
    <t>Kawser</t>
  </si>
  <si>
    <t>Md.Mojibur Rahman</t>
  </si>
  <si>
    <t>Muhammad Jobayed Basar</t>
  </si>
  <si>
    <t xml:space="preserve">NAYEMUR RAHMAN DURJOY </t>
  </si>
  <si>
    <t>Aditya</t>
  </si>
  <si>
    <t>TANVIR MAHTAB</t>
  </si>
  <si>
    <t>Shihab</t>
  </si>
  <si>
    <t>ANZUM MOHAMMAD JAUAD</t>
  </si>
  <si>
    <t>Md Nahin Irtija</t>
  </si>
  <si>
    <t>ARIF RAIHAN SRABON</t>
  </si>
  <si>
    <t>Kazi Nazmul Hasan</t>
  </si>
  <si>
    <t xml:space="preserve">JUBAYER HOSSAIN </t>
  </si>
  <si>
    <t xml:space="preserve">SALMAN RASHID </t>
  </si>
  <si>
    <t>Jubayer</t>
  </si>
  <si>
    <t>MD. JAHIDUL ISLAM</t>
  </si>
  <si>
    <t>Shahil</t>
  </si>
  <si>
    <t>Touhidul</t>
  </si>
  <si>
    <t>Talha</t>
  </si>
  <si>
    <t>RAMRASAI MARMA</t>
  </si>
  <si>
    <t>Batch 04</t>
  </si>
  <si>
    <t xml:space="preserve">KOUSHIK SARKER DOLLAR </t>
  </si>
  <si>
    <t>MD. SADIKUR RAHMAN</t>
  </si>
  <si>
    <t>Pallobe Sarker</t>
  </si>
  <si>
    <t xml:space="preserve">MD.NAZMUL HASAN </t>
  </si>
  <si>
    <t>MD.SHAKIB AHMED</t>
  </si>
  <si>
    <t>RAKIBUL ISLAM</t>
  </si>
  <si>
    <t>Rana</t>
  </si>
  <si>
    <t>Ikram</t>
  </si>
  <si>
    <t>Asikuzzaman Sojib</t>
  </si>
  <si>
    <t>MD GOLAM RABBY</t>
  </si>
  <si>
    <t>MD. ABDUL ZABBAR</t>
  </si>
  <si>
    <t>SIMANTA DATTA RONOBIR</t>
  </si>
  <si>
    <t>MD. NAZMUS SHAHADAT ZIUS</t>
  </si>
  <si>
    <t xml:space="preserve">MD.ALAMGIR </t>
  </si>
  <si>
    <t>Nayem</t>
  </si>
  <si>
    <t>ISTIAQ AHAMMED</t>
  </si>
  <si>
    <t>SHUVA CHANDRA SARKER</t>
  </si>
  <si>
    <t>JIHANUL HAQUE JIHAN</t>
  </si>
  <si>
    <t>SHAHRIAR TAMIM</t>
  </si>
  <si>
    <t>Samim</t>
  </si>
  <si>
    <t>MD. SHARIFUL ISLAM</t>
  </si>
  <si>
    <t>Mahbub</t>
  </si>
  <si>
    <t>APURBA KUMAR DAS</t>
  </si>
  <si>
    <t xml:space="preserve">DHRUBO BISWAS </t>
  </si>
  <si>
    <t>ARIF RABBANI</t>
  </si>
  <si>
    <t>Abdullah Al Mamun</t>
  </si>
  <si>
    <t>RIAJUL KAMAL</t>
  </si>
  <si>
    <t>Mahinur</t>
  </si>
  <si>
    <t>SK.MD.WALI ULLAH BULON</t>
  </si>
  <si>
    <t>Abid Rumi</t>
  </si>
  <si>
    <t>TANZID HASAN MUNNA</t>
  </si>
  <si>
    <t>ABDULLAH AL AZAD</t>
  </si>
  <si>
    <t>Amir Hamza Bodor</t>
  </si>
  <si>
    <t>FAHIM HOWLADER TONMOY</t>
  </si>
  <si>
    <t>Nazmul Haque Jahid</t>
  </si>
  <si>
    <t>Shahriar Tonmoy Tahsin</t>
  </si>
  <si>
    <t>Moshiur Rahman</t>
  </si>
  <si>
    <t>Md Rakibul Islam</t>
  </si>
  <si>
    <t>Md Al amin</t>
  </si>
  <si>
    <t>Shafiuzzaman</t>
  </si>
  <si>
    <t>Mutasim Billah</t>
  </si>
  <si>
    <t>Md Redion Islam</t>
  </si>
  <si>
    <t>Ajijul Islam</t>
  </si>
  <si>
    <t>Md Ebrahim Miaji</t>
  </si>
  <si>
    <t>Sagar Dey</t>
  </si>
  <si>
    <t>Md Ashiqur Rahman</t>
  </si>
  <si>
    <t>Md Naiyem Hossian</t>
  </si>
  <si>
    <t>Ragib Sharia Islam Papon</t>
  </si>
  <si>
    <t>Md Hridoy Hossian</t>
  </si>
  <si>
    <t>Julfikar Ali</t>
  </si>
  <si>
    <t>Hasibul Hasan</t>
  </si>
  <si>
    <t>Muhammad Mahmud Mahi</t>
  </si>
  <si>
    <t>Orin kormokar</t>
  </si>
  <si>
    <t>Rafsan Jani Zenith</t>
  </si>
  <si>
    <t>Md Nahid sultan</t>
  </si>
  <si>
    <t>Dhrubo Raj Roy</t>
  </si>
  <si>
    <t>Ashraful Ahmed Chowdhury</t>
  </si>
  <si>
    <t>Md Tanzid karim Ushno</t>
  </si>
  <si>
    <t>Md Hasan Khan</t>
  </si>
  <si>
    <t>Faruk Hasan</t>
  </si>
  <si>
    <t>Md Sohag Miah</t>
  </si>
  <si>
    <t>Md Shoeb Mahmud Zihad</t>
  </si>
  <si>
    <t>Asif Khan</t>
  </si>
  <si>
    <t>Md Anisur Rohman</t>
  </si>
  <si>
    <t>Faysal</t>
  </si>
  <si>
    <t>Md Masud Rana</t>
  </si>
  <si>
    <t>Bokul Hossain</t>
  </si>
  <si>
    <t>Md Rakibul Kader Maruf</t>
  </si>
  <si>
    <t>Mohammad Ala Uddin</t>
  </si>
  <si>
    <t>Syed Bahauddin Shihab</t>
  </si>
  <si>
    <t>Md Radin Mahmud Shawon</t>
  </si>
  <si>
    <t>Enamul Hoshen</t>
  </si>
  <si>
    <t>Mahmudullah Rony</t>
  </si>
  <si>
    <t>Azad Ahammed</t>
  </si>
  <si>
    <t>Md Minhaj Uddin</t>
  </si>
  <si>
    <t>Md Nayeem Nehal</t>
  </si>
  <si>
    <t>Pronob Talukder Topu</t>
  </si>
  <si>
    <t>Akash Saha</t>
  </si>
  <si>
    <t>Ariful Islam</t>
  </si>
  <si>
    <t>Md Harunur Raoshid</t>
  </si>
  <si>
    <t>Batch 05</t>
  </si>
  <si>
    <t>Md Shifat Hasan</t>
  </si>
  <si>
    <t>Nahid Hasan</t>
  </si>
  <si>
    <t>Rubaet</t>
  </si>
  <si>
    <t>Md Habibullah Sharif</t>
  </si>
  <si>
    <t>Nazmul</t>
  </si>
  <si>
    <t>Md Abdur Rahman</t>
  </si>
  <si>
    <t>Dipta Paal Dip</t>
  </si>
  <si>
    <t>Md Mehedi</t>
  </si>
  <si>
    <t>Golam Kibriya</t>
  </si>
  <si>
    <t>Abdulla Al Muid</t>
  </si>
  <si>
    <t>Estiak</t>
  </si>
  <si>
    <t>Md Abbas Uddin Asib</t>
  </si>
  <si>
    <t>Md Mahbub</t>
  </si>
  <si>
    <t>Md Mahmudunnabi</t>
  </si>
  <si>
    <t>Ratul</t>
  </si>
  <si>
    <t>Kayes</t>
  </si>
  <si>
    <t>Md Rasedul</t>
  </si>
  <si>
    <t>Fahim</t>
  </si>
  <si>
    <t>shahadat</t>
  </si>
  <si>
    <t>Md Shihab</t>
  </si>
  <si>
    <t>Md Raihan</t>
  </si>
  <si>
    <t>Md Rakibul</t>
  </si>
  <si>
    <t>Amit Chandra</t>
  </si>
  <si>
    <t xml:space="preserve">Md Shefatullah </t>
  </si>
  <si>
    <t>Md Farhan Nihal</t>
  </si>
  <si>
    <t>Md Siam</t>
  </si>
  <si>
    <t>Anirban Argho</t>
  </si>
  <si>
    <t>Jamiur Rahman</t>
  </si>
  <si>
    <t>Md Fariad Rahman Rafi</t>
  </si>
  <si>
    <t>Anirban Antu</t>
  </si>
  <si>
    <t>Md Tanjim Ahmed Tonoy</t>
  </si>
  <si>
    <t>Md Abdur Raihan</t>
  </si>
  <si>
    <t>Md Rifat</t>
  </si>
  <si>
    <t>Khalid</t>
  </si>
  <si>
    <t>Abdul Wahed Emon</t>
  </si>
  <si>
    <t>Ahnaf Tahmid</t>
  </si>
  <si>
    <t>Dewan Tanjim</t>
  </si>
  <si>
    <t>Md Akibul</t>
  </si>
  <si>
    <t>Deabroto</t>
  </si>
  <si>
    <t>Aynan</t>
  </si>
  <si>
    <t>ABM Sadik</t>
  </si>
  <si>
    <t>Samudra Das</t>
  </si>
  <si>
    <t>Md Belal</t>
  </si>
  <si>
    <t>Rupantar</t>
  </si>
  <si>
    <t>Abdullah</t>
  </si>
  <si>
    <t>AKM Didarul</t>
  </si>
  <si>
    <t>Md Mobassher</t>
  </si>
  <si>
    <t>Md Robin</t>
  </si>
  <si>
    <t xml:space="preserve"> Sajaratul Nabil</t>
  </si>
  <si>
    <t>Abdul Momin</t>
  </si>
  <si>
    <t>Md Nayem</t>
  </si>
  <si>
    <t>Saleh Ikram</t>
  </si>
  <si>
    <t>AL Zihas Sami</t>
  </si>
  <si>
    <t>SM Khalid</t>
  </si>
  <si>
    <t>Hrittik</t>
  </si>
  <si>
    <t>Toufiq Meheraz</t>
  </si>
  <si>
    <t>LUTFAR RAHMAN</t>
  </si>
  <si>
    <t>Md Razib</t>
  </si>
  <si>
    <t>Rasel</t>
  </si>
  <si>
    <t>Md Monnaf</t>
  </si>
  <si>
    <t>Md Golam Mortuza</t>
  </si>
  <si>
    <t>Md Benjir</t>
  </si>
  <si>
    <t>Md Rafidul</t>
  </si>
  <si>
    <t>miftiul islam</t>
  </si>
  <si>
    <t>Sayed Farhan</t>
  </si>
  <si>
    <t>Md Zahid</t>
  </si>
  <si>
    <t>Md.Forhad Zaman Likhon</t>
  </si>
  <si>
    <t>Md Nabil</t>
  </si>
  <si>
    <t>Iakaberul Tarafder</t>
  </si>
  <si>
    <t>Sanny</t>
  </si>
  <si>
    <t>Md Ismail</t>
  </si>
  <si>
    <t>Saniatul Islam</t>
  </si>
  <si>
    <t>Shimul</t>
  </si>
  <si>
    <t>Md Jahidul</t>
  </si>
  <si>
    <t>Maydi Siddiki</t>
  </si>
  <si>
    <t>Lazarus</t>
  </si>
  <si>
    <t>Batch 06</t>
  </si>
  <si>
    <t>MD. SHANUR RAHMAN SHAWON</t>
  </si>
  <si>
    <t xml:space="preserve">AKTARUZZAMAN </t>
  </si>
  <si>
    <t xml:space="preserve">MD. EMON HOWLADER </t>
  </si>
  <si>
    <t>MD. SAMIUR RAHAMAN NAYAN</t>
  </si>
  <si>
    <t xml:space="preserve">TAUHIDUL ISLAM SARKAR </t>
  </si>
  <si>
    <t>EMON MIAH</t>
  </si>
  <si>
    <t>RAAM PRASAD SEN</t>
  </si>
  <si>
    <t>MD. ISHTIAK AHMED SAJIB</t>
  </si>
  <si>
    <t xml:space="preserve">SHAHBAZ ASHRAFEE </t>
  </si>
  <si>
    <t>MD. INNAL ALI</t>
  </si>
  <si>
    <t xml:space="preserve">MD. ANAS TARAFIN NAHID </t>
  </si>
  <si>
    <t xml:space="preserve">SANAI BISWAS </t>
  </si>
  <si>
    <t>GOWSUL HAUQE</t>
  </si>
  <si>
    <t xml:space="preserve">ABDUL AHAD BAPARI </t>
  </si>
  <si>
    <t xml:space="preserve">ADITTAYA RUDRA </t>
  </si>
  <si>
    <t>ABID HASAN</t>
  </si>
  <si>
    <t xml:space="preserve">MD. SHIHAB UDDIN </t>
  </si>
  <si>
    <t xml:space="preserve">MD. ISHTIAK AHAMED MUNNA </t>
  </si>
  <si>
    <t>SAYED SADNAM SAKEY</t>
  </si>
  <si>
    <t xml:space="preserve">ALAMIN TANMAY </t>
  </si>
  <si>
    <t>REEJU SARKER</t>
  </si>
  <si>
    <t>MD. RIAN MORAL</t>
  </si>
  <si>
    <t>KAMRUL HASAN RUMON</t>
  </si>
  <si>
    <t xml:space="preserve">NUR ASIF MONDOL </t>
  </si>
  <si>
    <t xml:space="preserve">ABDULLAH AL NAFIS </t>
  </si>
  <si>
    <t xml:space="preserve">MD. TAWHIDUR RAHMAN </t>
  </si>
  <si>
    <t xml:space="preserve">RAISUDDOHA RAFI </t>
  </si>
  <si>
    <t>MD. RAIHAN ISLAM</t>
  </si>
  <si>
    <t>SWENUMONG MARMA</t>
  </si>
  <si>
    <t>HASIB HAWLADER</t>
  </si>
  <si>
    <t>MOHAMMED ISMAIL HOSSAIN SHIHAB</t>
  </si>
  <si>
    <t>MD MAHBUB UL ALAM</t>
  </si>
  <si>
    <t>MD MUSTAKIM BILLAH</t>
  </si>
  <si>
    <t>MD ASHRAFUL ISLAM</t>
  </si>
  <si>
    <t>RAFIKUL ISLAM ARIF</t>
  </si>
  <si>
    <t>MD SOAIB</t>
  </si>
  <si>
    <t>ANUPOM BHOWMICK</t>
  </si>
  <si>
    <t>ASHFIQUR RAHMAN AKASH</t>
  </si>
  <si>
    <t>ANOY TALUKDER</t>
  </si>
  <si>
    <t>MD KAMRUL HASAN</t>
  </si>
  <si>
    <t>SAKIB HOSSAIN BAYAZID</t>
  </si>
  <si>
    <t>MD NASIR</t>
  </si>
  <si>
    <t>PRANAB KUMAR MONDOL</t>
  </si>
  <si>
    <t>MD RABIUL ISLAM POLASH</t>
  </si>
  <si>
    <t>TWAHA BIN MIZAN</t>
  </si>
  <si>
    <t>ABU HORAIA RAHAT</t>
  </si>
  <si>
    <t>MD HASIBUL ISLAM</t>
  </si>
  <si>
    <t>MD SHOHANUR RAHMAN</t>
  </si>
  <si>
    <t>MD SAJJAD HOSSAIN AKASH</t>
  </si>
  <si>
    <t>SUDATTA CHAKMA</t>
  </si>
  <si>
    <t>ABDULLAH AL SIFAT</t>
  </si>
  <si>
    <t>Batch 07</t>
  </si>
  <si>
    <t>Teachers and Stuff</t>
  </si>
  <si>
    <t>Sir</t>
  </si>
  <si>
    <t>Israil Hossain</t>
  </si>
  <si>
    <t>Nasir Sir</t>
  </si>
  <si>
    <t xml:space="preserve">Niloy Kormokar Srabon </t>
  </si>
  <si>
    <t>Jahangir Alam</t>
  </si>
  <si>
    <t xml:space="preserve">Lilied Sen Opu </t>
  </si>
  <si>
    <t xml:space="preserve"> Sir</t>
  </si>
  <si>
    <t>Al Mamun</t>
  </si>
  <si>
    <t>Sabiur Rahman Khan (Sobuj)</t>
  </si>
  <si>
    <t>Md Lazim Hasan</t>
  </si>
  <si>
    <t>Nurul Hassan</t>
  </si>
  <si>
    <t xml:space="preserve">Naushad </t>
  </si>
  <si>
    <t>Atik</t>
  </si>
  <si>
    <t>Staff</t>
  </si>
  <si>
    <t>Ripon</t>
  </si>
  <si>
    <t>Merajul Islamk</t>
  </si>
  <si>
    <t>Juel</t>
  </si>
  <si>
    <t>Naim</t>
  </si>
  <si>
    <t>Abdur Rahman</t>
  </si>
  <si>
    <t>Md Iqbal Hossain</t>
  </si>
  <si>
    <t>Halim</t>
  </si>
  <si>
    <t>Shawon</t>
  </si>
  <si>
    <t>Driver</t>
  </si>
  <si>
    <t xml:space="preserve">Hira  Sikdar </t>
  </si>
  <si>
    <t>TEACHER AND STAFF</t>
  </si>
  <si>
    <t>Designation</t>
  </si>
  <si>
    <t>Beef/Mutton</t>
  </si>
  <si>
    <t>Beef</t>
  </si>
  <si>
    <t>MD. MAHFUZ AHMED</t>
  </si>
  <si>
    <t>Mutton</t>
  </si>
  <si>
    <t>Calculation Month: November/2024 ;                                               Collection Month: December/2024</t>
  </si>
  <si>
    <t>MEAL RATE</t>
  </si>
  <si>
    <t>FINE RATE</t>
  </si>
  <si>
    <t>SL</t>
  </si>
  <si>
    <t>ON</t>
  </si>
  <si>
    <t>OFF</t>
  </si>
  <si>
    <t>COST</t>
  </si>
  <si>
    <t>FINE</t>
  </si>
  <si>
    <t>SALMAN SHEFAT</t>
  </si>
  <si>
    <t>KOUSHIK SARKAR</t>
  </si>
  <si>
    <t>ASIKUZZAMAN SOJIB</t>
  </si>
  <si>
    <t>DHRUBO BISWAS</t>
  </si>
  <si>
    <t>ABDULLAH AL MAMUN</t>
  </si>
  <si>
    <t>TANZID KARIM USHNO</t>
  </si>
  <si>
    <t>BATCH-07</t>
  </si>
  <si>
    <t>Total</t>
  </si>
  <si>
    <t>DAILY MEAL STATUS SHEET</t>
  </si>
  <si>
    <t>January</t>
  </si>
  <si>
    <t>Roll</t>
  </si>
  <si>
    <t>Status</t>
  </si>
  <si>
    <t>Barishal Engineering College Boys' Hall</t>
  </si>
  <si>
    <t>ক্র.নং</t>
  </si>
  <si>
    <t>মালের বিবরন</t>
  </si>
  <si>
    <t>পরিমান</t>
  </si>
  <si>
    <t>দর</t>
  </si>
  <si>
    <t>টাকা (Eng)</t>
  </si>
  <si>
    <t>১</t>
  </si>
  <si>
    <t>২</t>
  </si>
  <si>
    <t>৩</t>
  </si>
  <si>
    <t>৪</t>
  </si>
  <si>
    <t>৫</t>
  </si>
  <si>
    <t>৬</t>
  </si>
  <si>
    <t>৭</t>
  </si>
  <si>
    <t>৮</t>
  </si>
  <si>
    <t>৯</t>
  </si>
  <si>
    <t>১০</t>
  </si>
  <si>
    <t>১১</t>
  </si>
  <si>
    <t>১২</t>
  </si>
  <si>
    <t>১৩</t>
  </si>
  <si>
    <t>১৪</t>
  </si>
  <si>
    <t>১৫</t>
  </si>
  <si>
    <t>১৬</t>
  </si>
  <si>
    <t>১৭</t>
  </si>
  <si>
    <t>১৮</t>
  </si>
  <si>
    <t>১৯</t>
  </si>
  <si>
    <t>২০</t>
  </si>
  <si>
    <t>২১</t>
  </si>
  <si>
    <t>সর্বমোট</t>
  </si>
  <si>
    <t>Total Cost Calculation</t>
  </si>
  <si>
    <t>Date</t>
  </si>
  <si>
    <t>Cost</t>
  </si>
  <si>
    <t>Audit</t>
  </si>
  <si>
    <t>TOTAL MEAL ON</t>
  </si>
  <si>
    <t>Total Meal Off</t>
  </si>
  <si>
    <t>TOTAL FINE</t>
  </si>
  <si>
    <t>NET COST</t>
  </si>
  <si>
    <t>NET MEAL RATE</t>
  </si>
  <si>
    <t>NET COST CHECK</t>
  </si>
  <si>
    <t>x</t>
  </si>
  <si>
    <t>MONTH: JANUARY 2025</t>
  </si>
  <si>
    <t>Mobile NO.</t>
  </si>
  <si>
    <t>Total ON</t>
  </si>
  <si>
    <t>Total OFF</t>
  </si>
  <si>
    <t>BATCH-02</t>
  </si>
  <si>
    <t>Guidelines for using this sheet</t>
  </si>
  <si>
    <t>M-01887309186</t>
  </si>
  <si>
    <t>F</t>
  </si>
  <si>
    <t>U</t>
  </si>
  <si>
    <t>L</t>
  </si>
  <si>
    <t>M</t>
  </si>
  <si>
    <t>O</t>
  </si>
  <si>
    <t>N</t>
  </si>
  <si>
    <t>T</t>
  </si>
  <si>
    <t>H</t>
  </si>
  <si>
    <t>M-01631226960</t>
  </si>
  <si>
    <t>SHAKIL KHAN</t>
  </si>
  <si>
    <t>M-01722837592</t>
  </si>
  <si>
    <t>MD. ABU ARMAN</t>
  </si>
  <si>
    <t>M-01766500137</t>
  </si>
  <si>
    <t>M-01871946592</t>
  </si>
  <si>
    <t>ABU NAYEEM SIDDIQUE</t>
  </si>
  <si>
    <t>1. All entry should be done into All,All the Data will go to other boxes automatically.</t>
  </si>
  <si>
    <t>M-01703661130</t>
  </si>
  <si>
    <t>M-01703226123</t>
  </si>
  <si>
    <t>ATIQUE SHAHRIAR ASHIQUE</t>
  </si>
  <si>
    <t>M-01795579956</t>
  </si>
  <si>
    <t>NAZMUL ISLAM</t>
  </si>
  <si>
    <r>
      <rPr>
        <rFont val="Arial"/>
        <color theme="1"/>
        <sz val="11.0"/>
      </rPr>
      <t xml:space="preserve">2. You can search any ones data by going </t>
    </r>
    <r>
      <rPr>
        <rFont val="Arial"/>
        <b/>
        <color rgb="FFFF0000"/>
        <sz val="11.0"/>
      </rPr>
      <t>=All!AJ2</t>
    </r>
    <r>
      <rPr>
        <rFont val="Arial"/>
        <color theme="1"/>
        <sz val="11.0"/>
      </rPr>
      <t xml:space="preserve"> and simple put the Roll/Reg/Merit. </t>
    </r>
  </si>
  <si>
    <t>M-01933285100</t>
  </si>
  <si>
    <t>MD MOSHIUR RAHMAN</t>
  </si>
  <si>
    <t>M-01795509585</t>
  </si>
  <si>
    <t>BATCH-03</t>
  </si>
  <si>
    <t>3. This sheet is connected to another sheet, so donot mess up with any codes.</t>
  </si>
  <si>
    <t>M-01999523609</t>
  </si>
  <si>
    <t>4. If you have messed up, feel free to contact me.</t>
  </si>
  <si>
    <t>M-01786141760</t>
  </si>
  <si>
    <t>M-01824272179</t>
  </si>
  <si>
    <t>SHAMIM REZA</t>
  </si>
  <si>
    <t>M-01987178446</t>
  </si>
  <si>
    <t>SAHADAT HOSSAIN SOHAN</t>
  </si>
  <si>
    <t>M-01755778008</t>
  </si>
  <si>
    <t>M-01993776784</t>
  </si>
  <si>
    <t>JOBAYER HOSSAIN SHANTO</t>
  </si>
  <si>
    <t>M-01837460586</t>
  </si>
  <si>
    <t>RAKIBUL HASAN</t>
  </si>
  <si>
    <t>M-01890531331</t>
  </si>
  <si>
    <t>MECHAEL NAFI ISA</t>
  </si>
  <si>
    <t>M-01950387309</t>
  </si>
  <si>
    <t>AZIZUL HAKIM TUSHAR</t>
  </si>
  <si>
    <t>M-01893555876</t>
  </si>
  <si>
    <t>NAYAN GHARAMI</t>
  </si>
  <si>
    <t>M-01959962191</t>
  </si>
  <si>
    <t>TAPRAJ AHMED SHINHA</t>
  </si>
  <si>
    <t>M-01749811006</t>
  </si>
  <si>
    <t>M-01957577738</t>
  </si>
  <si>
    <t xml:space="preserve">MINHAZUL HOSSAIN </t>
  </si>
  <si>
    <t>M-01643418560</t>
  </si>
  <si>
    <t>M-01302897847</t>
  </si>
  <si>
    <t>RASHEDUL ISLAM</t>
  </si>
  <si>
    <t>M-01640738398</t>
  </si>
  <si>
    <t>M-01319410397</t>
  </si>
  <si>
    <t>M-01632927737</t>
  </si>
  <si>
    <t>MD TAMIM HOSEN</t>
  </si>
  <si>
    <t>M-01925692932</t>
  </si>
  <si>
    <t>ASHRAFUL ALAM</t>
  </si>
  <si>
    <t>M-01627215996</t>
  </si>
  <si>
    <t>M-01720305573</t>
  </si>
  <si>
    <t>HRIDOY HOSSAIN</t>
  </si>
  <si>
    <t>M-01996833530</t>
  </si>
  <si>
    <t>M-01734564859</t>
  </si>
  <si>
    <t>UMAR FARQUE NOUSHAD</t>
  </si>
  <si>
    <t>M-01877298663</t>
  </si>
  <si>
    <t>M-01621448174</t>
  </si>
  <si>
    <t>M-01731344901</t>
  </si>
  <si>
    <t>RUBAYED TANVIR ESHAN</t>
  </si>
  <si>
    <t>M-01914227552</t>
  </si>
  <si>
    <t>SHIRSHA ROHIT KIRTI</t>
  </si>
  <si>
    <t>M-01919923251</t>
  </si>
  <si>
    <t>M-01317428263</t>
  </si>
  <si>
    <t>M-01797679389</t>
  </si>
  <si>
    <t>SHAHORIAR PULOK</t>
  </si>
  <si>
    <t>M-01930600409</t>
  </si>
  <si>
    <t>TANBIRUL ISLAM</t>
  </si>
  <si>
    <t>M-01754147319</t>
  </si>
  <si>
    <t>M-01752838068</t>
  </si>
  <si>
    <t>RAFAT MAHMUD</t>
  </si>
  <si>
    <t>M-01786433229</t>
  </si>
  <si>
    <t>MD MAHMUDUL HASAN</t>
  </si>
  <si>
    <t>M-01311188956</t>
  </si>
  <si>
    <t>M-01643453118</t>
  </si>
  <si>
    <t>MD SAIMUL ISLAM</t>
  </si>
  <si>
    <t>M-01779941721</t>
  </si>
  <si>
    <t>MD ASHIQUR RAHMAN</t>
  </si>
  <si>
    <t>M-01838873051</t>
  </si>
  <si>
    <t>M-01999639974</t>
  </si>
  <si>
    <t>KHANDOKAR ELIAS</t>
  </si>
  <si>
    <t>M-01850513181</t>
  </si>
  <si>
    <t>KAMRUL HASAN</t>
  </si>
  <si>
    <t>M-01789808592</t>
  </si>
  <si>
    <t>RAFSUN JAMI SIAM</t>
  </si>
  <si>
    <t>M-01303370738</t>
  </si>
  <si>
    <t>M-01903328948</t>
  </si>
  <si>
    <t>MD MUSTAFIZUR RAHMAN</t>
  </si>
  <si>
    <t>M-01785054760</t>
  </si>
  <si>
    <t>MD. ZAHID HASAN</t>
  </si>
  <si>
    <t>M-01798340538</t>
  </si>
  <si>
    <t>ABDUL AHAD MAHMUD RAFI</t>
  </si>
  <si>
    <t>M-01794038015</t>
  </si>
  <si>
    <t>MD. ALI HASAN</t>
  </si>
  <si>
    <t>M-01884539882</t>
  </si>
  <si>
    <t>M-01976309517</t>
  </si>
  <si>
    <t>M-01819607728</t>
  </si>
  <si>
    <t>MD. INZAMAM-UL-HOQUE</t>
  </si>
  <si>
    <t>M-01707856146</t>
  </si>
  <si>
    <t>PRITAM SUTRADHAR</t>
  </si>
  <si>
    <t>M-01832734171</t>
  </si>
  <si>
    <t>MD. YEASIN</t>
  </si>
  <si>
    <t>M-01739847526</t>
  </si>
  <si>
    <t>M-01701024348</t>
  </si>
  <si>
    <t>MD. ANAS RAHMAN</t>
  </si>
  <si>
    <t>M-01707804748</t>
  </si>
  <si>
    <t>M-01744702734</t>
  </si>
  <si>
    <t>M-01755144864</t>
  </si>
  <si>
    <t xml:space="preserve">MD BIPLOB HOSSAIN </t>
  </si>
  <si>
    <t>M-01319890529</t>
  </si>
  <si>
    <t>MD. RAGIB MAHATAB</t>
  </si>
  <si>
    <t>M-01993794809</t>
  </si>
  <si>
    <t>M-01781480746</t>
  </si>
  <si>
    <t>M-01768875305</t>
  </si>
  <si>
    <t>M-01817348995</t>
  </si>
  <si>
    <t>M-01748951330</t>
  </si>
  <si>
    <t>M-01752478562</t>
  </si>
  <si>
    <t>RAFAYETULLAH CHOWDHURY RAFI</t>
  </si>
  <si>
    <t>M-01791953113</t>
  </si>
  <si>
    <t>M-01312710137</t>
  </si>
  <si>
    <t>MD. MAYEED HASAN</t>
  </si>
  <si>
    <t>M-01710666554</t>
  </si>
  <si>
    <t>AMIT KUMAR KAR</t>
  </si>
  <si>
    <t>M-01948218644</t>
  </si>
  <si>
    <t>A. S. M. KIBRYA</t>
  </si>
  <si>
    <t>M-01831978431</t>
  </si>
  <si>
    <t>KAWSER AHMED</t>
  </si>
  <si>
    <t>M-01308716099</t>
  </si>
  <si>
    <t>MD. MOJIBUR RAHMAN</t>
  </si>
  <si>
    <t>M-01518379947</t>
  </si>
  <si>
    <t>MUHAMMAD JOBAYED IBNA BASHAR</t>
  </si>
  <si>
    <t>M-01521349676</t>
  </si>
  <si>
    <t>M-01880301030</t>
  </si>
  <si>
    <t>ADITYA DAS GUPTA</t>
  </si>
  <si>
    <t>M-01733312576</t>
  </si>
  <si>
    <t>M-01738939312</t>
  </si>
  <si>
    <t>SHIHAB-AL-RASHID</t>
  </si>
  <si>
    <t>M-01757224437</t>
  </si>
  <si>
    <t>M-01644330236</t>
  </si>
  <si>
    <t>MD. NAHIN IRTIZA</t>
  </si>
  <si>
    <t>M-01316006662</t>
  </si>
  <si>
    <t>M-01710667470</t>
  </si>
  <si>
    <t>KAZI NAZMUL HASAN</t>
  </si>
  <si>
    <t>M-01721141749</t>
  </si>
  <si>
    <t>M-01521566329</t>
  </si>
  <si>
    <t>M-01730359161</t>
  </si>
  <si>
    <t>MD. JUBAIR HOSSAIN</t>
  </si>
  <si>
    <t>M-01862127586</t>
  </si>
  <si>
    <t>M-01403552154</t>
  </si>
  <si>
    <t>SHAHIL MAHMUD</t>
  </si>
  <si>
    <t>M-01708730072</t>
  </si>
  <si>
    <t>MD. TOUHIDUL ISLAM</t>
  </si>
  <si>
    <t>M-01711247128</t>
  </si>
  <si>
    <t>ABU TALHA HAQUE MIAH</t>
  </si>
  <si>
    <t>M-01609663992</t>
  </si>
  <si>
    <t>01300560625</t>
  </si>
  <si>
    <t xml:space="preserve">KOUSHIK SARKAR </t>
  </si>
  <si>
    <t>01949134456</t>
  </si>
  <si>
    <t>01329121010</t>
  </si>
  <si>
    <t>PALLOBE SARKER</t>
  </si>
  <si>
    <t>01601527575</t>
  </si>
  <si>
    <t>MD NAZMUL HASAN</t>
  </si>
  <si>
    <t>01980150750</t>
  </si>
  <si>
    <t>01942583810</t>
  </si>
  <si>
    <t>01568196513</t>
  </si>
  <si>
    <t>EKRAM IMTIAZ</t>
  </si>
  <si>
    <t>01741802681</t>
  </si>
  <si>
    <t>01759916024</t>
  </si>
  <si>
    <t>01859915989</t>
  </si>
  <si>
    <t>01731260768</t>
  </si>
  <si>
    <t>01781221354</t>
  </si>
  <si>
    <t>01778460828</t>
  </si>
  <si>
    <t>01306807156</t>
  </si>
  <si>
    <t>MD. NAIM HOSSEN</t>
  </si>
  <si>
    <t>01708379102</t>
  </si>
  <si>
    <t>01636641913</t>
  </si>
  <si>
    <t>01303295736</t>
  </si>
  <si>
    <t>01947462992</t>
  </si>
  <si>
    <t>01752669303</t>
  </si>
  <si>
    <t>01869655388</t>
  </si>
  <si>
    <t>01647363801</t>
  </si>
  <si>
    <t>01786463761</t>
  </si>
  <si>
    <t>01521579574</t>
  </si>
  <si>
    <t>01303071241</t>
  </si>
  <si>
    <t>01836010636</t>
  </si>
  <si>
    <t>MD.MAHINUR ISLAM</t>
  </si>
  <si>
    <t>01706880386</t>
  </si>
  <si>
    <t>01577082838</t>
  </si>
  <si>
    <t>ABID KAMAL RUMI</t>
  </si>
  <si>
    <t>01519604588</t>
  </si>
  <si>
    <t>01845300210</t>
  </si>
  <si>
    <t>01929925259</t>
  </si>
  <si>
    <t>AMIR HAMZA BODOR</t>
  </si>
  <si>
    <t>01947057469</t>
  </si>
  <si>
    <t>01882874194</t>
  </si>
  <si>
    <t>NAZMUL HAQUE JAHID</t>
  </si>
  <si>
    <t>01858443006</t>
  </si>
  <si>
    <t>SHAHRIAR TONMOY TAHSIN</t>
  </si>
  <si>
    <t>01640815054</t>
  </si>
  <si>
    <t xml:space="preserve">MOSHIUR RAHMAN </t>
  </si>
  <si>
    <t>01308548960</t>
  </si>
  <si>
    <t xml:space="preserve">MD.RAKIBUL ISLAM </t>
  </si>
  <si>
    <t>01930693551</t>
  </si>
  <si>
    <t>MD.ALAMIN</t>
  </si>
  <si>
    <t>01823136112</t>
  </si>
  <si>
    <t xml:space="preserve">SHAFIUZZAMAN </t>
  </si>
  <si>
    <t>01795400015</t>
  </si>
  <si>
    <t xml:space="preserve">MUTASIM BILLAH </t>
  </si>
  <si>
    <t>01719219157</t>
  </si>
  <si>
    <t xml:space="preserve">MD REDION ISLAM </t>
  </si>
  <si>
    <t>01993040882</t>
  </si>
  <si>
    <t xml:space="preserve">AJIJUL ISLAM </t>
  </si>
  <si>
    <t>01736345939</t>
  </si>
  <si>
    <t xml:space="preserve">MD EBRAHIM MIAJI </t>
  </si>
  <si>
    <t>01820682542</t>
  </si>
  <si>
    <t>SAGAR DEY</t>
  </si>
  <si>
    <t>01305108848</t>
  </si>
  <si>
    <t xml:space="preserve">MD.ASHIQUR RAHMAN </t>
  </si>
  <si>
    <t>01612629330</t>
  </si>
  <si>
    <t>MD. NAIYEM HOSSAIN</t>
  </si>
  <si>
    <t>01402844677</t>
  </si>
  <si>
    <t>RAGIB SHARIA ISLAM PAPON</t>
  </si>
  <si>
    <t>01882720762</t>
  </si>
  <si>
    <t xml:space="preserve">MD.HRIDOY HOSSAIN </t>
  </si>
  <si>
    <t>01818109002</t>
  </si>
  <si>
    <t xml:space="preserve">JULFIKAR ALI </t>
  </si>
  <si>
    <t>01306081580</t>
  </si>
  <si>
    <t>ORIN KARMAKER</t>
  </si>
  <si>
    <t>01833766239</t>
  </si>
  <si>
    <t>RAFSAN JANI ZENITH</t>
  </si>
  <si>
    <t>01972367057</t>
  </si>
  <si>
    <t>MD. NAHID SULTAN</t>
  </si>
  <si>
    <t>01705927257</t>
  </si>
  <si>
    <t>DHRUBORAJ ROY</t>
  </si>
  <si>
    <t>01889670988</t>
  </si>
  <si>
    <t>01646166150</t>
  </si>
  <si>
    <t>MD HASAN KHAN</t>
  </si>
  <si>
    <t>01322427440</t>
  </si>
  <si>
    <t>FARUK HASSAN</t>
  </si>
  <si>
    <t>01957056249</t>
  </si>
  <si>
    <t>MD SHOHAG MIAH</t>
  </si>
  <si>
    <t>01798066203</t>
  </si>
  <si>
    <t xml:space="preserve">MD SHOEB MAHMUD ZIHAD </t>
  </si>
  <si>
    <t>01776251550</t>
  </si>
  <si>
    <t>ASIF KHAN</t>
  </si>
  <si>
    <t>01730689040</t>
  </si>
  <si>
    <t>MD. ANISUR ROHMAN</t>
  </si>
  <si>
    <t>01681182911</t>
  </si>
  <si>
    <t>FAYSAL</t>
  </si>
  <si>
    <t>01714376782</t>
  </si>
  <si>
    <t>MD MASUD RANA</t>
  </si>
  <si>
    <t>01758503183</t>
  </si>
  <si>
    <t xml:space="preserve">BOKUL HOSSAIN </t>
  </si>
  <si>
    <t>01600166245</t>
  </si>
  <si>
    <t xml:space="preserve">MD.RABIUL KADER MARUF </t>
  </si>
  <si>
    <t>01845353466</t>
  </si>
  <si>
    <t>MOHAMMAD ALA UDDIN</t>
  </si>
  <si>
    <t>01739234895</t>
  </si>
  <si>
    <t xml:space="preserve">SYED BAHAUDDIN SHIHAB </t>
  </si>
  <si>
    <t>01642600016</t>
  </si>
  <si>
    <t>MD RADIN MAHMUD SHAWON</t>
  </si>
  <si>
    <t>01784040567</t>
  </si>
  <si>
    <t>ENAMUL HOSHEN</t>
  </si>
  <si>
    <t>01608801908</t>
  </si>
  <si>
    <t>MAHMUDULLAH RONY</t>
  </si>
  <si>
    <t>01756123996</t>
  </si>
  <si>
    <t>AZAD AHAMMED</t>
  </si>
  <si>
    <t>01521758771</t>
  </si>
  <si>
    <t xml:space="preserve">MD MINHAJ UDDIN </t>
  </si>
  <si>
    <t>01759267839</t>
  </si>
  <si>
    <t xml:space="preserve">MD.NAYEEM </t>
  </si>
  <si>
    <t>01985862631</t>
  </si>
  <si>
    <t>PRONOB TALUKDER TOPU</t>
  </si>
  <si>
    <t>01306884250</t>
  </si>
  <si>
    <t>AKASH SAHA</t>
  </si>
  <si>
    <t>01317843155</t>
  </si>
  <si>
    <t xml:space="preserve">ARIFUL ISLAM </t>
  </si>
  <si>
    <t>01782839520</t>
  </si>
  <si>
    <t xml:space="preserve">MD.HARUNUR RAOSHID </t>
  </si>
  <si>
    <t>BATCH-05</t>
  </si>
  <si>
    <t>01725563075</t>
  </si>
  <si>
    <t>MD. NAHID HASAN</t>
  </si>
  <si>
    <t>01732188667</t>
  </si>
  <si>
    <t>MD. HABIBULLAH</t>
  </si>
  <si>
    <t>01609297780</t>
  </si>
  <si>
    <t>NAZMUL HASAN</t>
  </si>
  <si>
    <t>01319091147</t>
  </si>
  <si>
    <t>MD. ABDUR RAHMAN</t>
  </si>
  <si>
    <t>01647692282</t>
  </si>
  <si>
    <t>DIPTA PAUL DIP</t>
  </si>
  <si>
    <t>01790219871</t>
  </si>
  <si>
    <t xml:space="preserve">MD. MEHEDI HASAN </t>
  </si>
  <si>
    <t>01954783122</t>
  </si>
  <si>
    <t>GOLAM KIBRIA HAWLADER</t>
  </si>
  <si>
    <t>01957064815</t>
  </si>
  <si>
    <t>ABDULLAH AL MUID</t>
  </si>
  <si>
    <t>01743284548</t>
  </si>
  <si>
    <t>ESTIAK AHMED MEHAD</t>
  </si>
  <si>
    <t>01851095175</t>
  </si>
  <si>
    <t>ABBAS UDDIN ASIB</t>
  </si>
  <si>
    <t>01730665444</t>
  </si>
  <si>
    <t>MD. MAHMUDUNNABI KHAN</t>
  </si>
  <si>
    <t>01829184168</t>
  </si>
  <si>
    <t>RATUL HASAN</t>
  </si>
  <si>
    <t>01303448861</t>
  </si>
  <si>
    <t>KAYES MAHMUD TANVIR</t>
  </si>
  <si>
    <t>01732688292</t>
  </si>
  <si>
    <t>MD. RASHEDUL ISLAM</t>
  </si>
  <si>
    <t>01995194876</t>
  </si>
  <si>
    <t>FAHIM BHUIYAN</t>
  </si>
  <si>
    <t>01935860604</t>
  </si>
  <si>
    <t>SHAHADAT HOSSAIN</t>
  </si>
  <si>
    <t>01822589654</t>
  </si>
  <si>
    <t>MD. SIHAB HOSSEN</t>
  </si>
  <si>
    <t>01305113480</t>
  </si>
  <si>
    <t>MD LEJAN MIA</t>
  </si>
  <si>
    <t>01774-768568</t>
  </si>
  <si>
    <t>01905880384</t>
  </si>
  <si>
    <t>01795194511</t>
  </si>
  <si>
    <t>AMIT PODDAR SONJOY</t>
  </si>
  <si>
    <t>01305727666</t>
  </si>
  <si>
    <t>SHIFATULLAH SIFAT</t>
  </si>
  <si>
    <t>01627983898</t>
  </si>
  <si>
    <t>FARHAN NIHAL BRITTO</t>
  </si>
  <si>
    <t>01703447580</t>
  </si>
  <si>
    <t>MD. SIAM ISLAM</t>
  </si>
  <si>
    <t>MD. NAIMUR RAHMAN</t>
  </si>
  <si>
    <t>01308596729</t>
  </si>
  <si>
    <t>ANIRBAN BISWASARGHYO</t>
  </si>
  <si>
    <t>01714771524</t>
  </si>
  <si>
    <t>JAMIUR RAHMAN</t>
  </si>
  <si>
    <t>01625226933</t>
  </si>
  <si>
    <t>MD. FARIAD RAHMAN RAFI</t>
  </si>
  <si>
    <t>01991558105</t>
  </si>
  <si>
    <t>ANIRBAN ANTU</t>
  </si>
  <si>
    <t>01319989109</t>
  </si>
  <si>
    <t>TANZIM AHMED TANOY</t>
  </si>
  <si>
    <t>01621731569</t>
  </si>
  <si>
    <t>MD. ASHIQUR RAHMAN</t>
  </si>
  <si>
    <t>01726426679</t>
  </si>
  <si>
    <t>ABDUR RAIHAN</t>
  </si>
  <si>
    <t>01771564375</t>
  </si>
  <si>
    <t>MD. RIFAT AHMED</t>
  </si>
  <si>
    <t>01745109062</t>
  </si>
  <si>
    <t>KHALID HASAN</t>
  </si>
  <si>
    <t>01717845949</t>
  </si>
  <si>
    <t>ABDUL WAHED EMON</t>
  </si>
  <si>
    <t>01888476985</t>
  </si>
  <si>
    <t>AHNAF TAHMID PRAMANIK</t>
  </si>
  <si>
    <t>01736115808</t>
  </si>
  <si>
    <t>DEWAN TANJEEM</t>
  </si>
  <si>
    <t>01822338019</t>
  </si>
  <si>
    <t>MD. AKIBUL ISLAM BHUIYAN</t>
  </si>
  <si>
    <t>01786087655</t>
  </si>
  <si>
    <t>DABROTO SARKER</t>
  </si>
  <si>
    <t>0179126990</t>
  </si>
  <si>
    <t>AYNAN CHOWDHURY</t>
  </si>
  <si>
    <t>01610690655</t>
  </si>
  <si>
    <t>ABM SADIK</t>
  </si>
  <si>
    <t>01767966924</t>
  </si>
  <si>
    <t>SAMUDRA DAS</t>
  </si>
  <si>
    <t>01831676768</t>
  </si>
  <si>
    <t>MD. BELAL HOSSEN</t>
  </si>
  <si>
    <t>01873802203</t>
  </si>
  <si>
    <t>RUPANTO CHAKMA</t>
  </si>
  <si>
    <t>01617382554</t>
  </si>
  <si>
    <t>ABDULLAH BIN ASAD</t>
  </si>
  <si>
    <t>01739948443</t>
  </si>
  <si>
    <t>AKM DEDARUL AMBIA</t>
  </si>
  <si>
    <t>01926760091</t>
  </si>
  <si>
    <t>MEHEDI HASAN SARKAR</t>
  </si>
  <si>
    <t>01889638416</t>
  </si>
  <si>
    <t>MD MUBASSHER RAHMAN</t>
  </si>
  <si>
    <t>01997942725</t>
  </si>
  <si>
    <t>MD. ROBIN MIA</t>
  </si>
  <si>
    <t>01817201355</t>
  </si>
  <si>
    <t>SAJARATUL AKIN NABIL</t>
  </si>
  <si>
    <t>01783585317</t>
  </si>
  <si>
    <t>ABDUL MOMIN</t>
  </si>
  <si>
    <t>01572498015</t>
  </si>
  <si>
    <t>MD NAYEM</t>
  </si>
  <si>
    <t>01970067400</t>
  </si>
  <si>
    <t>SALEH IQRAM KHAN</t>
  </si>
  <si>
    <t>01748354218</t>
  </si>
  <si>
    <t>S.M KHALID SAIFULLAH</t>
  </si>
  <si>
    <t>01601310323</t>
  </si>
  <si>
    <t>HRITTIK MUTSUDDY</t>
  </si>
  <si>
    <t>01759922826</t>
  </si>
  <si>
    <t>01717022162</t>
  </si>
  <si>
    <t>MD RAJIB HASAN</t>
  </si>
  <si>
    <t>01768391637</t>
  </si>
  <si>
    <t>MD. RASEL</t>
  </si>
  <si>
    <t>MD MEHEDI HASAN</t>
  </si>
  <si>
    <t>01608464321</t>
  </si>
  <si>
    <t>MD MONNAF HOSSEN</t>
  </si>
  <si>
    <t>01641043137</t>
  </si>
  <si>
    <t>MD. GOLAM MORTUJA</t>
  </si>
  <si>
    <t>01628896587</t>
  </si>
  <si>
    <t>MHD BENZIR AHAMMAD</t>
  </si>
  <si>
    <t>01754306127</t>
  </si>
  <si>
    <t xml:space="preserve">MD. REFADUL ISLAM SARKER </t>
  </si>
  <si>
    <t>01521709643</t>
  </si>
  <si>
    <t>MIFTAUL ISLAM</t>
  </si>
  <si>
    <t>SYED FARHAN RAFID</t>
  </si>
  <si>
    <t>01305833237</t>
  </si>
  <si>
    <t>01300599037</t>
  </si>
  <si>
    <t>MD. FORHAD ZAMAN LIKHON</t>
  </si>
  <si>
    <t>01847554189</t>
  </si>
  <si>
    <t>MD. NABIL SHAHRIAR</t>
  </si>
  <si>
    <t>01863485506</t>
  </si>
  <si>
    <t>IAKABIRUL TARAFDER</t>
  </si>
  <si>
    <t>01767737831</t>
  </si>
  <si>
    <t>SANNY</t>
  </si>
  <si>
    <t>01566034123</t>
  </si>
  <si>
    <t>MD. ISMAIL BHUIYAN</t>
  </si>
  <si>
    <t>01518660435</t>
  </si>
  <si>
    <t>SANIATUL ISLAM SHAWON</t>
  </si>
  <si>
    <t>01743646585</t>
  </si>
  <si>
    <t>SHIMUL CHAKRABORTY</t>
  </si>
  <si>
    <t>MD ZAHID HASAN</t>
  </si>
  <si>
    <t>01884530360</t>
  </si>
  <si>
    <t>MAHODI SIDDIQUE</t>
  </si>
  <si>
    <t>01826453316</t>
  </si>
  <si>
    <t>LAZARUS TUWARY TRIPURA</t>
  </si>
  <si>
    <t>BATCH-06</t>
  </si>
  <si>
    <t>01946-236275</t>
  </si>
  <si>
    <t>01822-625800</t>
  </si>
  <si>
    <t>01682-578225</t>
  </si>
  <si>
    <t>01777-527613</t>
  </si>
  <si>
    <t>01783-889301</t>
  </si>
  <si>
    <t>01814-487131</t>
  </si>
  <si>
    <t>01794-332380</t>
  </si>
  <si>
    <t>01905-290979</t>
  </si>
  <si>
    <t>01891-984142</t>
  </si>
  <si>
    <t>01745-607000</t>
  </si>
  <si>
    <t>01743-763839</t>
  </si>
  <si>
    <t>01793-371660</t>
  </si>
  <si>
    <t>01642-347125</t>
  </si>
  <si>
    <t>01826-636246</t>
  </si>
  <si>
    <t>01406-540348</t>
  </si>
  <si>
    <t>01708-304654</t>
  </si>
  <si>
    <t>01568-016404</t>
  </si>
  <si>
    <t>01303-895783</t>
  </si>
  <si>
    <t>01738-062604</t>
  </si>
  <si>
    <t>01925-348989</t>
  </si>
  <si>
    <t>01778-695110</t>
  </si>
  <si>
    <t>01608-101842</t>
  </si>
  <si>
    <t>01857-357743</t>
  </si>
  <si>
    <t>01643-634895</t>
  </si>
  <si>
    <t>Aktaruzzaman Likhon</t>
  </si>
  <si>
    <t>01845-155387</t>
  </si>
  <si>
    <t>01793-842360</t>
  </si>
  <si>
    <t>01856-842529</t>
  </si>
  <si>
    <t>01316577208</t>
  </si>
  <si>
    <t>01734286230</t>
  </si>
  <si>
    <t>01776863019</t>
  </si>
  <si>
    <t>01921764085</t>
  </si>
  <si>
    <t>01990383346</t>
  </si>
  <si>
    <t>01916299361</t>
  </si>
  <si>
    <t>01608694225</t>
  </si>
  <si>
    <t>01760383798</t>
  </si>
  <si>
    <t>01531747884</t>
  </si>
  <si>
    <t>01912719630</t>
  </si>
  <si>
    <t>01980139422</t>
  </si>
  <si>
    <t>01929223397</t>
  </si>
  <si>
    <t>01879826481</t>
  </si>
  <si>
    <t>01871350475</t>
  </si>
  <si>
    <t>01322606668</t>
  </si>
  <si>
    <t>01742529091</t>
  </si>
  <si>
    <t>01758792311</t>
  </si>
  <si>
    <t>01313821240</t>
  </si>
  <si>
    <t>01793914542</t>
  </si>
  <si>
    <t>01796135817</t>
  </si>
  <si>
    <t>01627705294</t>
  </si>
  <si>
    <t>ABDULLAH AL SABIB VUIAN</t>
  </si>
  <si>
    <t>01953067125</t>
  </si>
  <si>
    <t>READD</t>
  </si>
  <si>
    <t>MRINMOY CHAKRABORTY ARGHO</t>
  </si>
  <si>
    <t>01794671651</t>
  </si>
  <si>
    <t>SHEIKH SADI</t>
  </si>
  <si>
    <t>S. Farhan Waheed Rahi</t>
  </si>
  <si>
    <t>SAJADUL HOSSAIN NAHIN</t>
  </si>
  <si>
    <t>Judan  Hossain Niloy</t>
  </si>
  <si>
    <t>MD Sabbir hosan</t>
  </si>
  <si>
    <t>MIAHIDUL ISLAM</t>
  </si>
  <si>
    <t xml:space="preserve">Mehedi hasan jessan </t>
  </si>
  <si>
    <t xml:space="preserve">Arafat hossain hridoy </t>
  </si>
  <si>
    <t>CE</t>
  </si>
  <si>
    <t>M-01711309151</t>
  </si>
  <si>
    <t>MAHIR FAISAL RAHI</t>
  </si>
  <si>
    <t>M-01625627998</t>
  </si>
  <si>
    <t>MIRZA TOUHID</t>
  </si>
  <si>
    <t>M-01886184886</t>
  </si>
  <si>
    <t>MD. SHIHAB ISLAM</t>
  </si>
  <si>
    <t>M-01861638952</t>
  </si>
  <si>
    <t>MD AKTER HOSSAIN</t>
  </si>
  <si>
    <t>M-01331576770</t>
  </si>
  <si>
    <t>SAMUDRA SEN SHARMA</t>
  </si>
  <si>
    <t>M-01914776190</t>
  </si>
  <si>
    <t>TAHMID HOSSAIN BINTO SANI</t>
  </si>
  <si>
    <t>M-01826854808</t>
  </si>
  <si>
    <t>MD NEAMUL ISLAM</t>
  </si>
  <si>
    <t>M-01309100171</t>
  </si>
  <si>
    <t>PROMIT SORKER</t>
  </si>
  <si>
    <t>M-01708195823</t>
  </si>
  <si>
    <t>MD SHAMS SAYM</t>
  </si>
  <si>
    <t>M-01833272494</t>
  </si>
  <si>
    <t>RAFIUL HOQUE</t>
  </si>
  <si>
    <t>M-01760105942</t>
  </si>
  <si>
    <t>MD HASANUL HAQUE EMU</t>
  </si>
  <si>
    <t>M-01943860866</t>
  </si>
  <si>
    <t>MD ABU SAYED SEZAN</t>
  </si>
  <si>
    <t>M-01869619584</t>
  </si>
  <si>
    <t>ANTOR CHAKRABORTY</t>
  </si>
  <si>
    <t>M-01610765002</t>
  </si>
  <si>
    <t>SADMAN SAMI</t>
  </si>
  <si>
    <t>M-01905070935</t>
  </si>
  <si>
    <t>MD. MUHAIMINUL HAQUE NAYON</t>
  </si>
  <si>
    <t>M-01972593449</t>
  </si>
  <si>
    <t>OLIUL ISLAM RAFSAN</t>
  </si>
  <si>
    <t>M-01307279241</t>
  </si>
  <si>
    <t>MD. RABBI</t>
  </si>
  <si>
    <t>M-01403159764</t>
  </si>
  <si>
    <t>ABDUR RAFI</t>
  </si>
  <si>
    <t>M-01317543110</t>
  </si>
  <si>
    <t>MD. JOBAYER AHMED</t>
  </si>
  <si>
    <t>M-01952875884</t>
  </si>
  <si>
    <t>GAZI MD MUAZ BIN KABIR</t>
  </si>
  <si>
    <t>M-01317872991</t>
  </si>
  <si>
    <t>TANVIR RAHMAN SOCHETON</t>
  </si>
  <si>
    <t>M-01774119097</t>
  </si>
  <si>
    <t>MD. ROKIBUL HASAN</t>
  </si>
  <si>
    <t>M-01768643956</t>
  </si>
  <si>
    <t>SHUVOJIT BISWAS</t>
  </si>
  <si>
    <t>M-01307270920</t>
  </si>
  <si>
    <t>MD RIFAT HASAN</t>
  </si>
  <si>
    <t>M-01749772587</t>
  </si>
  <si>
    <t>TAHALILUR RAHAMAN</t>
  </si>
  <si>
    <t>M-01926656037</t>
  </si>
  <si>
    <t>BAYAZID ISLAM</t>
  </si>
  <si>
    <t>M-01743717342</t>
  </si>
  <si>
    <t>BIKROMADIDYA KAR</t>
  </si>
  <si>
    <t>EEE</t>
  </si>
  <si>
    <t>M-01757544596</t>
  </si>
  <si>
    <t>MD. TOUFIKUR RAHMAN</t>
  </si>
  <si>
    <t>M-0192091032</t>
  </si>
  <si>
    <t>MD TAJ UDDIN</t>
  </si>
  <si>
    <t>M-01931481968</t>
  </si>
  <si>
    <t>KHAN TAHSIN HABIB</t>
  </si>
  <si>
    <t>M-01311472540</t>
  </si>
  <si>
    <t>MD ARSHED JAMAN ROMAN</t>
  </si>
  <si>
    <t>M-01907380582</t>
  </si>
  <si>
    <t>MANOSH MOULIK</t>
  </si>
  <si>
    <t>M-01779555101</t>
  </si>
  <si>
    <t>MD SHISHIR HASAN</t>
  </si>
  <si>
    <t>M-01917534137</t>
  </si>
  <si>
    <t>TANVIR TALHA</t>
  </si>
  <si>
    <t>M-01700801665</t>
  </si>
  <si>
    <t>SHOVAN BHADRA</t>
  </si>
  <si>
    <t>M-01630990108</t>
  </si>
  <si>
    <t>MD. ABDUL BATEN</t>
  </si>
  <si>
    <t>M-01914432428</t>
  </si>
  <si>
    <t>ANANDO CHANDRA PAL</t>
  </si>
  <si>
    <t>M-01965006182</t>
  </si>
  <si>
    <t>TAHMID HOSSAIN</t>
  </si>
  <si>
    <t>M-01868492935</t>
  </si>
  <si>
    <t>M. MAHAMUDUL HASAN MIRDA</t>
  </si>
  <si>
    <t>M-01841096799</t>
  </si>
  <si>
    <t>MD FAISAL AHMED</t>
  </si>
  <si>
    <t>M-01819215139</t>
  </si>
  <si>
    <t>MD KAMRUZZAMAN</t>
  </si>
  <si>
    <t>M-01796842257</t>
  </si>
  <si>
    <t>UDDASHO ROY</t>
  </si>
  <si>
    <t>M- 01863703867</t>
  </si>
  <si>
    <t>FAYJUL ISLAM</t>
  </si>
  <si>
    <t>M-01819026584</t>
  </si>
  <si>
    <t>IMTIAZ MIRZA</t>
  </si>
  <si>
    <t>M-01865424199</t>
  </si>
  <si>
    <t>KAZI AYATUL MUMIT</t>
  </si>
  <si>
    <t>MD. SOUROV HOSSAIN</t>
  </si>
  <si>
    <t>M- 01897360364</t>
  </si>
  <si>
    <t>MD. MAHIN MOLLA</t>
  </si>
  <si>
    <t>M-01728542274</t>
  </si>
  <si>
    <t>SADMAN SAKIB</t>
  </si>
  <si>
    <t>M- 01729820207</t>
  </si>
  <si>
    <t>MD TAHMID UL ISLAM</t>
  </si>
  <si>
    <t>M-01884402665</t>
  </si>
  <si>
    <t>ADU ARMAN BHUIYAN</t>
  </si>
  <si>
    <t>M-01964896690</t>
  </si>
  <si>
    <t>MD. IRFANUL HAQUE</t>
  </si>
  <si>
    <t>M-01321930052</t>
  </si>
  <si>
    <t>HRIDAY BAROI</t>
  </si>
  <si>
    <t>M-01755270626</t>
  </si>
  <si>
    <t>MD. ADIB CHOWDHURY</t>
  </si>
  <si>
    <t>M-01755096361</t>
  </si>
  <si>
    <t>SHAHRIAR HASAN</t>
  </si>
  <si>
    <t>M-01976911582</t>
  </si>
  <si>
    <t>RATUL AHMED</t>
  </si>
  <si>
    <t>M-01609318509</t>
  </si>
  <si>
    <t>RAKIB HOSSEN</t>
  </si>
  <si>
    <t>M-01301492277</t>
  </si>
  <si>
    <t>PULOUK RAY</t>
  </si>
  <si>
    <t>M-01305255018</t>
  </si>
  <si>
    <t>MD.KAMRUZZAMAN</t>
  </si>
  <si>
    <t>M-01521742061</t>
  </si>
  <si>
    <t>MD HAMEDUR RAHMAN</t>
  </si>
  <si>
    <t>M-01639888756</t>
  </si>
  <si>
    <t>ADITTYA KUNDU</t>
  </si>
  <si>
    <t>Safayet Arash</t>
  </si>
  <si>
    <t>MD SADMAN SADID</t>
  </si>
  <si>
    <t>NAZMUS SHAKIB</t>
  </si>
  <si>
    <t>KAZI NAYEM</t>
  </si>
  <si>
    <t>ABID</t>
  </si>
  <si>
    <t>MD NAHIYAN NASER SHUDDHO</t>
  </si>
  <si>
    <t>MD BADSHA MIAH KHAN</t>
  </si>
  <si>
    <t>MEHEDI HASSAN ANTON</t>
  </si>
  <si>
    <t>TANVIR ISLAM</t>
  </si>
  <si>
    <t>MD FAHIM SHARRIAR</t>
  </si>
  <si>
    <t>MD.SHAHED HASAN</t>
  </si>
  <si>
    <t>AL MAHAMUDUL ISLAM SAGUR</t>
  </si>
  <si>
    <t>Apu Sir</t>
  </si>
  <si>
    <t>Saifullah Sir</t>
  </si>
  <si>
    <t>Mam</t>
  </si>
  <si>
    <t>Jannatul Elma</t>
  </si>
  <si>
    <t>Jannatul Ezma</t>
  </si>
  <si>
    <t xml:space="preserve"> </t>
  </si>
  <si>
    <t>MEAL ON PER DAY</t>
  </si>
  <si>
    <t>GUEST MEAL RUNNING</t>
  </si>
  <si>
    <t>% of Contr.</t>
  </si>
  <si>
    <t>Total meal</t>
  </si>
  <si>
    <r>
      <rPr>
        <rFont val="Arial"/>
        <color theme="1"/>
        <sz val="11.0"/>
      </rPr>
      <t xml:space="preserve">BATCH </t>
    </r>
    <r>
      <rPr>
        <rFont val="Arial"/>
        <color theme="1"/>
        <sz val="11.0"/>
      </rPr>
      <t>02</t>
    </r>
  </si>
  <si>
    <r>
      <rPr>
        <rFont val="Arial"/>
        <color theme="1"/>
        <sz val="11.0"/>
      </rPr>
      <t xml:space="preserve">BATCH </t>
    </r>
    <r>
      <rPr>
        <rFont val="Arial"/>
        <color theme="1"/>
        <sz val="11.0"/>
      </rPr>
      <t>0</t>
    </r>
    <r>
      <rPr>
        <rFont val="Arial"/>
        <color theme="1"/>
        <sz val="11.0"/>
      </rPr>
      <t>3</t>
    </r>
  </si>
  <si>
    <r>
      <rPr>
        <rFont val="Arial"/>
        <color theme="1"/>
        <sz val="11.0"/>
      </rPr>
      <t xml:space="preserve">BATCH </t>
    </r>
    <r>
      <rPr>
        <rFont val="Arial"/>
        <color theme="1"/>
        <sz val="11.0"/>
      </rPr>
      <t>04</t>
    </r>
  </si>
  <si>
    <r>
      <rPr>
        <rFont val="Arial"/>
        <color theme="1"/>
        <sz val="11.0"/>
      </rPr>
      <t xml:space="preserve">BATCH </t>
    </r>
    <r>
      <rPr>
        <rFont val="Arial"/>
        <color theme="1"/>
        <sz val="11.0"/>
      </rPr>
      <t>05</t>
    </r>
  </si>
  <si>
    <t>BATCH 06</t>
  </si>
  <si>
    <t>BATCH 07</t>
  </si>
  <si>
    <t>TEACHER &amp; STAFF</t>
  </si>
  <si>
    <r>
      <rPr>
        <rFont val="Arial"/>
        <color theme="1"/>
        <sz val="11.0"/>
      </rPr>
      <t xml:space="preserve">BATCH </t>
    </r>
    <r>
      <rPr>
        <rFont val="Arial"/>
        <color theme="1"/>
        <sz val="11.0"/>
      </rPr>
      <t>02</t>
    </r>
  </si>
  <si>
    <r>
      <rPr>
        <rFont val="Arial"/>
        <color theme="1"/>
        <sz val="11.0"/>
      </rPr>
      <t xml:space="preserve">BATCH </t>
    </r>
    <r>
      <rPr>
        <rFont val="Arial"/>
        <color theme="1"/>
        <sz val="11.0"/>
      </rPr>
      <t>0</t>
    </r>
    <r>
      <rPr>
        <rFont val="Arial"/>
        <color theme="1"/>
        <sz val="11.0"/>
      </rPr>
      <t>3</t>
    </r>
  </si>
  <si>
    <r>
      <rPr>
        <rFont val="Arial"/>
        <color theme="1"/>
        <sz val="11.0"/>
      </rPr>
      <t xml:space="preserve">BATCH </t>
    </r>
    <r>
      <rPr>
        <rFont val="Arial"/>
        <color theme="1"/>
        <sz val="11.0"/>
      </rPr>
      <t>04</t>
    </r>
  </si>
  <si>
    <r>
      <rPr>
        <rFont val="Arial"/>
        <color theme="1"/>
        <sz val="11.0"/>
      </rPr>
      <t xml:space="preserve">BATCH </t>
    </r>
    <r>
      <rPr>
        <rFont val="Arial"/>
        <color theme="1"/>
        <sz val="11.0"/>
      </rPr>
      <t>05</t>
    </r>
  </si>
  <si>
    <r>
      <rPr>
        <rFont val="Arial"/>
        <color theme="1"/>
        <sz val="14.0"/>
      </rPr>
      <t xml:space="preserve">2. You can search any ones data by going </t>
    </r>
    <r>
      <rPr>
        <rFont val="Arial"/>
        <b/>
        <color rgb="FFFF0000"/>
        <sz val="14.0"/>
      </rPr>
      <t>=All!AJ2</t>
    </r>
    <r>
      <rPr>
        <rFont val="Arial"/>
        <color theme="1"/>
        <sz val="14.0"/>
      </rPr>
      <t xml:space="preserve"> and simple put the Roll/Reg/Merit. </t>
    </r>
  </si>
  <si>
    <t>MINHAZUL</t>
  </si>
  <si>
    <t>`</t>
  </si>
  <si>
    <t>LEJAN MIA</t>
  </si>
  <si>
    <t>Sir- 10001</t>
  </si>
  <si>
    <t>Sir- 10002</t>
  </si>
  <si>
    <t>Sir- 10003</t>
  </si>
  <si>
    <t>Sir- 10004</t>
  </si>
  <si>
    <t>Sir- 10005</t>
  </si>
  <si>
    <t>Sir- 10006</t>
  </si>
  <si>
    <t>Sir- 10007</t>
  </si>
  <si>
    <t>Sir- 10008</t>
  </si>
  <si>
    <t>Sir- 10009</t>
  </si>
  <si>
    <t>Sir- 10010</t>
  </si>
  <si>
    <t>Sir- 10011</t>
  </si>
  <si>
    <t>Staff- 11001</t>
  </si>
  <si>
    <t>Staff- 11002</t>
  </si>
  <si>
    <t>Staff- 11003</t>
  </si>
  <si>
    <t>Staff- 11004</t>
  </si>
  <si>
    <t>Staff- 11005</t>
  </si>
  <si>
    <t>Staff- 11006</t>
  </si>
  <si>
    <t>Staff- 11007</t>
  </si>
  <si>
    <t>Staff- 11008</t>
  </si>
  <si>
    <t>Staff- 11009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</si>
</sst>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75">
    <font>
      <sz val="10.0"/>
      <color rgb="FF000000"/>
      <name val="Arial"/>
      <scheme val="minor"/>
    </font>
    <font>
      <b/>
      <sz val="16.0"/>
      <color rgb="FFFFFFFF"/>
      <name val="Arial"/>
    </font>
    <font/>
    <font>
      <b/>
      <sz val="18.0"/>
      <color theme="1"/>
      <name val="Arial"/>
    </font>
    <font>
      <sz val="11.0"/>
      <color theme="1"/>
      <name val="Arial"/>
    </font>
    <font>
      <sz val="11.0"/>
      <color rgb="FF000000"/>
      <name val="Arial"/>
    </font>
    <font>
      <sz val="12.0"/>
      <color theme="1"/>
      <name val="Arial"/>
    </font>
    <font>
      <sz val="10.0"/>
      <color rgb="FF000000"/>
      <name val="Arial"/>
    </font>
    <font>
      <color theme="1"/>
      <name val="Arial"/>
    </font>
    <font>
      <b/>
      <sz val="18.0"/>
      <color rgb="FFFFFFFF"/>
      <name val="Arial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b/>
      <sz val="18.0"/>
      <color theme="1"/>
      <name val="Poppins"/>
    </font>
    <font>
      <b/>
      <sz val="11.0"/>
      <color theme="1"/>
      <name val="Poppins"/>
    </font>
    <font>
      <b/>
      <sz val="14.0"/>
      <color theme="1"/>
      <name val="Roboto"/>
    </font>
    <font>
      <sz val="11.0"/>
      <color theme="1"/>
      <name val="Poppins"/>
    </font>
    <font>
      <sz val="10.0"/>
      <color theme="1"/>
      <name val="Poppins"/>
    </font>
    <font>
      <b/>
      <sz val="11.0"/>
      <color theme="1"/>
      <name val="Roboto"/>
    </font>
    <font>
      <sz val="11.0"/>
      <color theme="1"/>
      <name val="Raleway"/>
    </font>
    <font>
      <sz val="11.0"/>
      <color rgb="FF000000"/>
      <name val="Poppins"/>
    </font>
    <font>
      <sz val="11.0"/>
      <color theme="1"/>
      <name val="Arial"/>
      <scheme val="minor"/>
    </font>
    <font>
      <b/>
      <sz val="15.0"/>
      <color rgb="FFFFFFFF"/>
      <name val="Arial"/>
    </font>
    <font>
      <b/>
      <sz val="11.0"/>
      <color theme="1"/>
      <name val="Arial"/>
    </font>
    <font>
      <b/>
      <sz val="17.0"/>
      <color theme="1"/>
      <name val="Arial"/>
    </font>
    <font>
      <sz val="11.0"/>
      <color rgb="FFFFFFFF"/>
      <name val="Arial"/>
    </font>
    <font>
      <sz val="14.0"/>
      <color theme="0"/>
      <name val="Arial"/>
    </font>
    <font>
      <sz val="18.0"/>
      <color rgb="FFFFFFFF"/>
      <name val="Arial"/>
    </font>
    <font>
      <sz val="17.0"/>
      <color rgb="FF000000"/>
      <name val="Arial"/>
    </font>
    <font>
      <sz val="17.0"/>
      <color theme="1"/>
      <name val="Arial"/>
    </font>
    <font>
      <sz val="20.0"/>
      <color theme="1"/>
      <name val="Arial"/>
    </font>
    <font>
      <sz val="13.0"/>
      <color rgb="FF000000"/>
      <name val="Arial"/>
    </font>
    <font>
      <sz val="12.0"/>
      <color rgb="FF000000"/>
      <name val="Arial"/>
    </font>
    <font>
      <sz val="13.0"/>
      <color theme="1"/>
      <name val="Arial"/>
    </font>
    <font>
      <sz val="22.0"/>
      <color rgb="FFFFFFFF"/>
      <name val="Arial"/>
    </font>
    <font>
      <sz val="11.0"/>
      <color theme="0"/>
      <name val="Arial"/>
    </font>
    <font>
      <sz val="9.0"/>
      <color theme="1"/>
      <name val="Arial"/>
    </font>
    <font>
      <b/>
      <sz val="18.0"/>
      <color rgb="FF000000"/>
      <name val="Arial"/>
    </font>
    <font>
      <sz val="11.0"/>
      <color rgb="FF1F1F1F"/>
      <name val="Arial"/>
    </font>
    <font>
      <b/>
      <sz val="11.0"/>
      <color rgb="FF000000"/>
      <name val="Arial"/>
    </font>
    <font>
      <b/>
      <sz val="14.0"/>
      <color theme="0"/>
      <name val="Poppins"/>
    </font>
    <font>
      <b/>
      <sz val="9.0"/>
      <color theme="0"/>
      <name val="Raleway"/>
    </font>
    <font>
      <sz val="12.0"/>
      <color theme="1"/>
      <name val="Poppins"/>
    </font>
    <font>
      <sz val="17.0"/>
      <color theme="1"/>
      <name val="Poppins"/>
    </font>
    <font>
      <b/>
      <sz val="11.0"/>
      <color rgb="FFFFFFFF"/>
      <name val="Poppins"/>
    </font>
    <font>
      <b/>
      <sz val="10.0"/>
      <color theme="0"/>
      <name val="Poppins"/>
    </font>
    <font>
      <sz val="11.0"/>
      <color theme="0"/>
      <name val="Poppins"/>
    </font>
    <font>
      <sz val="10.0"/>
      <color theme="0"/>
      <name val="Arial"/>
    </font>
    <font>
      <b/>
      <sz val="12.0"/>
      <color theme="1"/>
      <name val="Poppins"/>
    </font>
    <font>
      <sz val="16.0"/>
      <color theme="0"/>
      <name val="Arial"/>
    </font>
    <font>
      <sz val="19.0"/>
      <color theme="1"/>
      <name val="Arial"/>
    </font>
    <font>
      <sz val="26.0"/>
      <color rgb="FFFFFFFF"/>
      <name val="Arial"/>
    </font>
    <font>
      <color rgb="FF000000"/>
      <name val="Arial"/>
    </font>
    <font>
      <sz val="16.0"/>
      <color rgb="FF000000"/>
      <name val="Roboto"/>
    </font>
    <font>
      <sz val="16.0"/>
      <color rgb="FF000000"/>
      <name val="Hind Siliguri"/>
    </font>
    <font>
      <sz val="16.0"/>
      <color rgb="FF000000"/>
      <name val="Arial"/>
    </font>
    <font>
      <sz val="18.0"/>
      <color rgb="FF000000"/>
      <name val="Arial"/>
    </font>
    <font>
      <b/>
      <sz val="15.0"/>
      <color rgb="FF000000"/>
      <name val="Hind Siliguri"/>
    </font>
    <font>
      <b/>
      <sz val="18.0"/>
      <color rgb="FF000000"/>
      <name val="Mina"/>
    </font>
    <font>
      <sz val="18.0"/>
      <color rgb="FF000000"/>
      <name val="Hind Siliguri"/>
    </font>
    <font>
      <b/>
      <sz val="18.0"/>
      <color rgb="FF000000"/>
      <name val="Hind Siliguri"/>
    </font>
    <font>
      <sz val="15.0"/>
      <color rgb="FF000000"/>
      <name val="Arial"/>
    </font>
    <font>
      <b/>
      <sz val="14.0"/>
      <color rgb="FFFFFFFF"/>
      <name val="Hind Siliguri"/>
    </font>
    <font>
      <sz val="16.0"/>
      <color rgb="FFFFFFFF"/>
      <name val="Mina"/>
    </font>
    <font>
      <sz val="16.0"/>
      <color rgb="FFFFFFFF"/>
      <name val="Arial"/>
    </font>
    <font>
      <sz val="16.0"/>
      <color theme="1"/>
      <name val="Arial"/>
    </font>
    <font>
      <sz val="16.0"/>
      <color rgb="FF006100"/>
      <name val="Arial"/>
    </font>
    <font>
      <b/>
      <sz val="16.0"/>
      <color rgb="FF000000"/>
      <name val="Arial"/>
    </font>
    <font>
      <u/>
      <sz val="11.0"/>
      <color rgb="FF0000FF"/>
      <name val="Arial"/>
    </font>
    <font>
      <b/>
      <sz val="14.0"/>
      <color rgb="FFFFFF00"/>
      <name val="Arial"/>
    </font>
    <font>
      <sz val="22.0"/>
      <color rgb="FFFFFFFF"/>
      <name val="Georgia"/>
    </font>
    <font>
      <sz val="14.0"/>
      <color theme="1"/>
      <name val="Arial"/>
    </font>
    <font>
      <u/>
      <sz val="14.0"/>
      <color rgb="FF0000FF"/>
      <name val="Arial"/>
    </font>
    <font>
      <sz val="11.0"/>
      <color rgb="FFFFA766"/>
      <name val="Arial"/>
    </font>
    <font>
      <sz val="11.0"/>
      <color rgb="FFFCFCFF"/>
      <name val="Arial"/>
    </font>
  </fonts>
  <fills count="67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FCD668"/>
        <bgColor rgb="FFFCD668"/>
      </patternFill>
    </fill>
    <fill>
      <patternFill patternType="solid">
        <fgColor rgb="FFD5A6BD"/>
        <bgColor rgb="FFD5A6BD"/>
      </patternFill>
    </fill>
    <fill>
      <patternFill patternType="solid">
        <fgColor rgb="FFBFBFBF"/>
        <bgColor rgb="FFBFBFBF"/>
      </patternFill>
    </fill>
    <fill>
      <patternFill patternType="solid">
        <fgColor rgb="FF8DB5F8"/>
        <bgColor rgb="FF8DB5F8"/>
      </patternFill>
    </fill>
    <fill>
      <patternFill patternType="solid">
        <fgColor rgb="FFD8D8D8"/>
        <bgColor rgb="FFD8D8D8"/>
      </patternFill>
    </fill>
    <fill>
      <patternFill patternType="solid">
        <fgColor rgb="FF7AD592"/>
        <bgColor rgb="FF7AD592"/>
      </patternFill>
    </fill>
    <fill>
      <patternFill patternType="solid">
        <fgColor rgb="FFF28E85"/>
        <bgColor rgb="FFF28E85"/>
      </patternFill>
    </fill>
    <fill>
      <patternFill patternType="solid">
        <fgColor rgb="FF7CC890"/>
        <bgColor rgb="FF7CC890"/>
      </patternFill>
    </fill>
    <fill>
      <patternFill patternType="solid">
        <fgColor rgb="FFF8696B"/>
        <bgColor rgb="FFF8696B"/>
      </patternFill>
    </fill>
    <fill>
      <patternFill patternType="solid">
        <fgColor rgb="FFCCCCCC"/>
        <bgColor rgb="FFCCCCCC"/>
      </patternFill>
    </fill>
    <fill>
      <patternFill patternType="solid">
        <fgColor rgb="FF0C0C0C"/>
        <bgColor rgb="FF0C0C0C"/>
      </patternFill>
    </fill>
    <fill>
      <patternFill patternType="solid">
        <fgColor rgb="FF083C92"/>
        <bgColor rgb="FF083C92"/>
      </patternFill>
    </fill>
    <fill>
      <patternFill patternType="solid">
        <fgColor rgb="FFF5D3E6"/>
        <bgColor rgb="FFF5D3E6"/>
      </patternFill>
    </fill>
    <fill>
      <patternFill patternType="solid">
        <fgColor rgb="FFA6E3B6"/>
        <bgColor rgb="FFA6E3B6"/>
      </patternFill>
    </fill>
    <fill>
      <patternFill patternType="solid">
        <fgColor rgb="FFF6B3AE"/>
        <bgColor rgb="FFF6B3AE"/>
      </patternFill>
    </fill>
    <fill>
      <patternFill patternType="solid">
        <fgColor rgb="FFB889DB"/>
        <bgColor rgb="FFB889DB"/>
      </patternFill>
    </fill>
    <fill>
      <patternFill patternType="solid">
        <fgColor rgb="FF8FD7DC"/>
        <bgColor rgb="FF8FD7DC"/>
      </patternFill>
    </fill>
    <fill>
      <patternFill patternType="solid">
        <fgColor rgb="FFB4E4E8"/>
        <bgColor rgb="FFB4E4E8"/>
      </patternFill>
    </fill>
    <fill>
      <patternFill patternType="solid">
        <fgColor rgb="FFFFA766"/>
        <bgColor rgb="FFFFA766"/>
      </patternFill>
    </fill>
    <fill>
      <patternFill patternType="solid">
        <fgColor rgb="FF1A5429"/>
        <bgColor rgb="FF1A5429"/>
      </patternFill>
    </fill>
    <fill>
      <patternFill patternType="solid">
        <fgColor rgb="FF1C4587"/>
        <bgColor rgb="FF1C4587"/>
      </patternFill>
    </fill>
    <fill>
      <patternFill patternType="solid">
        <fgColor rgb="FFB6D7A8"/>
        <bgColor rgb="FFB6D7A8"/>
      </patternFill>
    </fill>
    <fill>
      <patternFill patternType="solid">
        <fgColor rgb="FFFFD966"/>
        <bgColor rgb="FFFFD966"/>
      </patternFill>
    </fill>
    <fill>
      <patternFill patternType="solid">
        <fgColor rgb="FFB7B7B7"/>
        <bgColor rgb="FFB7B7B7"/>
      </patternFill>
    </fill>
    <fill>
      <patternFill patternType="solid">
        <fgColor rgb="FF1155CC"/>
        <bgColor rgb="FF1155CC"/>
      </patternFill>
    </fill>
    <fill>
      <patternFill patternType="solid">
        <fgColor theme="6"/>
        <bgColor theme="6"/>
      </patternFill>
    </fill>
    <fill>
      <patternFill patternType="solid">
        <fgColor rgb="FF3C78D8"/>
        <bgColor rgb="FF3C78D8"/>
      </patternFill>
    </fill>
    <fill>
      <patternFill patternType="solid">
        <fgColor rgb="FF4C1130"/>
        <bgColor rgb="FF4C1130"/>
      </patternFill>
    </fill>
    <fill>
      <patternFill patternType="solid">
        <fgColor theme="0"/>
        <bgColor theme="0"/>
      </patternFill>
    </fill>
    <fill>
      <patternFill patternType="solid">
        <fgColor rgb="FF461E64"/>
        <bgColor rgb="FF461E64"/>
      </patternFill>
    </fill>
    <fill>
      <patternFill patternType="solid">
        <fgColor rgb="FF1F6166"/>
        <bgColor rgb="FF1F6166"/>
      </patternFill>
    </fill>
    <fill>
      <patternFill patternType="solid">
        <fgColor rgb="FF00FFFF"/>
        <bgColor rgb="FF00FFFF"/>
      </patternFill>
    </fill>
    <fill>
      <patternFill patternType="solid">
        <fgColor rgb="FF093D93"/>
        <bgColor rgb="FF093D93"/>
      </patternFill>
    </fill>
    <fill>
      <patternFill patternType="solid">
        <fgColor rgb="FFFDD868"/>
        <bgColor rgb="FFFDD868"/>
      </patternFill>
    </fill>
    <fill>
      <patternFill patternType="solid">
        <fgColor rgb="FFEB99E5"/>
        <bgColor rgb="FFEB99E5"/>
      </patternFill>
    </fill>
    <fill>
      <patternFill patternType="solid">
        <fgColor rgb="FF7AD694"/>
        <bgColor rgb="FF7AD694"/>
      </patternFill>
    </fill>
    <fill>
      <patternFill patternType="solid">
        <fgColor rgb="FFB3CEFB"/>
        <bgColor rgb="FFB3CEFB"/>
      </patternFill>
    </fill>
    <fill>
      <patternFill patternType="solid">
        <fgColor rgb="FF8ED7DD"/>
        <bgColor rgb="FF8ED7DD"/>
      </patternFill>
    </fill>
    <fill>
      <patternFill patternType="solid">
        <fgColor rgb="FFF28E86"/>
        <bgColor rgb="FFF28E86"/>
      </patternFill>
    </fill>
    <fill>
      <patternFill patternType="solid">
        <fgColor rgb="FFFDE49B"/>
        <bgColor rgb="FFFDE49B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FFE599"/>
        <bgColor rgb="FFFFE599"/>
      </patternFill>
    </fill>
    <fill>
      <patternFill patternType="solid">
        <fgColor rgb="FFC6EFCE"/>
        <bgColor rgb="FFC6EFCE"/>
      </patternFill>
    </fill>
    <fill>
      <patternFill patternType="solid">
        <fgColor rgb="FF7DC991"/>
        <bgColor rgb="FF7DC991"/>
      </patternFill>
    </fill>
    <fill>
      <patternFill patternType="solid">
        <fgColor rgb="FF63BE7B"/>
        <bgColor rgb="FF63BE7B"/>
      </patternFill>
    </fill>
    <fill>
      <patternFill patternType="solid">
        <fgColor rgb="FFA61C00"/>
        <bgColor rgb="FFA61C00"/>
      </patternFill>
    </fill>
    <fill>
      <patternFill patternType="solid">
        <fgColor rgb="FF2F9299"/>
        <bgColor rgb="FF2F9299"/>
      </patternFill>
    </fill>
    <fill>
      <patternFill patternType="solid">
        <fgColor rgb="FF674EA7"/>
        <bgColor rgb="FF674EA7"/>
      </patternFill>
    </fill>
    <fill>
      <patternFill patternType="solid">
        <fgColor rgb="FFEA4335"/>
        <bgColor rgb="FFEA4335"/>
      </patternFill>
    </fill>
    <fill>
      <patternFill patternType="solid">
        <fgColor rgb="FF0B5394"/>
        <bgColor rgb="FF0B5394"/>
      </patternFill>
    </fill>
    <fill>
      <patternFill patternType="solid">
        <fgColor rgb="FFFF0000"/>
        <bgColor rgb="FFFF0000"/>
      </patternFill>
    </fill>
    <fill>
      <patternFill patternType="solid">
        <fgColor theme="4"/>
        <bgColor theme="4"/>
      </patternFill>
    </fill>
    <fill>
      <patternFill patternType="solid">
        <fgColor rgb="FFF3F3F3"/>
        <bgColor rgb="FFF3F3F3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A5A5A5"/>
        <bgColor rgb="FFA5A5A5"/>
      </patternFill>
    </fill>
    <fill>
      <patternFill patternType="solid">
        <fgColor rgb="FF8496B0"/>
        <bgColor rgb="FF8496B0"/>
      </patternFill>
    </fill>
    <fill>
      <patternFill patternType="solid">
        <fgColor rgb="FFE67C73"/>
        <bgColor rgb="FFE67C73"/>
      </patternFill>
    </fill>
    <fill>
      <patternFill patternType="solid">
        <fgColor rgb="FF351C75"/>
        <bgColor rgb="FF351C75"/>
      </patternFill>
    </fill>
    <fill>
      <patternFill patternType="solid">
        <fgColor rgb="FFFF00FF"/>
        <bgColor rgb="FFFF00FF"/>
      </patternFill>
    </fill>
    <fill>
      <patternFill patternType="solid">
        <fgColor rgb="FF6AA84F"/>
        <bgColor rgb="FF6AA84F"/>
      </patternFill>
    </fill>
    <fill>
      <patternFill patternType="solid">
        <fgColor rgb="FFF9CB9C"/>
        <bgColor rgb="FFF9CB9C"/>
      </patternFill>
    </fill>
  </fills>
  <borders count="3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/>
      <top/>
      <bottom/>
    </border>
    <border>
      <left/>
      <top/>
    </border>
    <border>
      <top/>
    </border>
    <border>
      <left/>
    </border>
    <border>
      <left/>
      <top/>
      <bottom/>
    </border>
    <border>
      <top/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left/>
      <right/>
      <bottom/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vertical="center"/>
    </xf>
    <xf borderId="5" fillId="4" fontId="4" numFmtId="0" xfId="0" applyAlignment="1" applyBorder="1" applyFill="1" applyFont="1">
      <alignment horizontal="center" vertical="center"/>
    </xf>
    <xf borderId="0" fillId="0" fontId="5" numFmtId="0" xfId="0" applyAlignment="1" applyFont="1">
      <alignment horizontal="center" vertical="center"/>
    </xf>
    <xf borderId="1" fillId="5" fontId="6" numFmtId="0" xfId="0" applyAlignment="1" applyBorder="1" applyFill="1" applyFont="1">
      <alignment horizontal="center" vertical="center"/>
    </xf>
    <xf borderId="0" fillId="0" fontId="7" numFmtId="0" xfId="0" applyAlignment="1" applyFont="1">
      <alignment horizontal="center" vertical="center"/>
    </xf>
    <xf borderId="5" fillId="6" fontId="4" numFmtId="0" xfId="0" applyAlignment="1" applyBorder="1" applyFill="1" applyFont="1">
      <alignment horizontal="center" vertical="center"/>
    </xf>
    <xf borderId="5" fillId="6" fontId="5" numFmtId="0" xfId="0" applyAlignment="1" applyBorder="1" applyFont="1">
      <alignment horizontal="center" vertical="center"/>
    </xf>
    <xf borderId="5" fillId="7" fontId="4" numFmtId="0" xfId="0" applyAlignment="1" applyBorder="1" applyFill="1" applyFont="1">
      <alignment horizontal="center" vertical="center"/>
    </xf>
    <xf borderId="5" fillId="0" fontId="4" numFmtId="0" xfId="0" applyAlignment="1" applyBorder="1" applyFont="1">
      <alignment horizontal="center" vertical="center"/>
    </xf>
    <xf borderId="5" fillId="0" fontId="4" numFmtId="2" xfId="0" applyAlignment="1" applyBorder="1" applyFont="1" applyNumberFormat="1">
      <alignment horizontal="center" vertical="center"/>
    </xf>
    <xf borderId="5" fillId="4" fontId="5" numFmtId="0" xfId="0" applyAlignment="1" applyBorder="1" applyFont="1">
      <alignment horizontal="center" vertical="center"/>
    </xf>
    <xf borderId="5" fillId="0" fontId="5" numFmtId="0" xfId="0" applyAlignment="1" applyBorder="1" applyFont="1">
      <alignment horizontal="center" vertical="center"/>
    </xf>
    <xf borderId="0" fillId="0" fontId="5" numFmtId="2" xfId="0" applyAlignment="1" applyFont="1" applyNumberFormat="1">
      <alignment horizontal="center" vertical="center"/>
    </xf>
    <xf borderId="5" fillId="3" fontId="5" numFmtId="0" xfId="0" applyAlignment="1" applyBorder="1" applyFont="1">
      <alignment horizontal="center" vertical="center"/>
    </xf>
    <xf borderId="0" fillId="0" fontId="8" numFmtId="0" xfId="0" applyAlignment="1" applyFont="1">
      <alignment horizontal="center" vertical="center"/>
    </xf>
    <xf borderId="1" fillId="2" fontId="9" numFmtId="0" xfId="0" applyAlignment="1" applyBorder="1" applyFont="1">
      <alignment horizontal="center" vertical="center"/>
    </xf>
    <xf borderId="5" fillId="4" fontId="10" numFmtId="0" xfId="0" applyAlignment="1" applyBorder="1" applyFont="1">
      <alignment horizontal="center" vertical="center"/>
    </xf>
    <xf borderId="1" fillId="5" fontId="3" numFmtId="0" xfId="0" applyAlignment="1" applyBorder="1" applyFont="1">
      <alignment horizontal="center" readingOrder="0" vertical="center"/>
    </xf>
    <xf borderId="5" fillId="8" fontId="11" numFmtId="0" xfId="0" applyAlignment="1" applyBorder="1" applyFill="1" applyFont="1">
      <alignment horizontal="center" vertical="center"/>
    </xf>
    <xf borderId="5" fillId="9" fontId="11" numFmtId="0" xfId="0" applyAlignment="1" applyBorder="1" applyFill="1" applyFont="1">
      <alignment horizontal="center" vertical="center"/>
    </xf>
    <xf borderId="5" fillId="9" fontId="11" numFmtId="2" xfId="0" applyAlignment="1" applyBorder="1" applyFont="1" applyNumberFormat="1">
      <alignment horizontal="center" vertical="center"/>
    </xf>
    <xf borderId="5" fillId="4" fontId="11" numFmtId="0" xfId="0" applyAlignment="1" applyBorder="1" applyFont="1">
      <alignment horizontal="center" readingOrder="0" vertical="center"/>
    </xf>
    <xf borderId="5" fillId="4" fontId="11" numFmtId="0" xfId="0" applyAlignment="1" applyBorder="1" applyFont="1">
      <alignment horizontal="center" vertical="center"/>
    </xf>
    <xf borderId="5" fillId="10" fontId="11" numFmtId="0" xfId="0" applyAlignment="1" applyBorder="1" applyFill="1" applyFont="1">
      <alignment horizontal="center" vertical="center"/>
    </xf>
    <xf borderId="5" fillId="10" fontId="11" numFmtId="2" xfId="0" applyAlignment="1" applyBorder="1" applyFont="1" applyNumberFormat="1">
      <alignment horizontal="center" vertical="center"/>
    </xf>
    <xf borderId="5" fillId="11" fontId="8" numFmtId="0" xfId="0" applyAlignment="1" applyBorder="1" applyFill="1" applyFont="1">
      <alignment horizontal="center" vertical="center"/>
    </xf>
    <xf borderId="5" fillId="12" fontId="8" numFmtId="0" xfId="0" applyAlignment="1" applyBorder="1" applyFill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5" fillId="0" fontId="7" numFmtId="0" xfId="0" applyAlignment="1" applyBorder="1" applyFont="1">
      <alignment horizontal="center" vertical="center"/>
    </xf>
    <xf borderId="5" fillId="0" fontId="7" numFmtId="2" xfId="0" applyAlignment="1" applyBorder="1" applyFont="1" applyNumberFormat="1">
      <alignment horizontal="center" vertical="center"/>
    </xf>
    <xf borderId="0" fillId="0" fontId="11" numFmtId="0" xfId="0" applyAlignment="1" applyFont="1">
      <alignment horizontal="center" vertical="center"/>
    </xf>
    <xf borderId="5" fillId="3" fontId="7" numFmtId="0" xfId="0" applyAlignment="1" applyBorder="1" applyFont="1">
      <alignment horizontal="center" vertical="center"/>
    </xf>
    <xf borderId="6" fillId="4" fontId="10" numFmtId="0" xfId="0" applyAlignment="1" applyBorder="1" applyFont="1">
      <alignment horizontal="center" vertical="center"/>
    </xf>
    <xf borderId="5" fillId="6" fontId="11" numFmtId="0" xfId="0" applyAlignment="1" applyBorder="1" applyFont="1">
      <alignment horizontal="center" vertical="center"/>
    </xf>
    <xf borderId="5" fillId="7" fontId="11" numFmtId="0" xfId="0" applyAlignment="1" applyBorder="1" applyFont="1">
      <alignment horizontal="center" vertical="center"/>
    </xf>
    <xf borderId="5" fillId="7" fontId="11" numFmtId="2" xfId="0" applyAlignment="1" applyBorder="1" applyFont="1" applyNumberFormat="1">
      <alignment horizontal="center" vertical="center"/>
    </xf>
    <xf borderId="4" fillId="13" fontId="11" numFmtId="0" xfId="0" applyAlignment="1" applyBorder="1" applyFill="1" applyFont="1">
      <alignment horizontal="center" vertical="center"/>
    </xf>
    <xf borderId="4" fillId="13" fontId="11" numFmtId="2" xfId="0" applyAlignment="1" applyBorder="1" applyFont="1" applyNumberFormat="1">
      <alignment horizontal="center" vertical="center"/>
    </xf>
    <xf borderId="0" fillId="0" fontId="12" numFmtId="0" xfId="0" applyAlignment="1" applyFont="1">
      <alignment horizontal="center" vertical="center"/>
    </xf>
    <xf borderId="1" fillId="2" fontId="1" numFmtId="0" xfId="0" applyAlignment="1" applyBorder="1" applyFont="1">
      <alignment horizontal="center"/>
    </xf>
    <xf borderId="4" fillId="3" fontId="13" numFmtId="0" xfId="0" applyAlignment="1" applyBorder="1" applyFont="1">
      <alignment horizontal="center"/>
    </xf>
    <xf borderId="5" fillId="4" fontId="14" numFmtId="0" xfId="0" applyAlignment="1" applyBorder="1" applyFont="1">
      <alignment horizontal="center"/>
    </xf>
    <xf borderId="4" fillId="4" fontId="14" numFmtId="0" xfId="0" applyAlignment="1" applyBorder="1" applyFont="1">
      <alignment horizontal="center"/>
    </xf>
    <xf borderId="4" fillId="3" fontId="14" numFmtId="0" xfId="0" applyAlignment="1" applyBorder="1" applyFont="1">
      <alignment horizontal="center"/>
    </xf>
    <xf borderId="4" fillId="3" fontId="15" numFmtId="0" xfId="0" applyAlignment="1" applyBorder="1" applyFont="1">
      <alignment horizontal="center"/>
    </xf>
    <xf borderId="5" fillId="8" fontId="16" numFmtId="0" xfId="0" applyAlignment="1" applyBorder="1" applyFont="1">
      <alignment horizontal="center"/>
    </xf>
    <xf borderId="5" fillId="3" fontId="16" numFmtId="0" xfId="0" applyAlignment="1" applyBorder="1" applyFont="1">
      <alignment horizontal="center"/>
    </xf>
    <xf borderId="5" fillId="3" fontId="16" numFmtId="2" xfId="0" applyAlignment="1" applyBorder="1" applyFont="1" applyNumberFormat="1">
      <alignment horizontal="center"/>
    </xf>
    <xf borderId="4" fillId="3" fontId="16" numFmtId="0" xfId="0" applyAlignment="1" applyBorder="1" applyFont="1">
      <alignment horizontal="center"/>
    </xf>
    <xf borderId="5" fillId="8" fontId="16" numFmtId="0" xfId="0" applyAlignment="1" applyBorder="1" applyFont="1">
      <alignment horizontal="center" readingOrder="0"/>
    </xf>
    <xf borderId="7" fillId="3" fontId="16" numFmtId="0" xfId="0" applyAlignment="1" applyBorder="1" applyFont="1">
      <alignment horizontal="center"/>
    </xf>
    <xf borderId="5" fillId="4" fontId="16" numFmtId="0" xfId="0" applyAlignment="1" applyBorder="1" applyFont="1">
      <alignment horizontal="center"/>
    </xf>
    <xf borderId="8" fillId="3" fontId="16" numFmtId="0" xfId="0" applyAlignment="1" applyBorder="1" applyFont="1">
      <alignment horizontal="center"/>
    </xf>
    <xf borderId="9" fillId="0" fontId="2" numFmtId="0" xfId="0" applyBorder="1" applyFont="1"/>
    <xf borderId="10" fillId="0" fontId="2" numFmtId="0" xfId="0" applyBorder="1" applyFont="1"/>
    <xf borderId="5" fillId="4" fontId="16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/>
    </xf>
    <xf borderId="5" fillId="3" fontId="17" numFmtId="0" xfId="0" applyAlignment="1" applyBorder="1" applyFont="1">
      <alignment horizontal="center"/>
    </xf>
    <xf borderId="5" fillId="3" fontId="4" numFmtId="0" xfId="0" applyAlignment="1" applyBorder="1" applyFont="1">
      <alignment horizontal="center"/>
    </xf>
    <xf borderId="4" fillId="3" fontId="16" numFmtId="2" xfId="0" applyAlignment="1" applyBorder="1" applyFont="1" applyNumberFormat="1">
      <alignment horizontal="center"/>
    </xf>
    <xf borderId="5" fillId="3" fontId="5" numFmtId="0" xfId="0" applyAlignment="1" applyBorder="1" applyFont="1">
      <alignment horizontal="center"/>
    </xf>
    <xf borderId="4" fillId="3" fontId="5" numFmtId="0" xfId="0" applyAlignment="1" applyBorder="1" applyFont="1">
      <alignment horizontal="center"/>
    </xf>
    <xf borderId="4" fillId="3" fontId="17" numFmtId="0" xfId="0" applyAlignment="1" applyBorder="1" applyFont="1">
      <alignment horizontal="center"/>
    </xf>
    <xf borderId="4" fillId="3" fontId="11" numFmtId="0" xfId="0" applyBorder="1" applyFont="1"/>
    <xf borderId="4" fillId="3" fontId="17" numFmtId="0" xfId="0" applyBorder="1" applyFont="1"/>
    <xf borderId="4" fillId="3" fontId="14" numFmtId="0" xfId="0" applyAlignment="1" applyBorder="1" applyFont="1">
      <alignment horizontal="center" vertical="center"/>
    </xf>
    <xf borderId="5" fillId="4" fontId="14" numFmtId="0" xfId="0" applyAlignment="1" applyBorder="1" applyFont="1">
      <alignment horizontal="center" vertical="center"/>
    </xf>
    <xf borderId="4" fillId="4" fontId="14" numFmtId="0" xfId="0" applyAlignment="1" applyBorder="1" applyFont="1">
      <alignment horizontal="center" vertical="center"/>
    </xf>
    <xf borderId="4" fillId="3" fontId="18" numFmtId="0" xfId="0" applyAlignment="1" applyBorder="1" applyFont="1">
      <alignment horizontal="center" vertical="center"/>
    </xf>
    <xf borderId="5" fillId="8" fontId="16" numFmtId="0" xfId="0" applyAlignment="1" applyBorder="1" applyFont="1">
      <alignment horizontal="center" vertical="center"/>
    </xf>
    <xf borderId="5" fillId="0" fontId="16" numFmtId="2" xfId="0" applyAlignment="1" applyBorder="1" applyFont="1" applyNumberForma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5" fillId="4" fontId="16" numFmtId="0" xfId="0" applyAlignment="1" applyBorder="1" applyFont="1">
      <alignment horizontal="center" readingOrder="0" vertical="center"/>
    </xf>
    <xf borderId="5" fillId="4" fontId="16" numFmtId="0" xfId="0" applyAlignment="1" applyBorder="1" applyFont="1">
      <alignment horizontal="center" vertical="center"/>
    </xf>
    <xf borderId="5" fillId="0" fontId="16" numFmtId="0" xfId="0" applyAlignment="1" applyBorder="1" applyFont="1">
      <alignment horizontal="center" vertical="center"/>
    </xf>
    <xf borderId="4" fillId="13" fontId="4" numFmtId="0" xfId="0" applyAlignment="1" applyBorder="1" applyFont="1">
      <alignment horizontal="center" vertical="center"/>
    </xf>
    <xf borderId="5" fillId="13" fontId="4" numFmtId="0" xfId="0" applyAlignment="1" applyBorder="1" applyFont="1">
      <alignment horizontal="center" vertical="center"/>
    </xf>
    <xf borderId="0" fillId="0" fontId="16" numFmtId="2" xfId="0" applyAlignment="1" applyFont="1" applyNumberFormat="1">
      <alignment horizontal="center" vertical="center"/>
    </xf>
    <xf borderId="5" fillId="0" fontId="19" numFmtId="0" xfId="0" applyAlignment="1" applyBorder="1" applyFont="1">
      <alignment horizontal="center" vertical="center"/>
    </xf>
    <xf borderId="5" fillId="3" fontId="20" numFmtId="0" xfId="0" applyAlignment="1" applyBorder="1" applyFont="1">
      <alignment horizontal="center" vertical="center"/>
    </xf>
    <xf borderId="0" fillId="0" fontId="21" numFmtId="0" xfId="0" applyAlignment="1" applyFont="1">
      <alignment horizontal="center" vertical="center"/>
    </xf>
    <xf borderId="1" fillId="2" fontId="22" numFmtId="0" xfId="0" applyAlignment="1" applyBorder="1" applyFont="1">
      <alignment horizontal="center" vertical="center"/>
    </xf>
    <xf borderId="7" fillId="3" fontId="23" numFmtId="0" xfId="0" applyAlignment="1" applyBorder="1" applyFont="1">
      <alignment horizontal="center" vertical="center"/>
    </xf>
    <xf borderId="4" fillId="3" fontId="23" numFmtId="0" xfId="0" applyAlignment="1" applyBorder="1" applyFont="1">
      <alignment horizontal="center" vertical="center"/>
    </xf>
    <xf borderId="5" fillId="4" fontId="23" numFmtId="0" xfId="0" applyAlignment="1" applyBorder="1" applyFont="1">
      <alignment horizontal="center" vertical="center"/>
    </xf>
    <xf borderId="5" fillId="4" fontId="23" numFmtId="0" xfId="0" applyAlignment="1" applyBorder="1" applyFont="1">
      <alignment horizontal="center" readingOrder="0" vertical="center"/>
    </xf>
    <xf borderId="5" fillId="8" fontId="4" numFmtId="0" xfId="0" applyAlignment="1" applyBorder="1" applyFont="1">
      <alignment horizontal="center" vertical="center"/>
    </xf>
    <xf borderId="1" fillId="5" fontId="24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11" fillId="14" fontId="25" numFmtId="0" xfId="0" applyAlignment="1" applyBorder="1" applyFill="1" applyFont="1">
      <alignment horizontal="center" vertical="center"/>
    </xf>
    <xf borderId="12" fillId="0" fontId="2" numFmtId="0" xfId="0" applyBorder="1" applyFont="1"/>
    <xf borderId="13" fillId="15" fontId="26" numFmtId="0" xfId="0" applyAlignment="1" applyBorder="1" applyFill="1" applyFont="1">
      <alignment horizontal="center" vertical="center"/>
    </xf>
    <xf borderId="14" fillId="0" fontId="2" numFmtId="0" xfId="0" applyBorder="1" applyFont="1"/>
    <xf borderId="11" fillId="14" fontId="27" numFmtId="0" xfId="0" applyAlignment="1" applyBorder="1" applyFont="1">
      <alignment horizontal="center" vertical="center"/>
    </xf>
    <xf borderId="0" fillId="0" fontId="27" numFmtId="0" xfId="0" applyAlignment="1" applyFont="1">
      <alignment horizontal="center" vertical="center"/>
    </xf>
    <xf borderId="11" fillId="4" fontId="28" numFmtId="0" xfId="0" applyAlignment="1" applyBorder="1" applyFont="1">
      <alignment horizontal="center" vertical="center"/>
    </xf>
    <xf borderId="1" fillId="4" fontId="29" numFmtId="0" xfId="0" applyAlignment="1" applyBorder="1" applyFont="1">
      <alignment horizontal="center" vertical="center"/>
    </xf>
    <xf borderId="15" fillId="4" fontId="29" numFmtId="0" xfId="0" applyAlignment="1" applyBorder="1" applyFont="1">
      <alignment horizontal="center" vertical="center"/>
    </xf>
    <xf borderId="0" fillId="0" fontId="29" numFmtId="0" xfId="0" applyAlignment="1" applyFont="1">
      <alignment horizontal="center" vertical="center"/>
    </xf>
    <xf borderId="6" fillId="4" fontId="6" numFmtId="0" xfId="0" applyAlignment="1" applyBorder="1" applyFont="1">
      <alignment horizontal="center" vertical="center"/>
    </xf>
    <xf borderId="1" fillId="4" fontId="5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4" fillId="3" fontId="6" numFmtId="0" xfId="0" applyAlignment="1" applyBorder="1" applyFont="1">
      <alignment horizontal="center" vertical="center"/>
    </xf>
    <xf borderId="1" fillId="16" fontId="30" numFmtId="0" xfId="0" applyAlignment="1" applyBorder="1" applyFill="1" applyFont="1">
      <alignment horizontal="center" vertical="center"/>
    </xf>
    <xf borderId="16" fillId="0" fontId="4" numFmtId="0" xfId="0" applyAlignment="1" applyBorder="1" applyFont="1">
      <alignment horizontal="center" vertical="center"/>
    </xf>
    <xf borderId="17" fillId="16" fontId="4" numFmtId="0" xfId="0" applyAlignment="1" applyBorder="1" applyFont="1">
      <alignment horizontal="center" vertical="center"/>
    </xf>
    <xf borderId="18" fillId="16" fontId="4" numFmtId="0" xfId="0" applyAlignment="1" applyBorder="1" applyFont="1">
      <alignment horizontal="left" vertical="center"/>
    </xf>
    <xf borderId="1" fillId="7" fontId="4" numFmtId="0" xfId="0" applyAlignment="1" applyBorder="1" applyFont="1">
      <alignment vertical="center"/>
    </xf>
    <xf borderId="1" fillId="3" fontId="4" numFmtId="0" xfId="0" applyAlignment="1" applyBorder="1" applyFont="1">
      <alignment vertical="center"/>
    </xf>
    <xf borderId="5" fillId="16" fontId="4" numFmtId="0" xfId="0" applyAlignment="1" applyBorder="1" applyFont="1">
      <alignment horizontal="center" vertical="center"/>
    </xf>
    <xf borderId="1" fillId="16" fontId="4" numFmtId="0" xfId="0" applyAlignment="1" applyBorder="1" applyFont="1">
      <alignment horizontal="left" vertical="center"/>
    </xf>
    <xf borderId="1" fillId="7" fontId="4" numFmtId="0" xfId="0" applyAlignment="1" applyBorder="1" applyFont="1">
      <alignment readingOrder="0" vertical="center"/>
    </xf>
    <xf borderId="19" fillId="0" fontId="4" numFmtId="0" xfId="0" applyAlignment="1" applyBorder="1" applyFont="1">
      <alignment horizontal="center" vertical="center"/>
    </xf>
    <xf borderId="6" fillId="16" fontId="4" numFmtId="0" xfId="0" applyAlignment="1" applyBorder="1" applyFont="1">
      <alignment horizontal="center" vertical="center"/>
    </xf>
    <xf borderId="20" fillId="16" fontId="4" numFmtId="0" xfId="0" applyAlignment="1" applyBorder="1" applyFont="1">
      <alignment horizontal="left" vertical="center"/>
    </xf>
    <xf borderId="1" fillId="17" fontId="30" numFmtId="0" xfId="0" applyAlignment="1" applyBorder="1" applyFill="1" applyFont="1">
      <alignment horizontal="center" vertical="center"/>
    </xf>
    <xf borderId="17" fillId="17" fontId="4" numFmtId="0" xfId="0" applyAlignment="1" applyBorder="1" applyFont="1">
      <alignment horizontal="center" vertical="center"/>
    </xf>
    <xf borderId="21" fillId="17" fontId="4" numFmtId="0" xfId="0" applyAlignment="1" applyBorder="1" applyFont="1">
      <alignment horizontal="left" vertical="center"/>
    </xf>
    <xf borderId="5" fillId="17" fontId="4" numFmtId="0" xfId="0" applyAlignment="1" applyBorder="1" applyFont="1">
      <alignment horizontal="center" vertical="center"/>
    </xf>
    <xf borderId="1" fillId="17" fontId="4" numFmtId="0" xfId="0" applyAlignment="1" applyBorder="1" applyFont="1">
      <alignment horizontal="left" vertical="center"/>
    </xf>
    <xf borderId="11" fillId="17" fontId="20" numFmtId="0" xfId="0" applyAlignment="1" applyBorder="1" applyFont="1">
      <alignment horizontal="left" vertical="center"/>
    </xf>
    <xf borderId="1" fillId="17" fontId="11" numFmtId="0" xfId="0" applyAlignment="1" applyBorder="1" applyFont="1">
      <alignment horizontal="left" vertical="center"/>
    </xf>
    <xf borderId="1" fillId="17" fontId="5" numFmtId="0" xfId="0" applyAlignment="1" applyBorder="1" applyFont="1">
      <alignment horizontal="left" vertical="center"/>
    </xf>
    <xf borderId="11" fillId="17" fontId="4" numFmtId="0" xfId="0" applyAlignment="1" applyBorder="1" applyFont="1">
      <alignment horizontal="left" vertical="center"/>
    </xf>
    <xf borderId="1" fillId="6" fontId="30" numFmtId="0" xfId="0" applyAlignment="1" applyBorder="1" applyFont="1">
      <alignment horizontal="center" vertical="center"/>
    </xf>
    <xf borderId="5" fillId="18" fontId="4" numFmtId="0" xfId="0" applyAlignment="1" applyBorder="1" applyFill="1" applyFont="1">
      <alignment horizontal="center" vertical="center"/>
    </xf>
    <xf borderId="5" fillId="18" fontId="4" numFmtId="0" xfId="0" applyAlignment="1" applyBorder="1" applyFont="1">
      <alignment horizontal="left" vertical="center"/>
    </xf>
    <xf borderId="1" fillId="3" fontId="4" numFmtId="0" xfId="0" applyAlignment="1" applyBorder="1" applyFont="1">
      <alignment horizontal="center" vertical="center"/>
    </xf>
    <xf borderId="5" fillId="6" fontId="4" numFmtId="0" xfId="0" applyAlignment="1" applyBorder="1" applyFont="1">
      <alignment horizontal="left" vertical="center"/>
    </xf>
    <xf borderId="4" fillId="3" fontId="31" numFmtId="0" xfId="0" applyAlignment="1" applyBorder="1" applyFont="1">
      <alignment horizontal="center" vertical="center"/>
    </xf>
    <xf borderId="4" fillId="3" fontId="32" numFmtId="0" xfId="0" applyAlignment="1" applyBorder="1" applyFont="1">
      <alignment horizontal="center" vertical="center"/>
    </xf>
    <xf borderId="4" fillId="3" fontId="4" numFmtId="0" xfId="0" applyAlignment="1" applyBorder="1" applyFont="1">
      <alignment horizontal="center" vertical="center"/>
    </xf>
    <xf borderId="1" fillId="19" fontId="30" numFmtId="0" xfId="0" applyAlignment="1" applyBorder="1" applyFill="1" applyFont="1">
      <alignment horizontal="center" vertical="center"/>
    </xf>
    <xf borderId="5" fillId="18" fontId="11" numFmtId="0" xfId="0" applyAlignment="1" applyBorder="1" applyFont="1">
      <alignment horizontal="left" vertical="center"/>
    </xf>
    <xf borderId="17" fillId="19" fontId="4" numFmtId="0" xfId="0" applyAlignment="1" applyBorder="1" applyFont="1">
      <alignment horizontal="center" vertical="center"/>
    </xf>
    <xf borderId="5" fillId="19" fontId="4" numFmtId="0" xfId="0" applyAlignment="1" applyBorder="1" applyFont="1">
      <alignment horizontal="center" vertical="center"/>
    </xf>
    <xf borderId="17" fillId="19" fontId="4" numFmtId="0" xfId="0" applyAlignment="1" applyBorder="1" applyFont="1">
      <alignment horizontal="left" vertical="center"/>
    </xf>
    <xf borderId="17" fillId="18" fontId="4" numFmtId="0" xfId="0" applyAlignment="1" applyBorder="1" applyFont="1">
      <alignment horizontal="center" vertical="center"/>
    </xf>
    <xf borderId="17" fillId="18" fontId="4" numFmtId="0" xfId="0" applyAlignment="1" applyBorder="1" applyFont="1">
      <alignment horizontal="left" vertical="center"/>
    </xf>
    <xf borderId="17" fillId="19" fontId="5" numFmtId="0" xfId="0" applyAlignment="1" applyBorder="1" applyFont="1">
      <alignment horizontal="center" vertical="center"/>
    </xf>
    <xf borderId="5" fillId="18" fontId="16" numFmtId="0" xfId="0" applyAlignment="1" applyBorder="1" applyFont="1">
      <alignment horizontal="left" vertical="center"/>
    </xf>
    <xf borderId="5" fillId="19" fontId="4" numFmtId="0" xfId="0" applyAlignment="1" applyBorder="1" applyFont="1">
      <alignment horizontal="left" vertical="center"/>
    </xf>
    <xf borderId="5" fillId="19" fontId="5" numFmtId="0" xfId="0" applyAlignment="1" applyBorder="1" applyFont="1">
      <alignment horizontal="left" vertical="center"/>
    </xf>
    <xf borderId="17" fillId="19" fontId="33" numFmtId="0" xfId="0" applyAlignment="1" applyBorder="1" applyFont="1">
      <alignment horizontal="left" vertical="center"/>
    </xf>
    <xf borderId="5" fillId="19" fontId="5" numFmtId="0" xfId="0" applyAlignment="1" applyBorder="1" applyFont="1">
      <alignment horizontal="center" vertical="center"/>
    </xf>
    <xf borderId="1" fillId="20" fontId="30" numFmtId="0" xfId="0" applyAlignment="1" applyBorder="1" applyFill="1" applyFont="1">
      <alignment horizontal="center" vertical="center"/>
    </xf>
    <xf borderId="5" fillId="21" fontId="4" numFmtId="0" xfId="0" applyAlignment="1" applyBorder="1" applyFill="1" applyFont="1">
      <alignment horizontal="center" vertical="center"/>
    </xf>
    <xf borderId="5" fillId="21" fontId="11" numFmtId="0" xfId="0" applyAlignment="1" applyBorder="1" applyFont="1">
      <alignment horizontal="left" vertical="center"/>
    </xf>
    <xf borderId="17" fillId="21" fontId="4" numFmtId="0" xfId="0" applyAlignment="1" applyBorder="1" applyFont="1">
      <alignment horizontal="center" vertical="center"/>
    </xf>
    <xf borderId="17" fillId="21" fontId="4" numFmtId="0" xfId="0" applyAlignment="1" applyBorder="1" applyFont="1">
      <alignment horizontal="left" vertical="center"/>
    </xf>
    <xf borderId="17" fillId="21" fontId="5" numFmtId="0" xfId="0" applyAlignment="1" applyBorder="1" applyFont="1">
      <alignment horizontal="center" vertical="center"/>
    </xf>
    <xf borderId="1" fillId="22" fontId="30" numFmtId="0" xfId="0" applyAlignment="1" applyBorder="1" applyFill="1" applyFont="1">
      <alignment horizontal="center" vertical="center"/>
    </xf>
    <xf borderId="17" fillId="22" fontId="4" numFmtId="0" xfId="0" applyAlignment="1" applyBorder="1" applyFont="1">
      <alignment horizontal="center" readingOrder="0" vertical="center"/>
    </xf>
    <xf borderId="5" fillId="22" fontId="4" numFmtId="0" xfId="0" applyAlignment="1" applyBorder="1" applyFont="1">
      <alignment horizontal="center" vertical="center"/>
    </xf>
    <xf borderId="17" fillId="22" fontId="4" numFmtId="0" xfId="0" applyAlignment="1" applyBorder="1" applyFont="1">
      <alignment horizontal="left" vertical="center"/>
    </xf>
    <xf borderId="5" fillId="22" fontId="16" numFmtId="0" xfId="0" applyAlignment="1" applyBorder="1" applyFont="1">
      <alignment horizontal="left" vertical="center"/>
    </xf>
    <xf borderId="17" fillId="22" fontId="4" numFmtId="0" xfId="0" applyAlignment="1" applyBorder="1" applyFont="1">
      <alignment horizontal="center" vertical="center"/>
    </xf>
    <xf borderId="5" fillId="22" fontId="4" numFmtId="0" xfId="0" applyAlignment="1" applyBorder="1" applyFont="1">
      <alignment horizontal="left" vertical="center"/>
    </xf>
    <xf borderId="5" fillId="22" fontId="5" numFmtId="0" xfId="0" applyAlignment="1" applyBorder="1" applyFont="1">
      <alignment horizontal="left" vertical="center"/>
    </xf>
    <xf borderId="17" fillId="22" fontId="33" numFmtId="0" xfId="0" applyAlignment="1" applyBorder="1" applyFont="1">
      <alignment horizontal="left" vertical="center"/>
    </xf>
    <xf borderId="5" fillId="22" fontId="5" numFmtId="0" xfId="0" applyAlignment="1" applyBorder="1" applyFont="1">
      <alignment horizontal="center" vertical="center"/>
    </xf>
    <xf borderId="1" fillId="23" fontId="34" numFmtId="0" xfId="0" applyAlignment="1" applyBorder="1" applyFill="1" applyFont="1">
      <alignment horizontal="center" vertical="center"/>
    </xf>
    <xf borderId="5" fillId="3" fontId="4" numFmtId="0" xfId="0" applyAlignment="1" applyBorder="1" applyFont="1">
      <alignment horizontal="center" vertical="center"/>
    </xf>
    <xf borderId="5" fillId="3" fontId="4" numFmtId="0" xfId="0" applyAlignment="1" applyBorder="1" applyFont="1">
      <alignment horizontal="left" vertical="center"/>
    </xf>
    <xf borderId="0" fillId="0" fontId="35" numFmtId="0" xfId="0" applyAlignment="1" applyFont="1">
      <alignment horizontal="center" vertical="center"/>
    </xf>
    <xf borderId="0" fillId="0" fontId="36" numFmtId="0" xfId="0" applyAlignment="1" applyFont="1">
      <alignment horizontal="center" vertical="center"/>
    </xf>
    <xf borderId="11" fillId="3" fontId="4" numFmtId="0" xfId="0" applyAlignment="1" applyBorder="1" applyFont="1">
      <alignment horizontal="left" vertical="center"/>
    </xf>
    <xf borderId="0" fillId="0" fontId="4" numFmtId="0" xfId="0" applyAlignment="1" applyFont="1">
      <alignment horizontal="left" vertical="center"/>
    </xf>
    <xf borderId="0" fillId="0" fontId="35" numFmtId="0" xfId="0" applyAlignment="1" applyFont="1">
      <alignment horizontal="left" vertical="center"/>
    </xf>
    <xf borderId="0" fillId="0" fontId="7" numFmtId="0" xfId="0" applyAlignment="1" applyFont="1">
      <alignment horizontal="left" vertical="center"/>
    </xf>
    <xf borderId="1" fillId="24" fontId="9" numFmtId="0" xfId="0" applyAlignment="1" applyBorder="1" applyFill="1" applyFont="1">
      <alignment horizontal="center" vertical="center"/>
    </xf>
    <xf borderId="1" fillId="25" fontId="3" numFmtId="0" xfId="0" applyAlignment="1" applyBorder="1" applyFill="1" applyFont="1">
      <alignment horizontal="center" vertical="center"/>
    </xf>
    <xf borderId="5" fillId="5" fontId="23" numFmtId="0" xfId="0" applyAlignment="1" applyBorder="1" applyFont="1">
      <alignment horizontal="center"/>
    </xf>
    <xf borderId="5" fillId="0" fontId="4" numFmtId="0" xfId="0" applyAlignment="1" applyBorder="1" applyFont="1">
      <alignment horizontal="center"/>
    </xf>
    <xf borderId="5" fillId="26" fontId="4" numFmtId="0" xfId="0" applyAlignment="1" applyBorder="1" applyFill="1" applyFont="1">
      <alignment horizontal="center"/>
    </xf>
    <xf borderId="5" fillId="0" fontId="4" numFmtId="2" xfId="0" applyAlignment="1" applyBorder="1" applyFont="1" applyNumberFormat="1">
      <alignment horizontal="center"/>
    </xf>
    <xf borderId="5" fillId="27" fontId="4" numFmtId="0" xfId="0" applyAlignment="1" applyBorder="1" applyFill="1" applyFont="1">
      <alignment horizontal="center"/>
    </xf>
    <xf borderId="5" fillId="0" fontId="11" numFmtId="0" xfId="0" applyAlignment="1" applyBorder="1" applyFont="1">
      <alignment horizontal="center"/>
    </xf>
    <xf borderId="5" fillId="0" fontId="8" numFmtId="0" xfId="0" applyAlignment="1" applyBorder="1" applyFont="1">
      <alignment horizontal="center"/>
    </xf>
    <xf borderId="5" fillId="0" fontId="8" numFmtId="2" xfId="0" applyAlignment="1" applyBorder="1" applyFont="1" applyNumberFormat="1">
      <alignment horizontal="center"/>
    </xf>
    <xf borderId="0" fillId="0" fontId="11" numFmtId="0" xfId="0" applyAlignment="1" applyFont="1">
      <alignment horizontal="center"/>
    </xf>
    <xf borderId="0" fillId="0" fontId="8" numFmtId="0" xfId="0" applyAlignment="1" applyFont="1">
      <alignment horizontal="center"/>
    </xf>
    <xf borderId="0" fillId="0" fontId="8" numFmtId="0" xfId="0" applyAlignment="1" applyFont="1">
      <alignment horizontal="center"/>
    </xf>
    <xf borderId="5" fillId="3" fontId="4" numFmtId="0" xfId="0" applyAlignment="1" applyBorder="1" applyFont="1">
      <alignment vertical="center"/>
    </xf>
    <xf borderId="1" fillId="28" fontId="25" numFmtId="0" xfId="0" applyAlignment="1" applyBorder="1" applyFill="1" applyFont="1">
      <alignment horizontal="center" vertical="center"/>
    </xf>
    <xf borderId="1" fillId="29" fontId="4" numFmtId="0" xfId="0" applyAlignment="1" applyBorder="1" applyFill="1" applyFont="1">
      <alignment horizontal="center" vertical="center"/>
    </xf>
    <xf borderId="1" fillId="30" fontId="25" numFmtId="0" xfId="0" applyAlignment="1" applyBorder="1" applyFill="1" applyFont="1">
      <alignment horizontal="center" vertical="center"/>
    </xf>
    <xf borderId="1" fillId="31" fontId="25" numFmtId="2" xfId="0" applyAlignment="1" applyBorder="1" applyFill="1" applyFont="1" applyNumberFormat="1">
      <alignment horizontal="center" vertical="center"/>
    </xf>
    <xf borderId="1" fillId="0" fontId="4" numFmtId="0" xfId="0" applyAlignment="1" applyBorder="1" applyFont="1">
      <alignment horizontal="center" vertical="center"/>
    </xf>
    <xf borderId="5" fillId="30" fontId="25" numFmtId="0" xfId="0" applyAlignment="1" applyBorder="1" applyFont="1">
      <alignment horizontal="center" vertical="center"/>
    </xf>
    <xf borderId="5" fillId="31" fontId="25" numFmtId="2" xfId="0" applyAlignment="1" applyBorder="1" applyFont="1" applyNumberFormat="1">
      <alignment horizontal="center" vertical="center"/>
    </xf>
    <xf borderId="0" fillId="0" fontId="25" numFmtId="0" xfId="0" applyAlignment="1" applyFont="1">
      <alignment horizontal="center" vertical="center"/>
    </xf>
    <xf borderId="5" fillId="9" fontId="4" numFmtId="0" xfId="0" applyAlignment="1" applyBorder="1" applyFont="1">
      <alignment horizontal="center" vertical="center"/>
    </xf>
    <xf borderId="1" fillId="4" fontId="37" numFmtId="0" xfId="0" applyAlignment="1" applyBorder="1" applyFont="1">
      <alignment horizontal="center" vertical="center"/>
    </xf>
    <xf borderId="4" fillId="32" fontId="4" numFmtId="0" xfId="0" applyAlignment="1" applyBorder="1" applyFill="1" applyFont="1">
      <alignment horizontal="center" vertical="center"/>
    </xf>
    <xf borderId="5" fillId="8" fontId="5" numFmtId="0" xfId="0" applyAlignment="1" applyBorder="1" applyFont="1">
      <alignment horizontal="center" vertical="center"/>
    </xf>
    <xf borderId="5" fillId="17" fontId="5" numFmtId="0" xfId="0" applyAlignment="1" applyBorder="1" applyFont="1">
      <alignment horizontal="center" vertical="center"/>
    </xf>
    <xf borderId="0" fillId="3" fontId="38" numFmtId="0" xfId="0" applyAlignment="1" applyFont="1">
      <alignment horizontal="center" vertical="center"/>
    </xf>
    <xf borderId="5" fillId="32" fontId="4" numFmtId="0" xfId="0" applyAlignment="1" applyBorder="1" applyFont="1">
      <alignment horizontal="center" vertical="center"/>
    </xf>
    <xf borderId="5" fillId="17" fontId="5" numFmtId="49" xfId="0" applyAlignment="1" applyBorder="1" applyFont="1" applyNumberFormat="1">
      <alignment horizontal="center" vertical="center"/>
    </xf>
    <xf borderId="1" fillId="4" fontId="37" numFmtId="0" xfId="0" applyAlignment="1" applyBorder="1" applyFont="1">
      <alignment horizontal="center" readingOrder="0" vertical="center"/>
    </xf>
    <xf borderId="4" fillId="32" fontId="5" numFmtId="0" xfId="0" applyAlignment="1" applyBorder="1" applyFont="1">
      <alignment horizontal="center" vertical="center"/>
    </xf>
    <xf borderId="5" fillId="0" fontId="39" numFmtId="0" xfId="0" applyAlignment="1" applyBorder="1" applyFont="1">
      <alignment horizontal="center" readingOrder="0" vertical="center"/>
    </xf>
    <xf borderId="5" fillId="0" fontId="39" numFmtId="2" xfId="0" applyAlignment="1" applyBorder="1" applyFont="1" applyNumberFormat="1">
      <alignment horizontal="center" vertical="center"/>
    </xf>
    <xf borderId="5" fillId="0" fontId="23" numFmtId="2" xfId="0" applyAlignment="1" applyBorder="1" applyFont="1" applyNumberFormat="1">
      <alignment horizontal="center" vertical="center"/>
    </xf>
    <xf borderId="0" fillId="0" fontId="4" numFmtId="2" xfId="0" applyAlignment="1" applyFont="1" applyNumberFormat="1">
      <alignment horizontal="center" vertical="center"/>
    </xf>
    <xf borderId="1" fillId="15" fontId="40" numFmtId="0" xfId="0" applyAlignment="1" applyBorder="1" applyFont="1">
      <alignment horizontal="center" vertical="center"/>
    </xf>
    <xf borderId="4" fillId="3" fontId="41" numFmtId="0" xfId="0" applyAlignment="1" applyBorder="1" applyFont="1">
      <alignment horizontal="center" vertical="center"/>
    </xf>
    <xf borderId="4" fillId="3" fontId="11" numFmtId="0" xfId="0" applyAlignment="1" applyBorder="1" applyFont="1">
      <alignment vertical="center"/>
    </xf>
    <xf borderId="1" fillId="6" fontId="42" numFmtId="0" xfId="0" applyAlignment="1" applyBorder="1" applyFont="1">
      <alignment horizontal="center" vertical="center"/>
    </xf>
    <xf borderId="0" fillId="0" fontId="43" numFmtId="0" xfId="0" applyAlignment="1" applyFont="1">
      <alignment horizontal="center" vertical="center"/>
    </xf>
    <xf borderId="0" fillId="0" fontId="8" numFmtId="0" xfId="0" applyAlignment="1" applyFont="1">
      <alignment vertical="center"/>
    </xf>
    <xf borderId="5" fillId="33" fontId="44" numFmtId="0" xfId="0" applyAlignment="1" applyBorder="1" applyFill="1" applyFont="1">
      <alignment horizontal="right" readingOrder="0" vertical="center"/>
    </xf>
    <xf borderId="5" fillId="33" fontId="45" numFmtId="0" xfId="0" applyAlignment="1" applyBorder="1" applyFont="1">
      <alignment horizontal="center" readingOrder="0" vertical="center"/>
    </xf>
    <xf borderId="5" fillId="33" fontId="46" numFmtId="0" xfId="0" applyAlignment="1" applyBorder="1" applyFont="1">
      <alignment horizontal="left" readingOrder="0" vertical="center"/>
    </xf>
    <xf borderId="5" fillId="33" fontId="47" numFmtId="0" xfId="0" applyAlignment="1" applyBorder="1" applyFont="1">
      <alignment horizontal="center" vertical="center"/>
    </xf>
    <xf borderId="5" fillId="4" fontId="48" numFmtId="0" xfId="0" applyAlignment="1" applyBorder="1" applyFont="1">
      <alignment horizontal="center"/>
    </xf>
    <xf borderId="5" fillId="4" fontId="42" numFmtId="0" xfId="0" applyAlignment="1" applyBorder="1" applyFont="1">
      <alignment horizontal="center" vertical="center"/>
    </xf>
    <xf borderId="1" fillId="34" fontId="49" numFmtId="0" xfId="0" applyAlignment="1" applyBorder="1" applyFill="1" applyFont="1">
      <alignment horizontal="center" vertical="center"/>
    </xf>
    <xf borderId="4" fillId="32" fontId="7" numFmtId="0" xfId="0" applyAlignment="1" applyBorder="1" applyFont="1">
      <alignment vertical="center"/>
    </xf>
    <xf borderId="5" fillId="3" fontId="5" numFmtId="0" xfId="0" applyAlignment="1" applyBorder="1" applyFont="1">
      <alignment horizontal="left" vertical="center"/>
    </xf>
    <xf borderId="5" fillId="3" fontId="16" numFmtId="0" xfId="0" applyAlignment="1" applyBorder="1" applyFont="1">
      <alignment horizontal="center" vertical="center"/>
    </xf>
    <xf borderId="4" fillId="32" fontId="11" numFmtId="0" xfId="0" applyBorder="1" applyFont="1"/>
    <xf borderId="4" fillId="32" fontId="14" numFmtId="0" xfId="0" applyAlignment="1" applyBorder="1" applyFont="1">
      <alignment horizontal="center"/>
    </xf>
    <xf borderId="5" fillId="35" fontId="50" numFmtId="0" xfId="0" applyAlignment="1" applyBorder="1" applyFill="1" applyFont="1">
      <alignment horizontal="center" vertical="center"/>
    </xf>
    <xf borderId="4" fillId="3" fontId="4" numFmtId="0" xfId="0" applyAlignment="1" applyBorder="1" applyFont="1">
      <alignment horizontal="left" vertical="center"/>
    </xf>
    <xf borderId="22" fillId="3" fontId="11" numFmtId="0" xfId="0" applyAlignment="1" applyBorder="1" applyFont="1">
      <alignment horizontal="center" vertical="center"/>
    </xf>
    <xf borderId="4" fillId="3" fontId="11" numFmtId="0" xfId="0" applyAlignment="1" applyBorder="1" applyFont="1">
      <alignment horizontal="center" vertical="center"/>
    </xf>
    <xf borderId="0" fillId="0" fontId="5" numFmtId="0" xfId="0" applyAlignment="1" applyFont="1">
      <alignment horizontal="left" vertical="center"/>
    </xf>
    <xf borderId="1" fillId="36" fontId="51" numFmtId="0" xfId="0" applyAlignment="1" applyBorder="1" applyFill="1" applyFont="1">
      <alignment horizontal="center" shrinkToFit="0" wrapText="0"/>
    </xf>
    <xf borderId="0" fillId="0" fontId="52" numFmtId="0" xfId="0" applyAlignment="1" applyFont="1">
      <alignment horizontal="center" shrinkToFit="0" wrapText="0"/>
    </xf>
    <xf borderId="23" fillId="37" fontId="53" numFmtId="164" xfId="0" applyAlignment="1" applyBorder="1" applyFill="1" applyFont="1" applyNumberFormat="1">
      <alignment horizontal="center" readingOrder="0" shrinkToFit="0" wrapText="0"/>
    </xf>
    <xf borderId="24" fillId="0" fontId="2" numFmtId="0" xfId="0" applyBorder="1" applyFont="1"/>
    <xf borderId="25" fillId="0" fontId="2" numFmtId="0" xfId="0" applyBorder="1" applyFont="1"/>
    <xf borderId="23" fillId="37" fontId="53" numFmtId="165" xfId="0" applyAlignment="1" applyBorder="1" applyFont="1" applyNumberFormat="1">
      <alignment horizontal="center" shrinkToFit="0" wrapText="0"/>
    </xf>
    <xf borderId="26" fillId="38" fontId="54" numFmtId="0" xfId="0" applyAlignment="1" applyBorder="1" applyFill="1" applyFont="1">
      <alignment horizontal="center" shrinkToFit="0" wrapText="0"/>
    </xf>
    <xf borderId="27" fillId="38" fontId="54" numFmtId="0" xfId="0" applyAlignment="1" applyBorder="1" applyFont="1">
      <alignment horizontal="center" shrinkToFit="0" wrapText="0"/>
    </xf>
    <xf borderId="0" fillId="0" fontId="55" numFmtId="0" xfId="0" applyAlignment="1" applyFont="1">
      <alignment horizontal="center" shrinkToFit="0" wrapText="0"/>
    </xf>
    <xf borderId="5" fillId="39" fontId="56" numFmtId="0" xfId="0" applyAlignment="1" applyBorder="1" applyFill="1" applyFont="1">
      <alignment horizontal="right" shrinkToFit="0" wrapText="0"/>
    </xf>
    <xf borderId="3" fillId="40" fontId="57" numFmtId="0" xfId="0" applyAlignment="1" applyBorder="1" applyFill="1" applyFont="1">
      <alignment horizontal="center" shrinkToFit="0" wrapText="0"/>
    </xf>
    <xf borderId="3" fillId="41" fontId="56" numFmtId="0" xfId="0" applyAlignment="1" applyBorder="1" applyFill="1" applyFont="1">
      <alignment horizontal="center" shrinkToFit="0" wrapText="0"/>
    </xf>
    <xf borderId="3" fillId="42" fontId="56" numFmtId="0" xfId="0" applyAlignment="1" applyBorder="1" applyFill="1" applyFont="1">
      <alignment horizontal="center" shrinkToFit="0" wrapText="0"/>
    </xf>
    <xf borderId="25" fillId="43" fontId="58" numFmtId="0" xfId="0" applyAlignment="1" applyBorder="1" applyFill="1" applyFont="1">
      <alignment horizontal="center" shrinkToFit="0" wrapText="0"/>
    </xf>
    <xf borderId="16" fillId="39" fontId="56" numFmtId="0" xfId="0" applyAlignment="1" applyBorder="1" applyFont="1">
      <alignment horizontal="right" shrinkToFit="0" wrapText="0"/>
    </xf>
    <xf borderId="25" fillId="40" fontId="57" numFmtId="0" xfId="0" applyAlignment="1" applyBorder="1" applyFont="1">
      <alignment horizontal="center" shrinkToFit="0" wrapText="0"/>
    </xf>
    <xf borderId="25" fillId="41" fontId="59" numFmtId="0" xfId="0" applyAlignment="1" applyBorder="1" applyFont="1">
      <alignment horizontal="center" shrinkToFit="0" wrapText="0"/>
    </xf>
    <xf borderId="25" fillId="42" fontId="56" numFmtId="0" xfId="0" applyAlignment="1" applyBorder="1" applyFont="1">
      <alignment horizontal="center" shrinkToFit="0" wrapText="0"/>
    </xf>
    <xf borderId="25" fillId="41" fontId="56" numFmtId="0" xfId="0" applyAlignment="1" applyBorder="1" applyFont="1">
      <alignment horizontal="center" shrinkToFit="0" wrapText="0"/>
    </xf>
    <xf borderId="25" fillId="41" fontId="60" numFmtId="0" xfId="0" applyAlignment="1" applyBorder="1" applyFont="1">
      <alignment horizontal="center" shrinkToFit="0" wrapText="0"/>
    </xf>
    <xf borderId="25" fillId="42" fontId="60" numFmtId="0" xfId="0" applyAlignment="1" applyBorder="1" applyFont="1">
      <alignment horizontal="center" shrinkToFit="0" wrapText="0"/>
    </xf>
    <xf borderId="25" fillId="40" fontId="61" numFmtId="0" xfId="0" applyAlignment="1" applyBorder="1" applyFont="1">
      <alignment horizontal="center" shrinkToFit="0" wrapText="0"/>
    </xf>
    <xf borderId="1" fillId="44" fontId="52" numFmtId="0" xfId="0" applyAlignment="1" applyBorder="1" applyFill="1" applyFont="1">
      <alignment horizontal="center" shrinkToFit="0" wrapText="0"/>
    </xf>
    <xf borderId="2" fillId="45" fontId="62" numFmtId="0" xfId="0" applyAlignment="1" applyBorder="1" applyFill="1" applyFont="1">
      <alignment horizontal="center" vertical="bottom"/>
    </xf>
    <xf borderId="25" fillId="36" fontId="63" numFmtId="0" xfId="0" applyAlignment="1" applyBorder="1" applyFont="1">
      <alignment horizontal="left" shrinkToFit="0" wrapText="0"/>
    </xf>
    <xf borderId="23" fillId="37" fontId="53" numFmtId="164" xfId="0" applyAlignment="1" applyBorder="1" applyFont="1" applyNumberFormat="1">
      <alignment horizontal="center" shrinkToFit="0" wrapText="0"/>
    </xf>
    <xf borderId="24" fillId="36" fontId="64" numFmtId="0" xfId="0" applyAlignment="1" applyBorder="1" applyFont="1">
      <alignment horizontal="center" vertical="center"/>
    </xf>
    <xf borderId="0" fillId="0" fontId="55" numFmtId="0" xfId="0" applyAlignment="1" applyFont="1">
      <alignment horizontal="center" shrinkToFit="0" vertical="center" wrapText="0"/>
    </xf>
    <xf borderId="0" fillId="0" fontId="65" numFmtId="0" xfId="0" applyAlignment="1" applyFont="1">
      <alignment horizontal="center" vertical="center"/>
    </xf>
    <xf borderId="1" fillId="37" fontId="55" numFmtId="0" xfId="0" applyAlignment="1" applyBorder="1" applyFont="1">
      <alignment horizontal="center" vertical="center"/>
    </xf>
    <xf borderId="16" fillId="46" fontId="55" numFmtId="0" xfId="0" applyAlignment="1" applyBorder="1" applyFill="1" applyFont="1">
      <alignment horizontal="center" vertical="center"/>
    </xf>
    <xf borderId="25" fillId="46" fontId="55" numFmtId="0" xfId="0" applyAlignment="1" applyBorder="1" applyFont="1">
      <alignment horizontal="center" vertical="center"/>
    </xf>
    <xf borderId="16" fillId="47" fontId="66" numFmtId="165" xfId="0" applyAlignment="1" applyBorder="1" applyFill="1" applyFont="1" applyNumberFormat="1">
      <alignment horizontal="center" readingOrder="0" vertical="center"/>
    </xf>
    <xf borderId="25" fillId="48" fontId="55" numFmtId="0" xfId="0" applyAlignment="1" applyBorder="1" applyFill="1" applyFont="1">
      <alignment horizontal="center" readingOrder="0" vertical="center"/>
    </xf>
    <xf borderId="25" fillId="49" fontId="55" numFmtId="0" xfId="0" applyAlignment="1" applyBorder="1" applyFill="1" applyFont="1">
      <alignment horizontal="center" readingOrder="0" vertical="center"/>
    </xf>
    <xf borderId="25" fillId="49" fontId="55" numFmtId="0" xfId="0" applyAlignment="1" applyBorder="1" applyFont="1">
      <alignment horizontal="center" vertical="center"/>
    </xf>
    <xf borderId="0" fillId="0" fontId="55" numFmtId="0" xfId="0" applyAlignment="1" applyFont="1">
      <alignment horizontal="center" readingOrder="0" shrinkToFit="0" vertical="center" wrapText="0"/>
    </xf>
    <xf borderId="25" fillId="48" fontId="55" numFmtId="0" xfId="0" applyAlignment="1" applyBorder="1" applyFont="1">
      <alignment horizontal="center" vertical="center"/>
    </xf>
    <xf borderId="26" fillId="50" fontId="1" numFmtId="0" xfId="0" applyAlignment="1" applyBorder="1" applyFill="1" applyFont="1">
      <alignment horizontal="center" vertical="center"/>
    </xf>
    <xf borderId="27" fillId="50" fontId="1" numFmtId="0" xfId="0" applyAlignment="1" applyBorder="1" applyFont="1">
      <alignment horizontal="center" vertical="center"/>
    </xf>
    <xf borderId="1" fillId="51" fontId="1" numFmtId="0" xfId="0" applyAlignment="1" applyBorder="1" applyFill="1" applyFont="1">
      <alignment horizontal="center" readingOrder="0" vertical="center"/>
    </xf>
    <xf borderId="1" fillId="51" fontId="1" numFmtId="0" xfId="0" applyAlignment="1" applyBorder="1" applyFont="1">
      <alignment horizontal="center" vertical="center"/>
    </xf>
    <xf borderId="1" fillId="52" fontId="1" numFmtId="0" xfId="0" applyAlignment="1" applyBorder="1" applyFill="1" applyFont="1">
      <alignment horizontal="center" vertical="center"/>
    </xf>
    <xf borderId="1" fillId="51" fontId="1" numFmtId="2" xfId="0" applyAlignment="1" applyBorder="1" applyFont="1" applyNumberFormat="1">
      <alignment horizontal="center" vertical="center"/>
    </xf>
    <xf borderId="1" fillId="53" fontId="1" numFmtId="0" xfId="0" applyAlignment="1" applyBorder="1" applyFill="1" applyFont="1">
      <alignment horizontal="center" vertical="center"/>
    </xf>
    <xf borderId="1" fillId="54" fontId="1" numFmtId="0" xfId="0" applyAlignment="1" applyBorder="1" applyFill="1" applyFont="1">
      <alignment horizontal="center" vertical="center"/>
    </xf>
    <xf borderId="1" fillId="54" fontId="1" numFmtId="2" xfId="0" applyAlignment="1" applyBorder="1" applyFont="1" applyNumberFormat="1">
      <alignment horizontal="center" vertical="center"/>
    </xf>
    <xf borderId="1" fillId="37" fontId="67" numFmtId="0" xfId="0" applyAlignment="1" applyBorder="1" applyFont="1">
      <alignment horizontal="center" vertical="center"/>
    </xf>
    <xf borderId="1" fillId="55" fontId="1" numFmtId="2" xfId="0" applyAlignment="1" applyBorder="1" applyFill="1" applyFont="1" applyNumberFormat="1">
      <alignment horizontal="center" vertical="center"/>
    </xf>
    <xf borderId="1" fillId="14" fontId="25" numFmtId="0" xfId="0" applyAlignment="1" applyBorder="1" applyFont="1">
      <alignment horizontal="center" readingOrder="0" vertical="center"/>
    </xf>
    <xf borderId="1" fillId="15" fontId="25" numFmtId="0" xfId="0" applyAlignment="1" applyBorder="1" applyFont="1">
      <alignment horizontal="center" vertical="center"/>
    </xf>
    <xf borderId="1" fillId="14" fontId="25" numFmtId="0" xfId="0" applyAlignment="1" applyBorder="1" applyFont="1">
      <alignment horizontal="center" vertical="center"/>
    </xf>
    <xf borderId="1" fillId="4" fontId="3" numFmtId="0" xfId="0" applyAlignment="1" applyBorder="1" applyFont="1">
      <alignment horizontal="center" readingOrder="0" vertical="center"/>
    </xf>
    <xf borderId="1" fillId="4" fontId="4" numFmtId="0" xfId="0" applyAlignment="1" applyBorder="1" applyFont="1">
      <alignment horizontal="center" vertical="center"/>
    </xf>
    <xf borderId="5" fillId="4" fontId="4" numFmtId="0" xfId="0" applyAlignment="1" applyBorder="1" applyFont="1">
      <alignment horizontal="center" readingOrder="0" vertical="center"/>
    </xf>
    <xf borderId="1" fillId="16" fontId="3" numFmtId="0" xfId="0" applyAlignment="1" applyBorder="1" applyFont="1">
      <alignment horizontal="center" readingOrder="0" vertical="center"/>
    </xf>
    <xf borderId="28" fillId="56" fontId="25" numFmtId="0" xfId="0" applyAlignment="1" applyBorder="1" applyFill="1" applyFont="1">
      <alignment horizontal="center" vertical="center"/>
    </xf>
    <xf borderId="29" fillId="0" fontId="2" numFmtId="0" xfId="0" applyBorder="1" applyFont="1"/>
    <xf borderId="30" fillId="0" fontId="2" numFmtId="0" xfId="0" applyBorder="1" applyFont="1"/>
    <xf borderId="5" fillId="16" fontId="5" numFmtId="0" xfId="0" applyAlignment="1" applyBorder="1" applyFont="1">
      <alignment horizontal="center" readingOrder="0" vertical="center"/>
    </xf>
    <xf borderId="5" fillId="55" fontId="5" numFmtId="0" xfId="0" applyAlignment="1" applyBorder="1" applyFont="1">
      <alignment horizontal="center" vertical="center"/>
    </xf>
    <xf borderId="5" fillId="55" fontId="5" numFmtId="0" xfId="0" applyAlignment="1" applyBorder="1" applyFont="1">
      <alignment horizontal="center" vertical="center"/>
    </xf>
    <xf borderId="5" fillId="55" fontId="5" numFmtId="0" xfId="0" applyAlignment="1" applyBorder="1" applyFont="1">
      <alignment horizontal="center" readingOrder="0" vertical="center"/>
    </xf>
    <xf borderId="31" fillId="0" fontId="2" numFmtId="0" xfId="0" applyBorder="1" applyFont="1"/>
    <xf borderId="27" fillId="0" fontId="2" numFmtId="0" xfId="0" applyBorder="1" applyFont="1"/>
    <xf borderId="23" fillId="0" fontId="2" numFmtId="0" xfId="0" applyBorder="1" applyFont="1"/>
    <xf borderId="28" fillId="0" fontId="4" numFmtId="0" xfId="0" applyAlignment="1" applyBorder="1" applyFont="1">
      <alignment horizontal="center" shrinkToFit="0" vertical="center" wrapText="1"/>
    </xf>
    <xf borderId="5" fillId="0" fontId="4" numFmtId="0" xfId="0" applyAlignment="1" applyBorder="1" applyFont="1">
      <alignment horizontal="center" readingOrder="0" vertical="center"/>
    </xf>
    <xf borderId="1" fillId="17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shrinkToFit="0" vertical="center" wrapText="1"/>
    </xf>
    <xf borderId="5" fillId="17" fontId="4" numFmtId="0" xfId="0" applyAlignment="1" applyBorder="1" applyFont="1">
      <alignment horizontal="center" readingOrder="0" vertical="center"/>
    </xf>
    <xf borderId="5" fillId="57" fontId="4" numFmtId="0" xfId="0" applyAlignment="1" applyBorder="1" applyFill="1" applyFont="1">
      <alignment horizontal="center" readingOrder="0" vertical="center"/>
    </xf>
    <xf borderId="28" fillId="0" fontId="68" numFmtId="0" xfId="0" applyAlignment="1" applyBorder="1" applyFont="1">
      <alignment horizontal="center" shrinkToFit="0" vertical="center" wrapText="1"/>
    </xf>
    <xf borderId="23" fillId="0" fontId="4" numFmtId="0" xfId="0" applyAlignment="1" applyBorder="1" applyFont="1">
      <alignment horizontal="center" shrinkToFit="0" vertical="center" wrapText="1"/>
    </xf>
    <xf borderId="5" fillId="55" fontId="4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shrinkToFit="0" vertical="center" wrapText="1"/>
    </xf>
    <xf borderId="5" fillId="55" fontId="4" numFmtId="0" xfId="0" applyAlignment="1" applyBorder="1" applyFont="1">
      <alignment horizontal="center" vertical="center"/>
    </xf>
    <xf borderId="5" fillId="55" fontId="4" numFmtId="0" xfId="0" applyAlignment="1" applyBorder="1" applyFont="1">
      <alignment horizontal="center" vertical="center"/>
    </xf>
    <xf borderId="5" fillId="17" fontId="5" numFmtId="0" xfId="0" applyAlignment="1" applyBorder="1" applyFont="1">
      <alignment horizontal="center" readingOrder="0" vertical="center"/>
    </xf>
    <xf borderId="5" fillId="7" fontId="4" numFmtId="0" xfId="0" applyAlignment="1" applyBorder="1" applyFont="1">
      <alignment horizontal="center" readingOrder="0" vertical="center"/>
    </xf>
    <xf borderId="5" fillId="3" fontId="4" numFmtId="0" xfId="0" applyAlignment="1" applyBorder="1" applyFont="1">
      <alignment horizontal="center" readingOrder="0" vertical="center"/>
    </xf>
    <xf borderId="5" fillId="3" fontId="4" numFmtId="0" xfId="0" applyAlignment="1" applyBorder="1" applyFont="1">
      <alignment horizontal="center" vertical="center"/>
    </xf>
    <xf borderId="1" fillId="6" fontId="3" numFmtId="0" xfId="0" applyAlignment="1" applyBorder="1" applyFont="1">
      <alignment horizontal="center" vertical="center"/>
    </xf>
    <xf borderId="5" fillId="26" fontId="4" numFmtId="0" xfId="0" applyAlignment="1" applyBorder="1" applyFont="1">
      <alignment horizontal="center" readingOrder="0" vertical="center"/>
    </xf>
    <xf borderId="5" fillId="58" fontId="4" numFmtId="49" xfId="0" applyAlignment="1" applyBorder="1" applyFill="1" applyFont="1" applyNumberFormat="1">
      <alignment horizontal="center" vertical="center"/>
    </xf>
    <xf borderId="5" fillId="59" fontId="4" numFmtId="0" xfId="0" applyAlignment="1" applyBorder="1" applyFill="1" applyFont="1">
      <alignment horizontal="center" readingOrder="0" vertical="center"/>
    </xf>
    <xf borderId="5" fillId="58" fontId="4" numFmtId="0" xfId="0" applyAlignment="1" applyBorder="1" applyFont="1">
      <alignment horizontal="center" vertical="center"/>
    </xf>
    <xf borderId="5" fillId="12" fontId="4" numFmtId="0" xfId="0" applyAlignment="1" applyBorder="1" applyFont="1">
      <alignment horizontal="center" readingOrder="0" vertical="center"/>
    </xf>
    <xf borderId="5" fillId="3" fontId="5" numFmtId="0" xfId="0" applyAlignment="1" applyBorder="1" applyFont="1">
      <alignment horizontal="center" readingOrder="0" vertical="center"/>
    </xf>
    <xf quotePrefix="1" borderId="5" fillId="58" fontId="4" numFmtId="49" xfId="0" applyAlignment="1" applyBorder="1" applyFont="1" applyNumberFormat="1">
      <alignment horizontal="center" vertical="center"/>
    </xf>
    <xf borderId="4" fillId="3" fontId="5" numFmtId="0" xfId="0" applyAlignment="1" applyBorder="1" applyFont="1">
      <alignment horizontal="center" vertical="center"/>
    </xf>
    <xf borderId="7" fillId="3" fontId="5" numFmtId="0" xfId="0" applyAlignment="1" applyBorder="1" applyFont="1">
      <alignment horizontal="center" vertical="center"/>
    </xf>
    <xf borderId="7" fillId="3" fontId="4" numFmtId="0" xfId="0" applyAlignment="1" applyBorder="1" applyFont="1">
      <alignment horizontal="center" vertical="center"/>
    </xf>
    <xf borderId="1" fillId="19" fontId="3" numFmtId="0" xfId="0" applyAlignment="1" applyBorder="1" applyFont="1">
      <alignment horizontal="center" readingOrder="0" vertical="center"/>
    </xf>
    <xf borderId="5" fillId="60" fontId="4" numFmtId="0" xfId="0" applyAlignment="1" applyBorder="1" applyFill="1" applyFont="1">
      <alignment horizontal="center" vertical="center"/>
    </xf>
    <xf borderId="5" fillId="60" fontId="4" numFmtId="49" xfId="0" applyAlignment="1" applyBorder="1" applyFont="1" applyNumberFormat="1">
      <alignment horizontal="center" vertical="center"/>
    </xf>
    <xf borderId="5" fillId="60" fontId="4" numFmtId="49" xfId="0" applyAlignment="1" applyBorder="1" applyFont="1" applyNumberFormat="1">
      <alignment horizontal="center" readingOrder="0" vertical="center"/>
    </xf>
    <xf borderId="1" fillId="20" fontId="3" numFmtId="0" xfId="0" applyAlignment="1" applyBorder="1" applyFont="1">
      <alignment horizontal="center" readingOrder="0" vertical="center"/>
    </xf>
    <xf borderId="5" fillId="61" fontId="4" numFmtId="0" xfId="0" applyAlignment="1" applyBorder="1" applyFill="1" applyFont="1">
      <alignment horizontal="center" vertical="center"/>
    </xf>
    <xf quotePrefix="1" borderId="5" fillId="61" fontId="4" numFmtId="0" xfId="0" applyAlignment="1" applyBorder="1" applyFont="1">
      <alignment horizontal="center" vertical="center"/>
    </xf>
    <xf borderId="5" fillId="21" fontId="5" numFmtId="0" xfId="0" applyAlignment="1" applyBorder="1" applyFont="1">
      <alignment horizontal="center" vertical="center"/>
    </xf>
    <xf borderId="5" fillId="61" fontId="4" numFmtId="0" xfId="0" applyAlignment="1" applyBorder="1" applyFont="1">
      <alignment horizontal="center" readingOrder="0" vertical="center"/>
    </xf>
    <xf borderId="5" fillId="21" fontId="4" numFmtId="0" xfId="0" applyAlignment="1" applyBorder="1" applyFont="1">
      <alignment horizontal="center" readingOrder="0" vertical="center"/>
    </xf>
    <xf borderId="5" fillId="32" fontId="4" numFmtId="0" xfId="0" applyAlignment="1" applyBorder="1" applyFont="1">
      <alignment horizontal="center" readingOrder="0" vertical="center"/>
    </xf>
    <xf borderId="5" fillId="21" fontId="5" numFmtId="0" xfId="0" applyAlignment="1" applyBorder="1" applyFont="1">
      <alignment horizontal="center" readingOrder="0" vertical="center"/>
    </xf>
    <xf borderId="1" fillId="62" fontId="69" numFmtId="0" xfId="0" applyAlignment="1" applyBorder="1" applyFill="1" applyFont="1">
      <alignment horizontal="center" vertical="center"/>
    </xf>
    <xf borderId="1" fillId="22" fontId="3" numFmtId="0" xfId="0" applyAlignment="1" applyBorder="1" applyFont="1">
      <alignment horizontal="center" readingOrder="0" vertical="center"/>
    </xf>
    <xf borderId="5" fillId="22" fontId="4" numFmtId="0" xfId="0" applyAlignment="1" applyBorder="1" applyFont="1">
      <alignment horizontal="center" vertical="center"/>
    </xf>
    <xf borderId="5" fillId="59" fontId="4" numFmtId="0" xfId="0" applyAlignment="1" applyBorder="1" applyFont="1">
      <alignment horizontal="center" vertical="center"/>
    </xf>
    <xf borderId="5" fillId="12" fontId="4" numFmtId="0" xfId="0" applyAlignment="1" applyBorder="1" applyFont="1">
      <alignment horizontal="center" vertical="center"/>
    </xf>
    <xf borderId="5" fillId="59" fontId="5" numFmtId="0" xfId="0" applyAlignment="1" applyBorder="1" applyFont="1">
      <alignment horizontal="center" readingOrder="0" vertical="center"/>
    </xf>
    <xf borderId="5" fillId="59" fontId="4" numFmtId="0" xfId="0" applyAlignment="1" applyBorder="1" applyFont="1">
      <alignment horizontal="center" vertical="center"/>
    </xf>
    <xf borderId="5" fillId="22" fontId="4" numFmtId="0" xfId="0" applyAlignment="1" applyBorder="1" applyFont="1">
      <alignment horizontal="center" readingOrder="0" vertical="center"/>
    </xf>
    <xf borderId="1" fillId="23" fontId="27" numFmtId="0" xfId="0" applyAlignment="1" applyBorder="1" applyFont="1">
      <alignment horizontal="center" vertical="center"/>
    </xf>
    <xf borderId="0" fillId="0" fontId="4" numFmtId="0" xfId="0" applyAlignment="1" applyFont="1">
      <alignment horizontal="center" readingOrder="0" vertical="center"/>
    </xf>
    <xf borderId="5" fillId="63" fontId="35" numFmtId="0" xfId="0" applyAlignment="1" applyBorder="1" applyFill="1" applyFont="1">
      <alignment horizontal="center" vertical="center"/>
    </xf>
    <xf borderId="5" fillId="64" fontId="25" numFmtId="0" xfId="0" applyAlignment="1" applyBorder="1" applyFill="1" applyFont="1">
      <alignment horizontal="center" vertical="center"/>
    </xf>
    <xf borderId="5" fillId="3" fontId="4" numFmtId="2" xfId="0" applyAlignment="1" applyBorder="1" applyFont="1" applyNumberFormat="1">
      <alignment horizontal="center" vertical="center"/>
    </xf>
    <xf borderId="5" fillId="65" fontId="25" numFmtId="0" xfId="0" applyAlignment="1" applyBorder="1" applyFill="1" applyFont="1">
      <alignment horizontal="center" vertical="center"/>
    </xf>
    <xf borderId="5" fillId="66" fontId="4" numFmtId="0" xfId="0" applyAlignment="1" applyBorder="1" applyFill="1" applyFont="1">
      <alignment horizontal="center" vertical="center"/>
    </xf>
    <xf borderId="5" fillId="66" fontId="5" numFmtId="0" xfId="0" applyAlignment="1" applyBorder="1" applyFont="1">
      <alignment horizontal="center" vertical="center"/>
    </xf>
    <xf borderId="5" fillId="44" fontId="35" numFmtId="0" xfId="0" applyAlignment="1" applyBorder="1" applyFont="1">
      <alignment horizontal="center" vertical="center"/>
    </xf>
    <xf borderId="6" fillId="4" fontId="5" numFmtId="0" xfId="0" applyAlignment="1" applyBorder="1" applyFont="1">
      <alignment horizontal="center" vertical="center"/>
    </xf>
    <xf borderId="32" fillId="4" fontId="4" numFmtId="0" xfId="0" applyAlignment="1" applyBorder="1" applyFont="1">
      <alignment horizontal="center" vertical="center"/>
    </xf>
    <xf borderId="6" fillId="4" fontId="4" numFmtId="0" xfId="0" applyAlignment="1" applyBorder="1" applyFont="1">
      <alignment horizontal="center" vertical="center"/>
    </xf>
    <xf borderId="17" fillId="16" fontId="4" numFmtId="0" xfId="0" applyAlignment="1" applyBorder="1" applyFont="1">
      <alignment horizontal="left" vertical="center"/>
    </xf>
    <xf borderId="17" fillId="7" fontId="4" numFmtId="0" xfId="0" applyAlignment="1" applyBorder="1" applyFont="1">
      <alignment horizontal="center" vertical="center"/>
    </xf>
    <xf borderId="33" fillId="7" fontId="4" numFmtId="0" xfId="0" applyAlignment="1" applyBorder="1" applyFont="1">
      <alignment horizontal="center" vertical="center"/>
    </xf>
    <xf borderId="28" fillId="56" fontId="70" numFmtId="0" xfId="0" applyAlignment="1" applyBorder="1" applyFont="1">
      <alignment horizontal="center" vertical="center"/>
    </xf>
    <xf borderId="5" fillId="16" fontId="4" numFmtId="0" xfId="0" applyAlignment="1" applyBorder="1" applyFont="1">
      <alignment horizontal="left" vertical="center"/>
    </xf>
    <xf borderId="6" fillId="7" fontId="4" numFmtId="0" xfId="0" applyAlignment="1" applyBorder="1" applyFont="1">
      <alignment horizontal="center" vertical="center"/>
    </xf>
    <xf borderId="34" fillId="7" fontId="4" numFmtId="0" xfId="0" applyAlignment="1" applyBorder="1" applyFont="1">
      <alignment horizontal="center" vertical="center"/>
    </xf>
    <xf borderId="35" fillId="7" fontId="4" numFmtId="0" xfId="0" applyAlignment="1" applyBorder="1" applyFont="1">
      <alignment horizontal="center" vertical="center"/>
    </xf>
    <xf borderId="16" fillId="0" fontId="16" numFmtId="0" xfId="0" applyAlignment="1" applyBorder="1" applyFont="1">
      <alignment horizontal="center" vertical="center"/>
    </xf>
    <xf borderId="17" fillId="3" fontId="4" numFmtId="0" xfId="0" applyAlignment="1" applyBorder="1" applyFont="1">
      <alignment horizontal="center" vertical="center"/>
    </xf>
    <xf borderId="28" fillId="0" fontId="71" numFmtId="0" xfId="0" applyAlignment="1" applyBorder="1" applyFont="1">
      <alignment horizontal="left" shrinkToFit="0" vertical="center" wrapText="1"/>
    </xf>
    <xf borderId="6" fillId="16" fontId="4" numFmtId="0" xfId="0" applyAlignment="1" applyBorder="1" applyFont="1">
      <alignment horizontal="left" vertical="center"/>
    </xf>
    <xf borderId="17" fillId="17" fontId="4" numFmtId="0" xfId="0" applyAlignment="1" applyBorder="1" applyFont="1">
      <alignment horizontal="left" vertical="center"/>
    </xf>
    <xf borderId="28" fillId="0" fontId="72" numFmtId="0" xfId="0" applyAlignment="1" applyBorder="1" applyFont="1">
      <alignment horizontal="left" shrinkToFit="0" vertical="center" wrapText="1"/>
    </xf>
    <xf borderId="5" fillId="17" fontId="4" numFmtId="0" xfId="0" applyAlignment="1" applyBorder="1" applyFont="1">
      <alignment horizontal="left" vertical="center"/>
    </xf>
    <xf borderId="17" fillId="3" fontId="5" numFmtId="0" xfId="0" applyAlignment="1" applyBorder="1" applyFont="1">
      <alignment horizontal="center" vertical="center"/>
    </xf>
    <xf borderId="23" fillId="0" fontId="71" numFmtId="0" xfId="0" applyAlignment="1" applyBorder="1" applyFont="1">
      <alignment horizontal="left" shrinkToFit="0" vertical="center" wrapText="1"/>
    </xf>
    <xf borderId="0" fillId="0" fontId="33" numFmtId="0" xfId="0" applyAlignment="1" applyFont="1">
      <alignment horizontal="left" shrinkToFit="0" vertical="center" wrapText="1"/>
    </xf>
    <xf borderId="16" fillId="0" fontId="5" numFmtId="0" xfId="0" applyAlignment="1" applyBorder="1" applyFont="1">
      <alignment horizontal="center" vertical="center"/>
    </xf>
    <xf borderId="4" fillId="17" fontId="20" numFmtId="0" xfId="0" applyAlignment="1" applyBorder="1" applyFont="1">
      <alignment horizontal="left" vertical="center"/>
    </xf>
    <xf borderId="35" fillId="3" fontId="4" numFmtId="0" xfId="0" applyAlignment="1" applyBorder="1" applyFont="1">
      <alignment horizontal="center" vertical="center"/>
    </xf>
    <xf borderId="0" fillId="0" fontId="8" numFmtId="0" xfId="0" applyFont="1"/>
    <xf borderId="5" fillId="17" fontId="11" numFmtId="0" xfId="0" applyAlignment="1" applyBorder="1" applyFont="1">
      <alignment horizontal="left" vertical="center"/>
    </xf>
    <xf borderId="3" fillId="0" fontId="4" numFmtId="0" xfId="0" applyAlignment="1" applyBorder="1" applyFont="1">
      <alignment horizontal="center" vertical="center"/>
    </xf>
    <xf borderId="5" fillId="17" fontId="5" numFmtId="0" xfId="0" applyAlignment="1" applyBorder="1" applyFont="1">
      <alignment horizontal="left" vertical="center"/>
    </xf>
    <xf borderId="4" fillId="17" fontId="4" numFmtId="0" xfId="0" applyAlignment="1" applyBorder="1" applyFont="1">
      <alignment horizontal="left" vertical="center"/>
    </xf>
    <xf borderId="5" fillId="7" fontId="8" numFmtId="0" xfId="0" applyBorder="1" applyFont="1"/>
    <xf borderId="5" fillId="7" fontId="4" numFmtId="0" xfId="0" applyAlignment="1" applyBorder="1" applyFont="1">
      <alignment horizontal="center"/>
    </xf>
    <xf borderId="35" fillId="7" fontId="4" numFmtId="0" xfId="0" applyAlignment="1" applyBorder="1" applyFont="1">
      <alignment horizontal="center"/>
    </xf>
    <xf borderId="35" fillId="7" fontId="8" numFmtId="0" xfId="0" applyBorder="1" applyFont="1"/>
    <xf borderId="17" fillId="3" fontId="16" numFmtId="0" xfId="0" applyAlignment="1" applyBorder="1" applyFont="1">
      <alignment horizontal="center" vertical="center"/>
    </xf>
    <xf borderId="17" fillId="32" fontId="16" numFmtId="0" xfId="0" applyAlignment="1" applyBorder="1" applyFont="1">
      <alignment horizontal="center" vertical="center"/>
    </xf>
    <xf borderId="5" fillId="21" fontId="16" numFmtId="0" xfId="0" applyAlignment="1" applyBorder="1" applyFont="1">
      <alignment horizontal="left" vertical="bottom"/>
    </xf>
    <xf borderId="16" fillId="49" fontId="16" numFmtId="0" xfId="0" applyAlignment="1" applyBorder="1" applyFont="1">
      <alignment horizontal="center"/>
    </xf>
    <xf borderId="16" fillId="0" fontId="8" numFmtId="0" xfId="0" applyAlignment="1" applyBorder="1" applyFont="1">
      <alignment horizontal="center"/>
    </xf>
    <xf borderId="17" fillId="3" fontId="8" numFmtId="0" xfId="0" applyAlignment="1" applyBorder="1" applyFont="1">
      <alignment horizontal="center"/>
    </xf>
    <xf borderId="17" fillId="3" fontId="8" numFmtId="0" xfId="0" applyBorder="1" applyFont="1"/>
    <xf borderId="16" fillId="0" fontId="8" numFmtId="0" xfId="0" applyBorder="1" applyFont="1"/>
    <xf borderId="16" fillId="22" fontId="4" numFmtId="0" xfId="0" applyAlignment="1" applyBorder="1" applyFont="1">
      <alignment horizontal="center" vertical="center"/>
    </xf>
    <xf borderId="5" fillId="0" fontId="17" numFmtId="0" xfId="0" applyAlignment="1" applyBorder="1" applyFont="1">
      <alignment horizontal="left" vertical="center"/>
    </xf>
    <xf borderId="16" fillId="32" fontId="16" numFmtId="0" xfId="0" applyAlignment="1" applyBorder="1" applyFont="1">
      <alignment horizontal="center" vertical="center"/>
    </xf>
    <xf borderId="16" fillId="32" fontId="4" numFmtId="0" xfId="0" applyAlignment="1" applyBorder="1" applyFont="1">
      <alignment horizontal="center" vertical="center"/>
    </xf>
    <xf borderId="0" fillId="0" fontId="8" numFmtId="0" xfId="0" applyAlignment="1" applyFont="1">
      <alignment horizontal="left"/>
    </xf>
    <xf borderId="5" fillId="32" fontId="5" numFmtId="0" xfId="0" applyAlignment="1" applyBorder="1" applyFont="1">
      <alignment horizontal="center" vertical="center"/>
    </xf>
    <xf borderId="35" fillId="32" fontId="4" numFmtId="0" xfId="0" applyAlignment="1" applyBorder="1" applyFont="1">
      <alignment horizontal="center" vertical="center"/>
    </xf>
    <xf borderId="5" fillId="22" fontId="16" numFmtId="0" xfId="0" applyAlignment="1" applyBorder="1" applyFont="1">
      <alignment horizontal="center" vertical="center"/>
    </xf>
    <xf borderId="17" fillId="32" fontId="4" numFmtId="0" xfId="0" applyAlignment="1" applyBorder="1" applyFont="1">
      <alignment horizontal="center" vertical="center"/>
    </xf>
    <xf borderId="17" fillId="22" fontId="33" numFmtId="0" xfId="0" applyAlignment="1" applyBorder="1" applyFont="1">
      <alignment horizontal="center" vertical="center"/>
    </xf>
    <xf borderId="5" fillId="3" fontId="11" numFmtId="0" xfId="0" applyAlignment="1" applyBorder="1" applyFont="1">
      <alignment horizontal="center"/>
    </xf>
    <xf borderId="5" fillId="22" fontId="73" numFmtId="0" xfId="0" applyAlignment="1" applyBorder="1" applyFont="1">
      <alignment horizontal="center" vertical="center"/>
    </xf>
    <xf borderId="17" fillId="22" fontId="74" numFmtId="0" xfId="0" applyAlignment="1" applyBorder="1" applyFont="1">
      <alignment horizontal="center" vertical="center"/>
    </xf>
    <xf borderId="5" fillId="7" fontId="11" numFmtId="0" xfId="0" applyAlignment="1" applyBorder="1" applyFont="1">
      <alignment horizontal="center"/>
    </xf>
    <xf borderId="33" fillId="3" fontId="5" numFmtId="0" xfId="0" applyAlignment="1" applyBorder="1" applyFont="1">
      <alignment horizontal="center" vertical="center"/>
    </xf>
  </cellXfs>
  <cellStyles count="1">
    <cellStyle xfId="0" name="Normal" builtinId="0"/>
  </cellStyles>
  <dxfs count="2">
    <dxf>
      <font>
        <color rgb="FFFFFFFF"/>
      </font>
      <fill>
        <patternFill patternType="solid">
          <fgColor rgb="FF1155CC"/>
          <bgColor rgb="FF1155C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acebook.com/humaunekabir.rahul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acebook.com/humaunekabir.rahul" TargetMode="External"/><Relationship Id="rId2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5.0"/>
    <col customWidth="1" min="2" max="3" width="8.25"/>
    <col customWidth="1" min="4" max="4" width="27.0"/>
    <col customWidth="1" min="5" max="35" width="4.88"/>
    <col customWidth="1" min="36" max="36" width="11.25"/>
    <col customWidth="1" min="37" max="38" width="10.0"/>
  </cols>
  <sheetData>
    <row r="1" ht="30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"/>
    </row>
    <row r="2" ht="19.5" customHeight="1">
      <c r="A2" s="5" t="s">
        <v>1</v>
      </c>
      <c r="B2" s="5" t="s">
        <v>2</v>
      </c>
      <c r="C2" s="5" t="s">
        <v>3</v>
      </c>
      <c r="D2" s="5" t="s">
        <v>4</v>
      </c>
      <c r="E2" s="5">
        <f>All!F3</f>
        <v>1</v>
      </c>
      <c r="F2" s="5">
        <f>All!G3</f>
        <v>2</v>
      </c>
      <c r="G2" s="5">
        <f>All!H3</f>
        <v>3</v>
      </c>
      <c r="H2" s="5">
        <f>All!I3</f>
        <v>4</v>
      </c>
      <c r="I2" s="5">
        <f>All!J3</f>
        <v>5</v>
      </c>
      <c r="J2" s="5">
        <f>All!K3</f>
        <v>6</v>
      </c>
      <c r="K2" s="5">
        <f>All!L3</f>
        <v>7</v>
      </c>
      <c r="L2" s="5">
        <f>All!M3</f>
        <v>8</v>
      </c>
      <c r="M2" s="5">
        <f>All!N3</f>
        <v>9</v>
      </c>
      <c r="N2" s="5">
        <f>All!O3</f>
        <v>10</v>
      </c>
      <c r="O2" s="5">
        <f>All!P3</f>
        <v>11</v>
      </c>
      <c r="P2" s="5">
        <f>All!Q3</f>
        <v>12</v>
      </c>
      <c r="Q2" s="5">
        <f>All!R3</f>
        <v>13</v>
      </c>
      <c r="R2" s="5">
        <f>All!S3</f>
        <v>14</v>
      </c>
      <c r="S2" s="5">
        <f>All!T3</f>
        <v>15</v>
      </c>
      <c r="T2" s="5">
        <f>All!U3</f>
        <v>16</v>
      </c>
      <c r="U2" s="5">
        <f>All!V3</f>
        <v>17</v>
      </c>
      <c r="V2" s="5">
        <f>All!W3</f>
        <v>18</v>
      </c>
      <c r="W2" s="5">
        <f>All!X3</f>
        <v>19</v>
      </c>
      <c r="X2" s="5">
        <f>All!Y3</f>
        <v>20</v>
      </c>
      <c r="Y2" s="5">
        <f>All!Z3</f>
        <v>21</v>
      </c>
      <c r="Z2" s="5">
        <f>All!AA3</f>
        <v>22</v>
      </c>
      <c r="AA2" s="5">
        <f>All!AB3</f>
        <v>23</v>
      </c>
      <c r="AB2" s="5">
        <f>All!AC3</f>
        <v>24</v>
      </c>
      <c r="AC2" s="5">
        <f>All!AD3</f>
        <v>25</v>
      </c>
      <c r="AD2" s="5">
        <f>All!AE3</f>
        <v>26</v>
      </c>
      <c r="AE2" s="5">
        <f>All!AF3</f>
        <v>27</v>
      </c>
      <c r="AF2" s="5">
        <f>All!AG3</f>
        <v>28</v>
      </c>
      <c r="AG2" s="5">
        <f>All!AH3</f>
        <v>29</v>
      </c>
      <c r="AH2" s="5">
        <f>All!AI3</f>
        <v>30</v>
      </c>
      <c r="AI2" s="5">
        <f>All!AJ3</f>
        <v>31</v>
      </c>
      <c r="AJ2" s="5" t="str">
        <f>All!AK3</f>
        <v>Total ON</v>
      </c>
      <c r="AK2" s="5" t="str">
        <f>All!AL3</f>
        <v>Total OFF</v>
      </c>
      <c r="AL2" s="5" t="s">
        <v>5</v>
      </c>
      <c r="AM2" s="6"/>
    </row>
    <row r="3" ht="23.25" customHeight="1">
      <c r="A3" s="7" t="s">
        <v>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  <c r="AM3" s="8"/>
    </row>
    <row r="4" ht="19.5" customHeight="1">
      <c r="A4" s="9">
        <v>1.0</v>
      </c>
      <c r="B4" s="10">
        <f>All!B5</f>
        <v>181024</v>
      </c>
      <c r="C4" s="10">
        <f>All!C5</f>
        <v>1056</v>
      </c>
      <c r="D4" s="9" t="str">
        <f>All!E5</f>
        <v>MEHEDI HASAN</v>
      </c>
      <c r="E4" s="11" t="str">
        <f>All!F5</f>
        <v/>
      </c>
      <c r="F4" s="11" t="str">
        <f>All!G5</f>
        <v/>
      </c>
      <c r="G4" s="11" t="str">
        <f>All!H5</f>
        <v/>
      </c>
      <c r="H4" s="11" t="str">
        <f>All!I5</f>
        <v/>
      </c>
      <c r="I4" s="11" t="str">
        <f>All!J5</f>
        <v/>
      </c>
      <c r="J4" s="11" t="str">
        <f>All!K5</f>
        <v/>
      </c>
      <c r="K4" s="11" t="str">
        <f>All!L5</f>
        <v/>
      </c>
      <c r="L4" s="11" t="str">
        <f>All!M5</f>
        <v/>
      </c>
      <c r="M4" s="11" t="str">
        <f>All!N5</f>
        <v>F</v>
      </c>
      <c r="N4" s="11" t="str">
        <f>All!O5</f>
        <v>U</v>
      </c>
      <c r="O4" s="11" t="str">
        <f>All!P5</f>
        <v>L</v>
      </c>
      <c r="P4" s="11" t="str">
        <f>All!Q5</f>
        <v>L</v>
      </c>
      <c r="Q4" s="11" t="str">
        <f>All!R5</f>
        <v>M</v>
      </c>
      <c r="R4" s="11" t="str">
        <f>All!S5</f>
        <v>O</v>
      </c>
      <c r="S4" s="11" t="str">
        <f>All!T5</f>
        <v>N</v>
      </c>
      <c r="T4" s="11" t="str">
        <f>All!U5</f>
        <v>T</v>
      </c>
      <c r="U4" s="11" t="str">
        <f>All!V5</f>
        <v>H</v>
      </c>
      <c r="V4" s="11" t="str">
        <f>All!W5</f>
        <v>O</v>
      </c>
      <c r="W4" s="11" t="str">
        <f>All!X5</f>
        <v>F</v>
      </c>
      <c r="X4" s="11" t="str">
        <f>All!Y5</f>
        <v>F</v>
      </c>
      <c r="Y4" s="11" t="str">
        <f>All!Z5</f>
        <v/>
      </c>
      <c r="Z4" s="11" t="str">
        <f>All!AA5</f>
        <v/>
      </c>
      <c r="AA4" s="11" t="str">
        <f>All!AB5</f>
        <v/>
      </c>
      <c r="AB4" s="11" t="str">
        <f>All!AC5</f>
        <v/>
      </c>
      <c r="AC4" s="11" t="str">
        <f>All!AD5</f>
        <v/>
      </c>
      <c r="AD4" s="11" t="str">
        <f>All!AE5</f>
        <v/>
      </c>
      <c r="AE4" s="11" t="str">
        <f>All!AF5</f>
        <v/>
      </c>
      <c r="AF4" s="11" t="str">
        <f>All!AG5</f>
        <v/>
      </c>
      <c r="AG4" s="11" t="str">
        <f>All!AH5</f>
        <v/>
      </c>
      <c r="AH4" s="11" t="str">
        <f>All!AI5</f>
        <v/>
      </c>
      <c r="AI4" s="11" t="str">
        <f>All!AJ5</f>
        <v/>
      </c>
      <c r="AJ4" s="12">
        <f>All!AK5</f>
        <v>0</v>
      </c>
      <c r="AK4" s="12">
        <f>All!AL5</f>
        <v>0</v>
      </c>
      <c r="AL4" s="13">
        <f>COST!I6</f>
        <v>0</v>
      </c>
      <c r="AM4" s="6"/>
    </row>
    <row r="5" ht="19.5" customHeight="1">
      <c r="A5" s="9">
        <v>2.0</v>
      </c>
      <c r="B5" s="10">
        <f>All!B6</f>
        <v>182123</v>
      </c>
      <c r="C5" s="10">
        <f>All!C6</f>
        <v>1019</v>
      </c>
      <c r="D5" s="9" t="str">
        <f>All!E6</f>
        <v>SHAKIL KHAN</v>
      </c>
      <c r="E5" s="11" t="str">
        <f>All!F6</f>
        <v/>
      </c>
      <c r="F5" s="11" t="str">
        <f>All!G6</f>
        <v/>
      </c>
      <c r="G5" s="11" t="str">
        <f>All!H6</f>
        <v/>
      </c>
      <c r="H5" s="11" t="str">
        <f>All!I6</f>
        <v/>
      </c>
      <c r="I5" s="11" t="str">
        <f>All!J6</f>
        <v/>
      </c>
      <c r="J5" s="11" t="str">
        <f>All!K6</f>
        <v/>
      </c>
      <c r="K5" s="11" t="str">
        <f>All!L6</f>
        <v/>
      </c>
      <c r="L5" s="11" t="str">
        <f>All!M6</f>
        <v/>
      </c>
      <c r="M5" s="11" t="str">
        <f>All!N6</f>
        <v>F</v>
      </c>
      <c r="N5" s="11" t="str">
        <f>All!O6</f>
        <v>U</v>
      </c>
      <c r="O5" s="11" t="str">
        <f>All!P6</f>
        <v>L</v>
      </c>
      <c r="P5" s="11" t="str">
        <f>All!Q6</f>
        <v>L</v>
      </c>
      <c r="Q5" s="11" t="str">
        <f>All!R6</f>
        <v>M</v>
      </c>
      <c r="R5" s="11" t="str">
        <f>All!S6</f>
        <v>O</v>
      </c>
      <c r="S5" s="11" t="str">
        <f>All!T6</f>
        <v>N</v>
      </c>
      <c r="T5" s="11" t="str">
        <f>All!U6</f>
        <v>T</v>
      </c>
      <c r="U5" s="11" t="str">
        <f>All!V6</f>
        <v>H</v>
      </c>
      <c r="V5" s="11" t="str">
        <f>All!W6</f>
        <v>O</v>
      </c>
      <c r="W5" s="11" t="str">
        <f>All!X6</f>
        <v>F</v>
      </c>
      <c r="X5" s="11" t="str">
        <f>All!Y6</f>
        <v>F</v>
      </c>
      <c r="Y5" s="11" t="str">
        <f>All!Z6</f>
        <v/>
      </c>
      <c r="Z5" s="11" t="str">
        <f>All!AA6</f>
        <v/>
      </c>
      <c r="AA5" s="11" t="str">
        <f>All!AB6</f>
        <v/>
      </c>
      <c r="AB5" s="11" t="str">
        <f>All!AC6</f>
        <v/>
      </c>
      <c r="AC5" s="11" t="str">
        <f>All!AD6</f>
        <v/>
      </c>
      <c r="AD5" s="11" t="str">
        <f>All!AE6</f>
        <v/>
      </c>
      <c r="AE5" s="11" t="str">
        <f>All!AF6</f>
        <v/>
      </c>
      <c r="AF5" s="11" t="str">
        <f>All!AG6</f>
        <v/>
      </c>
      <c r="AG5" s="11" t="str">
        <f>All!AH6</f>
        <v/>
      </c>
      <c r="AH5" s="11" t="str">
        <f>All!AI6</f>
        <v/>
      </c>
      <c r="AI5" s="11" t="str">
        <f>All!AJ6</f>
        <v/>
      </c>
      <c r="AJ5" s="12">
        <f>All!AK6</f>
        <v>0</v>
      </c>
      <c r="AK5" s="12">
        <f>All!AL6</f>
        <v>0</v>
      </c>
      <c r="AL5" s="13">
        <f>COST!I7</f>
        <v>0</v>
      </c>
      <c r="AM5" s="6"/>
    </row>
    <row r="6" ht="19.5" customHeight="1">
      <c r="A6" s="9">
        <v>3.0</v>
      </c>
      <c r="B6" s="10">
        <f>All!B7</f>
        <v>182111</v>
      </c>
      <c r="C6" s="10">
        <f>All!C7</f>
        <v>1025</v>
      </c>
      <c r="D6" s="9" t="str">
        <f>All!E7</f>
        <v>MD. ABU ARMAN</v>
      </c>
      <c r="E6" s="11" t="str">
        <f>All!F7</f>
        <v/>
      </c>
      <c r="F6" s="11" t="str">
        <f>All!G7</f>
        <v/>
      </c>
      <c r="G6" s="11" t="str">
        <f>All!H7</f>
        <v/>
      </c>
      <c r="H6" s="11" t="str">
        <f>All!I7</f>
        <v/>
      </c>
      <c r="I6" s="11" t="str">
        <f>All!J7</f>
        <v/>
      </c>
      <c r="J6" s="11" t="str">
        <f>All!K7</f>
        <v/>
      </c>
      <c r="K6" s="11" t="str">
        <f>All!L7</f>
        <v/>
      </c>
      <c r="L6" s="11" t="str">
        <f>All!M7</f>
        <v/>
      </c>
      <c r="M6" s="11" t="str">
        <f>All!N7</f>
        <v>F</v>
      </c>
      <c r="N6" s="11" t="str">
        <f>All!O7</f>
        <v>U</v>
      </c>
      <c r="O6" s="11" t="str">
        <f>All!P7</f>
        <v>L</v>
      </c>
      <c r="P6" s="11" t="str">
        <f>All!Q7</f>
        <v>L</v>
      </c>
      <c r="Q6" s="11" t="str">
        <f>All!R7</f>
        <v>M</v>
      </c>
      <c r="R6" s="11" t="str">
        <f>All!S7</f>
        <v>O</v>
      </c>
      <c r="S6" s="11" t="str">
        <f>All!T7</f>
        <v>N</v>
      </c>
      <c r="T6" s="11" t="str">
        <f>All!U7</f>
        <v>T</v>
      </c>
      <c r="U6" s="11" t="str">
        <f>All!V7</f>
        <v>H</v>
      </c>
      <c r="V6" s="11" t="str">
        <f>All!W7</f>
        <v>O</v>
      </c>
      <c r="W6" s="11" t="str">
        <f>All!X7</f>
        <v>F</v>
      </c>
      <c r="X6" s="11" t="str">
        <f>All!Y7</f>
        <v>F</v>
      </c>
      <c r="Y6" s="11" t="str">
        <f>All!Z7</f>
        <v/>
      </c>
      <c r="Z6" s="11" t="str">
        <f>All!AA7</f>
        <v/>
      </c>
      <c r="AA6" s="11" t="str">
        <f>All!AB7</f>
        <v/>
      </c>
      <c r="AB6" s="11" t="str">
        <f>All!AC7</f>
        <v/>
      </c>
      <c r="AC6" s="11" t="str">
        <f>All!AD7</f>
        <v/>
      </c>
      <c r="AD6" s="11" t="str">
        <f>All!AE7</f>
        <v/>
      </c>
      <c r="AE6" s="11" t="str">
        <f>All!AF7</f>
        <v/>
      </c>
      <c r="AF6" s="11" t="str">
        <f>All!AG7</f>
        <v/>
      </c>
      <c r="AG6" s="11" t="str">
        <f>All!AH7</f>
        <v/>
      </c>
      <c r="AH6" s="11" t="str">
        <f>All!AI7</f>
        <v/>
      </c>
      <c r="AI6" s="11" t="str">
        <f>All!AJ7</f>
        <v/>
      </c>
      <c r="AJ6" s="12">
        <f>All!AK7</f>
        <v>0</v>
      </c>
      <c r="AK6" s="12">
        <f>All!AL7</f>
        <v>0</v>
      </c>
      <c r="AL6" s="13">
        <f>COST!I8</f>
        <v>0</v>
      </c>
      <c r="AM6" s="6"/>
    </row>
    <row r="7" ht="19.5" customHeight="1">
      <c r="A7" s="9">
        <v>4.0</v>
      </c>
      <c r="B7" s="10">
        <f>All!B8</f>
        <v>182092</v>
      </c>
      <c r="C7" s="10">
        <f>All!C8</f>
        <v>1006</v>
      </c>
      <c r="D7" s="9" t="str">
        <f>All!E8</f>
        <v>IBRAHIM HOSSAIN ROCKY</v>
      </c>
      <c r="E7" s="11" t="str">
        <f>All!F8</f>
        <v/>
      </c>
      <c r="F7" s="11" t="str">
        <f>All!G8</f>
        <v/>
      </c>
      <c r="G7" s="11" t="str">
        <f>All!H8</f>
        <v/>
      </c>
      <c r="H7" s="11" t="str">
        <f>All!I8</f>
        <v/>
      </c>
      <c r="I7" s="11" t="str">
        <f>All!J8</f>
        <v/>
      </c>
      <c r="J7" s="11" t="str">
        <f>All!K8</f>
        <v/>
      </c>
      <c r="K7" s="11" t="str">
        <f>All!L8</f>
        <v/>
      </c>
      <c r="L7" s="11" t="str">
        <f>All!M8</f>
        <v/>
      </c>
      <c r="M7" s="11" t="str">
        <f>All!N8</f>
        <v>F</v>
      </c>
      <c r="N7" s="11" t="str">
        <f>All!O8</f>
        <v>U</v>
      </c>
      <c r="O7" s="11" t="str">
        <f>All!P8</f>
        <v>L</v>
      </c>
      <c r="P7" s="11" t="str">
        <f>All!Q8</f>
        <v>L</v>
      </c>
      <c r="Q7" s="11" t="str">
        <f>All!R8</f>
        <v>M</v>
      </c>
      <c r="R7" s="11" t="str">
        <f>All!S8</f>
        <v>O</v>
      </c>
      <c r="S7" s="11" t="str">
        <f>All!T8</f>
        <v>N</v>
      </c>
      <c r="T7" s="11" t="str">
        <f>All!U8</f>
        <v>T</v>
      </c>
      <c r="U7" s="11" t="str">
        <f>All!V8</f>
        <v>H</v>
      </c>
      <c r="V7" s="11" t="str">
        <f>All!W8</f>
        <v>O</v>
      </c>
      <c r="W7" s="11" t="str">
        <f>All!X8</f>
        <v>F</v>
      </c>
      <c r="X7" s="11" t="str">
        <f>All!Y8</f>
        <v>F</v>
      </c>
      <c r="Y7" s="11" t="str">
        <f>All!Z8</f>
        <v/>
      </c>
      <c r="Z7" s="11" t="str">
        <f>All!AA8</f>
        <v/>
      </c>
      <c r="AA7" s="11" t="str">
        <f>All!AB8</f>
        <v/>
      </c>
      <c r="AB7" s="11" t="str">
        <f>All!AC8</f>
        <v/>
      </c>
      <c r="AC7" s="11" t="str">
        <f>All!AD8</f>
        <v/>
      </c>
      <c r="AD7" s="11" t="str">
        <f>All!AE8</f>
        <v/>
      </c>
      <c r="AE7" s="11" t="str">
        <f>All!AF8</f>
        <v/>
      </c>
      <c r="AF7" s="11" t="str">
        <f>All!AG8</f>
        <v/>
      </c>
      <c r="AG7" s="11" t="str">
        <f>All!AH8</f>
        <v/>
      </c>
      <c r="AH7" s="11" t="str">
        <f>All!AI8</f>
        <v/>
      </c>
      <c r="AI7" s="11" t="str">
        <f>All!AJ8</f>
        <v/>
      </c>
      <c r="AJ7" s="12">
        <f>All!AK8</f>
        <v>0</v>
      </c>
      <c r="AK7" s="12">
        <f>All!AL8</f>
        <v>0</v>
      </c>
      <c r="AL7" s="13">
        <f>COST!I9</f>
        <v>0</v>
      </c>
      <c r="AM7" s="6"/>
    </row>
    <row r="8" ht="19.5" customHeight="1">
      <c r="A8" s="9">
        <v>5.0</v>
      </c>
      <c r="B8" s="10">
        <f>All!B9</f>
        <v>182064</v>
      </c>
      <c r="C8" s="10">
        <f>All!C9</f>
        <v>980</v>
      </c>
      <c r="D8" s="9" t="str">
        <f>All!E9</f>
        <v>ABU NAYEEM SIDDIQUE</v>
      </c>
      <c r="E8" s="11" t="str">
        <f>All!F9</f>
        <v/>
      </c>
      <c r="F8" s="11" t="str">
        <f>All!G9</f>
        <v/>
      </c>
      <c r="G8" s="11" t="str">
        <f>All!H9</f>
        <v/>
      </c>
      <c r="H8" s="11" t="str">
        <f>All!I9</f>
        <v/>
      </c>
      <c r="I8" s="11" t="str">
        <f>All!J9</f>
        <v/>
      </c>
      <c r="J8" s="11" t="str">
        <f>All!K9</f>
        <v/>
      </c>
      <c r="K8" s="11" t="str">
        <f>All!L9</f>
        <v/>
      </c>
      <c r="L8" s="11" t="str">
        <f>All!M9</f>
        <v/>
      </c>
      <c r="M8" s="11" t="str">
        <f>All!N9</f>
        <v>F</v>
      </c>
      <c r="N8" s="11" t="str">
        <f>All!O9</f>
        <v>U</v>
      </c>
      <c r="O8" s="11" t="str">
        <f>All!P9</f>
        <v>L</v>
      </c>
      <c r="P8" s="11" t="str">
        <f>All!Q9</f>
        <v>L</v>
      </c>
      <c r="Q8" s="11" t="str">
        <f>All!R9</f>
        <v>M</v>
      </c>
      <c r="R8" s="11" t="str">
        <f>All!S9</f>
        <v>O</v>
      </c>
      <c r="S8" s="11" t="str">
        <f>All!T9</f>
        <v>N</v>
      </c>
      <c r="T8" s="11" t="str">
        <f>All!U9</f>
        <v>T</v>
      </c>
      <c r="U8" s="11" t="str">
        <f>All!V9</f>
        <v>H</v>
      </c>
      <c r="V8" s="11" t="str">
        <f>All!W9</f>
        <v>O</v>
      </c>
      <c r="W8" s="11" t="str">
        <f>All!X9</f>
        <v>F</v>
      </c>
      <c r="X8" s="11" t="str">
        <f>All!Y9</f>
        <v>F</v>
      </c>
      <c r="Y8" s="11" t="str">
        <f>All!Z9</f>
        <v/>
      </c>
      <c r="Z8" s="11" t="str">
        <f>All!AA9</f>
        <v/>
      </c>
      <c r="AA8" s="11" t="str">
        <f>All!AB9</f>
        <v/>
      </c>
      <c r="AB8" s="11" t="str">
        <f>All!AC9</f>
        <v/>
      </c>
      <c r="AC8" s="11" t="str">
        <f>All!AD9</f>
        <v/>
      </c>
      <c r="AD8" s="11" t="str">
        <f>All!AE9</f>
        <v/>
      </c>
      <c r="AE8" s="11" t="str">
        <f>All!AF9</f>
        <v/>
      </c>
      <c r="AF8" s="11" t="str">
        <f>All!AG9</f>
        <v/>
      </c>
      <c r="AG8" s="11" t="str">
        <f>All!AH9</f>
        <v/>
      </c>
      <c r="AH8" s="11" t="str">
        <f>All!AI9</f>
        <v/>
      </c>
      <c r="AI8" s="11" t="str">
        <f>All!AJ9</f>
        <v/>
      </c>
      <c r="AJ8" s="12">
        <f>All!AK9</f>
        <v>0</v>
      </c>
      <c r="AK8" s="12">
        <f>All!AL9</f>
        <v>0</v>
      </c>
      <c r="AL8" s="13">
        <f>COST!I10</f>
        <v>0</v>
      </c>
      <c r="AM8" s="6"/>
    </row>
    <row r="9" ht="23.25" customHeight="1">
      <c r="A9" s="7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3"/>
      <c r="AM9" s="8"/>
    </row>
    <row r="10" ht="19.5" customHeight="1">
      <c r="A10" s="5">
        <v>6.0</v>
      </c>
      <c r="B10" s="14">
        <f>All!B10</f>
        <v>182061</v>
      </c>
      <c r="C10" s="14">
        <f>All!C10</f>
        <v>977</v>
      </c>
      <c r="D10" s="5" t="str">
        <f>All!E10</f>
        <v>MD. MAHFUZ AHMED</v>
      </c>
      <c r="E10" s="11" t="str">
        <f>All!F10</f>
        <v/>
      </c>
      <c r="F10" s="11" t="str">
        <f>All!G10</f>
        <v/>
      </c>
      <c r="G10" s="11" t="str">
        <f>All!H10</f>
        <v/>
      </c>
      <c r="H10" s="11" t="str">
        <f>All!I10</f>
        <v/>
      </c>
      <c r="I10" s="11" t="str">
        <f>All!J10</f>
        <v/>
      </c>
      <c r="J10" s="11" t="str">
        <f>All!K10</f>
        <v/>
      </c>
      <c r="K10" s="11" t="str">
        <f>All!L10</f>
        <v/>
      </c>
      <c r="L10" s="11" t="str">
        <f>All!M10</f>
        <v/>
      </c>
      <c r="M10" s="11" t="str">
        <f>All!N10</f>
        <v>F</v>
      </c>
      <c r="N10" s="11" t="str">
        <f>All!O10</f>
        <v>U</v>
      </c>
      <c r="O10" s="11" t="str">
        <f>All!P10</f>
        <v>L</v>
      </c>
      <c r="P10" s="11" t="str">
        <f>All!Q10</f>
        <v>L</v>
      </c>
      <c r="Q10" s="11" t="str">
        <f>All!R10</f>
        <v>M</v>
      </c>
      <c r="R10" s="11" t="str">
        <f>All!S10</f>
        <v>O</v>
      </c>
      <c r="S10" s="11" t="str">
        <f>All!T10</f>
        <v>N</v>
      </c>
      <c r="T10" s="11" t="str">
        <f>All!U10</f>
        <v>T</v>
      </c>
      <c r="U10" s="11" t="str">
        <f>All!V10</f>
        <v>H</v>
      </c>
      <c r="V10" s="11" t="str">
        <f>All!W10</f>
        <v>O</v>
      </c>
      <c r="W10" s="11" t="str">
        <f>All!X10</f>
        <v>F</v>
      </c>
      <c r="X10" s="11" t="str">
        <f>All!Y10</f>
        <v>F</v>
      </c>
      <c r="Y10" s="11" t="str">
        <f>All!Z10</f>
        <v/>
      </c>
      <c r="Z10" s="11" t="str">
        <f>All!AA10</f>
        <v/>
      </c>
      <c r="AA10" s="11" t="str">
        <f>All!AB10</f>
        <v/>
      </c>
      <c r="AB10" s="11" t="str">
        <f>All!AC10</f>
        <v/>
      </c>
      <c r="AC10" s="11" t="str">
        <f>All!AD10</f>
        <v/>
      </c>
      <c r="AD10" s="11" t="str">
        <f>All!AE10</f>
        <v/>
      </c>
      <c r="AE10" s="11" t="str">
        <f>All!AF10</f>
        <v/>
      </c>
      <c r="AF10" s="11" t="str">
        <f>All!AG10</f>
        <v/>
      </c>
      <c r="AG10" s="11" t="str">
        <f>All!AH10</f>
        <v/>
      </c>
      <c r="AH10" s="11" t="str">
        <f>All!AI10</f>
        <v/>
      </c>
      <c r="AI10" s="11" t="str">
        <f>All!AJ10</f>
        <v/>
      </c>
      <c r="AJ10" s="12">
        <f>All!AK10</f>
        <v>0</v>
      </c>
      <c r="AK10" s="12">
        <f>All!AL10</f>
        <v>0</v>
      </c>
      <c r="AL10" s="13">
        <f>COST!I11</f>
        <v>0</v>
      </c>
      <c r="AM10" s="6"/>
    </row>
    <row r="11" ht="19.5" customHeight="1">
      <c r="A11" s="5">
        <v>7.0</v>
      </c>
      <c r="B11" s="14">
        <f>All!B11</f>
        <v>181060</v>
      </c>
      <c r="C11" s="14">
        <f>All!C11</f>
        <v>1091</v>
      </c>
      <c r="D11" s="5" t="str">
        <f>All!E11</f>
        <v>ATIQUE SHAHRIAR ASHIQUE</v>
      </c>
      <c r="E11" s="11" t="str">
        <f>All!F11</f>
        <v/>
      </c>
      <c r="F11" s="11" t="str">
        <f>All!G11</f>
        <v/>
      </c>
      <c r="G11" s="11" t="str">
        <f>All!H11</f>
        <v/>
      </c>
      <c r="H11" s="11" t="str">
        <f>All!I11</f>
        <v/>
      </c>
      <c r="I11" s="11" t="str">
        <f>All!J11</f>
        <v/>
      </c>
      <c r="J11" s="11" t="str">
        <f>All!K11</f>
        <v/>
      </c>
      <c r="K11" s="11" t="str">
        <f>All!L11</f>
        <v/>
      </c>
      <c r="L11" s="11" t="str">
        <f>All!M11</f>
        <v/>
      </c>
      <c r="M11" s="11" t="str">
        <f>All!N11</f>
        <v>F</v>
      </c>
      <c r="N11" s="11" t="str">
        <f>All!O11</f>
        <v>U</v>
      </c>
      <c r="O11" s="11" t="str">
        <f>All!P11</f>
        <v>L</v>
      </c>
      <c r="P11" s="11" t="str">
        <f>All!Q11</f>
        <v>L</v>
      </c>
      <c r="Q11" s="11" t="str">
        <f>All!R11</f>
        <v>M</v>
      </c>
      <c r="R11" s="11" t="str">
        <f>All!S11</f>
        <v>O</v>
      </c>
      <c r="S11" s="11" t="str">
        <f>All!T11</f>
        <v>N</v>
      </c>
      <c r="T11" s="11" t="str">
        <f>All!U11</f>
        <v>T</v>
      </c>
      <c r="U11" s="11" t="str">
        <f>All!V11</f>
        <v>H</v>
      </c>
      <c r="V11" s="11" t="str">
        <f>All!W11</f>
        <v>O</v>
      </c>
      <c r="W11" s="11" t="str">
        <f>All!X11</f>
        <v>F</v>
      </c>
      <c r="X11" s="11" t="str">
        <f>All!Y11</f>
        <v>F</v>
      </c>
      <c r="Y11" s="11" t="str">
        <f>All!Z11</f>
        <v/>
      </c>
      <c r="Z11" s="11" t="str">
        <f>All!AA11</f>
        <v/>
      </c>
      <c r="AA11" s="11" t="str">
        <f>All!AB11</f>
        <v/>
      </c>
      <c r="AB11" s="11" t="str">
        <f>All!AC11</f>
        <v/>
      </c>
      <c r="AC11" s="11" t="str">
        <f>All!AD11</f>
        <v/>
      </c>
      <c r="AD11" s="11" t="str">
        <f>All!AE11</f>
        <v/>
      </c>
      <c r="AE11" s="11" t="str">
        <f>All!AF11</f>
        <v/>
      </c>
      <c r="AF11" s="11" t="str">
        <f>All!AG11</f>
        <v/>
      </c>
      <c r="AG11" s="11" t="str">
        <f>All!AH11</f>
        <v/>
      </c>
      <c r="AH11" s="11" t="str">
        <f>All!AI11</f>
        <v/>
      </c>
      <c r="AI11" s="11" t="str">
        <f>All!AJ11</f>
        <v/>
      </c>
      <c r="AJ11" s="12">
        <f>All!AK11</f>
        <v>0</v>
      </c>
      <c r="AK11" s="12">
        <f>All!AL11</f>
        <v>0</v>
      </c>
      <c r="AL11" s="13">
        <f>COST!I12</f>
        <v>0</v>
      </c>
      <c r="AM11" s="6"/>
    </row>
    <row r="12" ht="19.5" customHeight="1">
      <c r="A12" s="5">
        <v>8.0</v>
      </c>
      <c r="B12" s="14">
        <f>All!B12</f>
        <v>181051</v>
      </c>
      <c r="C12" s="14">
        <f>All!C12</f>
        <v>1082</v>
      </c>
      <c r="D12" s="5" t="str">
        <f>All!E12</f>
        <v>NAZMUL ISLAM</v>
      </c>
      <c r="E12" s="11" t="str">
        <f>All!F12</f>
        <v/>
      </c>
      <c r="F12" s="11" t="str">
        <f>All!G12</f>
        <v/>
      </c>
      <c r="G12" s="11" t="str">
        <f>All!H12</f>
        <v/>
      </c>
      <c r="H12" s="11" t="str">
        <f>All!I12</f>
        <v/>
      </c>
      <c r="I12" s="11" t="str">
        <f>All!J12</f>
        <v/>
      </c>
      <c r="J12" s="11" t="str">
        <f>All!K12</f>
        <v/>
      </c>
      <c r="K12" s="11" t="str">
        <f>All!L12</f>
        <v/>
      </c>
      <c r="L12" s="11" t="str">
        <f>All!M12</f>
        <v/>
      </c>
      <c r="M12" s="11" t="str">
        <f>All!N12</f>
        <v>F</v>
      </c>
      <c r="N12" s="11" t="str">
        <f>All!O12</f>
        <v>U</v>
      </c>
      <c r="O12" s="11" t="str">
        <f>All!P12</f>
        <v>L</v>
      </c>
      <c r="P12" s="11" t="str">
        <f>All!Q12</f>
        <v>L</v>
      </c>
      <c r="Q12" s="11" t="str">
        <f>All!R12</f>
        <v>M</v>
      </c>
      <c r="R12" s="11" t="str">
        <f>All!S12</f>
        <v>O</v>
      </c>
      <c r="S12" s="11" t="str">
        <f>All!T12</f>
        <v>N</v>
      </c>
      <c r="T12" s="11" t="str">
        <f>All!U12</f>
        <v>T</v>
      </c>
      <c r="U12" s="11" t="str">
        <f>All!V12</f>
        <v>H</v>
      </c>
      <c r="V12" s="11" t="str">
        <f>All!W12</f>
        <v>O</v>
      </c>
      <c r="W12" s="11" t="str">
        <f>All!X12</f>
        <v>F</v>
      </c>
      <c r="X12" s="11" t="str">
        <f>All!Y12</f>
        <v>F</v>
      </c>
      <c r="Y12" s="11" t="str">
        <f>All!Z12</f>
        <v/>
      </c>
      <c r="Z12" s="11" t="str">
        <f>All!AA12</f>
        <v/>
      </c>
      <c r="AA12" s="11" t="str">
        <f>All!AB12</f>
        <v/>
      </c>
      <c r="AB12" s="11" t="str">
        <f>All!AC12</f>
        <v/>
      </c>
      <c r="AC12" s="11" t="str">
        <f>All!AD12</f>
        <v/>
      </c>
      <c r="AD12" s="11" t="str">
        <f>All!AE12</f>
        <v/>
      </c>
      <c r="AE12" s="11" t="str">
        <f>All!AF12</f>
        <v/>
      </c>
      <c r="AF12" s="11" t="str">
        <f>All!AG12</f>
        <v/>
      </c>
      <c r="AG12" s="11" t="str">
        <f>All!AH12</f>
        <v/>
      </c>
      <c r="AH12" s="11" t="str">
        <f>All!AI12</f>
        <v/>
      </c>
      <c r="AI12" s="11" t="str">
        <f>All!AJ12</f>
        <v/>
      </c>
      <c r="AJ12" s="12">
        <f>All!AK12</f>
        <v>0</v>
      </c>
      <c r="AK12" s="12">
        <f>All!AL12</f>
        <v>0</v>
      </c>
      <c r="AL12" s="13">
        <f>COST!I13</f>
        <v>0</v>
      </c>
      <c r="AM12" s="6"/>
    </row>
    <row r="13" ht="19.5" customHeight="1">
      <c r="A13" s="5">
        <v>9.0</v>
      </c>
      <c r="B13" s="14">
        <f>All!B13</f>
        <v>181025</v>
      </c>
      <c r="C13" s="14">
        <f>All!C13</f>
        <v>1057</v>
      </c>
      <c r="D13" s="5" t="str">
        <f>All!E13</f>
        <v>MD MOSHIUR RAHMAN</v>
      </c>
      <c r="E13" s="11" t="str">
        <f>All!F13</f>
        <v/>
      </c>
      <c r="F13" s="11" t="str">
        <f>All!G13</f>
        <v/>
      </c>
      <c r="G13" s="11" t="str">
        <f>All!H13</f>
        <v/>
      </c>
      <c r="H13" s="11" t="str">
        <f>All!I13</f>
        <v/>
      </c>
      <c r="I13" s="11" t="str">
        <f>All!J13</f>
        <v/>
      </c>
      <c r="J13" s="11" t="str">
        <f>All!K13</f>
        <v/>
      </c>
      <c r="K13" s="11" t="str">
        <f>All!L13</f>
        <v/>
      </c>
      <c r="L13" s="11" t="str">
        <f>All!M13</f>
        <v/>
      </c>
      <c r="M13" s="11" t="str">
        <f>All!N13</f>
        <v>F</v>
      </c>
      <c r="N13" s="11" t="str">
        <f>All!O13</f>
        <v>U</v>
      </c>
      <c r="O13" s="11" t="str">
        <f>All!P13</f>
        <v>L</v>
      </c>
      <c r="P13" s="11" t="str">
        <f>All!Q13</f>
        <v>L</v>
      </c>
      <c r="Q13" s="11" t="str">
        <f>All!R13</f>
        <v>M</v>
      </c>
      <c r="R13" s="11" t="str">
        <f>All!S13</f>
        <v>O</v>
      </c>
      <c r="S13" s="11" t="str">
        <f>All!T13</f>
        <v>N</v>
      </c>
      <c r="T13" s="11" t="str">
        <f>All!U13</f>
        <v>T</v>
      </c>
      <c r="U13" s="11" t="str">
        <f>All!V13</f>
        <v>H</v>
      </c>
      <c r="V13" s="11" t="str">
        <f>All!W13</f>
        <v>O</v>
      </c>
      <c r="W13" s="11" t="str">
        <f>All!X13</f>
        <v>F</v>
      </c>
      <c r="X13" s="11" t="str">
        <f>All!Y13</f>
        <v>F</v>
      </c>
      <c r="Y13" s="11" t="str">
        <f>All!Z13</f>
        <v/>
      </c>
      <c r="Z13" s="11" t="str">
        <f>All!AA13</f>
        <v/>
      </c>
      <c r="AA13" s="11" t="str">
        <f>All!AB13</f>
        <v/>
      </c>
      <c r="AB13" s="11" t="str">
        <f>All!AC13</f>
        <v/>
      </c>
      <c r="AC13" s="11" t="str">
        <f>All!AD13</f>
        <v/>
      </c>
      <c r="AD13" s="11" t="str">
        <f>All!AE13</f>
        <v/>
      </c>
      <c r="AE13" s="11" t="str">
        <f>All!AF13</f>
        <v/>
      </c>
      <c r="AF13" s="11" t="str">
        <f>All!AG13</f>
        <v/>
      </c>
      <c r="AG13" s="11" t="str">
        <f>All!AH13</f>
        <v/>
      </c>
      <c r="AH13" s="11" t="str">
        <f>All!AI13</f>
        <v/>
      </c>
      <c r="AI13" s="11" t="str">
        <f>All!AJ13</f>
        <v/>
      </c>
      <c r="AJ13" s="12">
        <f>All!AK13</f>
        <v>0</v>
      </c>
      <c r="AK13" s="12">
        <f>All!AL13</f>
        <v>0</v>
      </c>
      <c r="AL13" s="13">
        <f>COST!I14</f>
        <v>0</v>
      </c>
      <c r="AM13" s="6"/>
    </row>
    <row r="14" ht="19.5" customHeight="1">
      <c r="A14" s="5">
        <v>10.0</v>
      </c>
      <c r="B14" s="14">
        <f>All!B14</f>
        <v>0</v>
      </c>
      <c r="C14" s="14">
        <f>All!C14</f>
        <v>1068</v>
      </c>
      <c r="D14" s="5" t="str">
        <f>All!E14</f>
        <v>MD TARIFUL ISLAM</v>
      </c>
      <c r="E14" s="11" t="str">
        <f>All!F14</f>
        <v/>
      </c>
      <c r="F14" s="11" t="str">
        <f>All!G14</f>
        <v/>
      </c>
      <c r="G14" s="11" t="str">
        <f>All!H14</f>
        <v/>
      </c>
      <c r="H14" s="11" t="str">
        <f>All!I14</f>
        <v/>
      </c>
      <c r="I14" s="11" t="str">
        <f>All!J14</f>
        <v/>
      </c>
      <c r="J14" s="11" t="str">
        <f>All!K14</f>
        <v/>
      </c>
      <c r="K14" s="11" t="str">
        <f>All!L14</f>
        <v/>
      </c>
      <c r="L14" s="11" t="str">
        <f>All!M14</f>
        <v/>
      </c>
      <c r="M14" s="11" t="str">
        <f>All!N14</f>
        <v>F</v>
      </c>
      <c r="N14" s="11" t="str">
        <f>All!O14</f>
        <v>U</v>
      </c>
      <c r="O14" s="11" t="str">
        <f>All!P14</f>
        <v>L</v>
      </c>
      <c r="P14" s="11" t="str">
        <f>All!Q14</f>
        <v>L</v>
      </c>
      <c r="Q14" s="11" t="str">
        <f>All!R14</f>
        <v>M</v>
      </c>
      <c r="R14" s="11" t="str">
        <f>All!S14</f>
        <v>O</v>
      </c>
      <c r="S14" s="11" t="str">
        <f>All!T14</f>
        <v>N</v>
      </c>
      <c r="T14" s="11" t="str">
        <f>All!U14</f>
        <v>T</v>
      </c>
      <c r="U14" s="11" t="str">
        <f>All!V14</f>
        <v>H</v>
      </c>
      <c r="V14" s="11" t="str">
        <f>All!W14</f>
        <v>O</v>
      </c>
      <c r="W14" s="11" t="str">
        <f>All!X14</f>
        <v>F</v>
      </c>
      <c r="X14" s="11" t="str">
        <f>All!Y14</f>
        <v>F</v>
      </c>
      <c r="Y14" s="11" t="str">
        <f>All!Z14</f>
        <v/>
      </c>
      <c r="Z14" s="11" t="str">
        <f>All!AA14</f>
        <v/>
      </c>
      <c r="AA14" s="11" t="str">
        <f>All!AB14</f>
        <v/>
      </c>
      <c r="AB14" s="11" t="str">
        <f>All!AC14</f>
        <v/>
      </c>
      <c r="AC14" s="11" t="str">
        <f>All!AD14</f>
        <v/>
      </c>
      <c r="AD14" s="11" t="str">
        <f>All!AE14</f>
        <v/>
      </c>
      <c r="AE14" s="11" t="str">
        <f>All!AF14</f>
        <v/>
      </c>
      <c r="AF14" s="11" t="str">
        <f>All!AG14</f>
        <v/>
      </c>
      <c r="AG14" s="11" t="str">
        <f>All!AH14</f>
        <v/>
      </c>
      <c r="AH14" s="11" t="str">
        <f>All!AI14</f>
        <v/>
      </c>
      <c r="AI14" s="11" t="str">
        <f>All!AJ14</f>
        <v/>
      </c>
      <c r="AJ14" s="12">
        <f>All!AK14</f>
        <v>0</v>
      </c>
      <c r="AK14" s="12">
        <f>All!AL14</f>
        <v>0</v>
      </c>
      <c r="AL14" s="13">
        <f>COST!I15</f>
        <v>0</v>
      </c>
      <c r="AM14" s="6"/>
    </row>
    <row r="15" ht="19.5" customHeight="1">
      <c r="A15" s="15"/>
      <c r="B15" s="15"/>
      <c r="C15" s="15"/>
      <c r="D15" s="12" t="s">
        <v>8</v>
      </c>
      <c r="E15" s="12">
        <f t="shared" ref="E15:AL15" si="1">SUM(E4:E14)</f>
        <v>0</v>
      </c>
      <c r="F15" s="12">
        <f t="shared" si="1"/>
        <v>0</v>
      </c>
      <c r="G15" s="12">
        <f t="shared" si="1"/>
        <v>0</v>
      </c>
      <c r="H15" s="12">
        <f t="shared" si="1"/>
        <v>0</v>
      </c>
      <c r="I15" s="12">
        <f t="shared" si="1"/>
        <v>0</v>
      </c>
      <c r="J15" s="12">
        <f t="shared" si="1"/>
        <v>0</v>
      </c>
      <c r="K15" s="12">
        <f t="shared" si="1"/>
        <v>0</v>
      </c>
      <c r="L15" s="12">
        <f t="shared" si="1"/>
        <v>0</v>
      </c>
      <c r="M15" s="12">
        <f t="shared" si="1"/>
        <v>0</v>
      </c>
      <c r="N15" s="12">
        <f t="shared" si="1"/>
        <v>0</v>
      </c>
      <c r="O15" s="12">
        <f t="shared" si="1"/>
        <v>0</v>
      </c>
      <c r="P15" s="12">
        <f t="shared" si="1"/>
        <v>0</v>
      </c>
      <c r="Q15" s="12">
        <f t="shared" si="1"/>
        <v>0</v>
      </c>
      <c r="R15" s="12">
        <f t="shared" si="1"/>
        <v>0</v>
      </c>
      <c r="S15" s="12">
        <f t="shared" si="1"/>
        <v>0</v>
      </c>
      <c r="T15" s="12">
        <f t="shared" si="1"/>
        <v>0</v>
      </c>
      <c r="U15" s="12">
        <f t="shared" si="1"/>
        <v>0</v>
      </c>
      <c r="V15" s="12">
        <f t="shared" si="1"/>
        <v>0</v>
      </c>
      <c r="W15" s="12">
        <f t="shared" si="1"/>
        <v>0</v>
      </c>
      <c r="X15" s="12">
        <f t="shared" si="1"/>
        <v>0</v>
      </c>
      <c r="Y15" s="12">
        <f t="shared" si="1"/>
        <v>0</v>
      </c>
      <c r="Z15" s="12">
        <f t="shared" si="1"/>
        <v>0</v>
      </c>
      <c r="AA15" s="12">
        <f t="shared" si="1"/>
        <v>0</v>
      </c>
      <c r="AB15" s="12">
        <f t="shared" si="1"/>
        <v>0</v>
      </c>
      <c r="AC15" s="12">
        <f t="shared" si="1"/>
        <v>0</v>
      </c>
      <c r="AD15" s="12">
        <f t="shared" si="1"/>
        <v>0</v>
      </c>
      <c r="AE15" s="12">
        <f t="shared" si="1"/>
        <v>0</v>
      </c>
      <c r="AF15" s="12">
        <f t="shared" si="1"/>
        <v>0</v>
      </c>
      <c r="AG15" s="12">
        <f t="shared" si="1"/>
        <v>0</v>
      </c>
      <c r="AH15" s="12">
        <f t="shared" si="1"/>
        <v>0</v>
      </c>
      <c r="AI15" s="12">
        <f t="shared" si="1"/>
        <v>0</v>
      </c>
      <c r="AJ15" s="15">
        <f t="shared" si="1"/>
        <v>0</v>
      </c>
      <c r="AK15" s="15">
        <f t="shared" si="1"/>
        <v>0</v>
      </c>
      <c r="AL15" s="16">
        <f t="shared" si="1"/>
        <v>0</v>
      </c>
      <c r="AM15" s="6"/>
    </row>
    <row r="16" ht="19.5" customHeight="1">
      <c r="A16" s="6"/>
      <c r="B16" s="6"/>
      <c r="C16" s="6"/>
      <c r="D16" s="12" t="s">
        <v>9</v>
      </c>
      <c r="E16" s="17">
        <f>COUNTIF(F4:F14,"F")</f>
        <v>0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</row>
  </sheetData>
  <mergeCells count="3">
    <mergeCell ref="A1:AL1"/>
    <mergeCell ref="A3:AL3"/>
    <mergeCell ref="A9:AL9"/>
  </mergeCells>
  <conditionalFormatting sqref="E4:AK8 E10:AK1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 gridLines="1" horizontalCentered="1"/>
  <pageMargins bottom="0.75" footer="0.0" header="0.0" left="0.25" right="0.25" top="0.75"/>
  <pageSetup fitToWidth="0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.88"/>
    <col customWidth="1" min="2" max="3" width="8.0"/>
    <col customWidth="1" min="4" max="4" width="27.0"/>
    <col customWidth="1" min="5" max="35" width="4.63"/>
    <col customWidth="1" min="36" max="36" width="11.13"/>
    <col customWidth="1" min="37" max="37" width="12.75"/>
    <col customWidth="1" min="38" max="38" width="11.13"/>
  </cols>
  <sheetData>
    <row r="1" ht="42.0" customHeight="1">
      <c r="A1" s="19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</row>
    <row r="2" ht="23.25" customHeight="1">
      <c r="A2" s="20" t="s">
        <v>1</v>
      </c>
      <c r="B2" s="20" t="s">
        <v>2</v>
      </c>
      <c r="C2" s="20" t="s">
        <v>3</v>
      </c>
      <c r="D2" s="20" t="s">
        <v>4</v>
      </c>
      <c r="E2" s="20">
        <f>All!F3</f>
        <v>1</v>
      </c>
      <c r="F2" s="20">
        <f>All!G3</f>
        <v>2</v>
      </c>
      <c r="G2" s="20">
        <f>All!H3</f>
        <v>3</v>
      </c>
      <c r="H2" s="20">
        <f>All!I3</f>
        <v>4</v>
      </c>
      <c r="I2" s="20">
        <f>All!J3</f>
        <v>5</v>
      </c>
      <c r="J2" s="20">
        <f>All!K3</f>
        <v>6</v>
      </c>
      <c r="K2" s="20">
        <f>All!L3</f>
        <v>7</v>
      </c>
      <c r="L2" s="20">
        <f>All!M3</f>
        <v>8</v>
      </c>
      <c r="M2" s="20">
        <f>All!N3</f>
        <v>9</v>
      </c>
      <c r="N2" s="20">
        <f>All!O3</f>
        <v>10</v>
      </c>
      <c r="O2" s="20">
        <f>All!P3</f>
        <v>11</v>
      </c>
      <c r="P2" s="20">
        <f>All!Q3</f>
        <v>12</v>
      </c>
      <c r="Q2" s="20">
        <f>All!R3</f>
        <v>13</v>
      </c>
      <c r="R2" s="20">
        <f>All!S3</f>
        <v>14</v>
      </c>
      <c r="S2" s="20">
        <f>All!T3</f>
        <v>15</v>
      </c>
      <c r="T2" s="20">
        <f>All!U3</f>
        <v>16</v>
      </c>
      <c r="U2" s="20">
        <f>All!V3</f>
        <v>17</v>
      </c>
      <c r="V2" s="20">
        <f>All!W3</f>
        <v>18</v>
      </c>
      <c r="W2" s="20">
        <f>All!X3</f>
        <v>19</v>
      </c>
      <c r="X2" s="20">
        <f>All!Y3</f>
        <v>20</v>
      </c>
      <c r="Y2" s="20">
        <f>All!Z3</f>
        <v>21</v>
      </c>
      <c r="Z2" s="20">
        <f>All!AA3</f>
        <v>22</v>
      </c>
      <c r="AA2" s="20">
        <f>All!AB3</f>
        <v>23</v>
      </c>
      <c r="AB2" s="20">
        <f>All!AC3</f>
        <v>24</v>
      </c>
      <c r="AC2" s="20">
        <f>All!AD3</f>
        <v>25</v>
      </c>
      <c r="AD2" s="20">
        <f>All!AE3</f>
        <v>26</v>
      </c>
      <c r="AE2" s="20">
        <f>All!AF3</f>
        <v>27</v>
      </c>
      <c r="AF2" s="20">
        <f>All!AG3</f>
        <v>28</v>
      </c>
      <c r="AG2" s="20">
        <f>All!AH3</f>
        <v>29</v>
      </c>
      <c r="AH2" s="20">
        <f>All!AI3</f>
        <v>30</v>
      </c>
      <c r="AI2" s="20">
        <f>All!AJ3</f>
        <v>31</v>
      </c>
      <c r="AJ2" s="20" t="str">
        <f>All!AK3</f>
        <v>Total ON</v>
      </c>
      <c r="AK2" s="20" t="str">
        <f>All!AL3</f>
        <v>Total OFF</v>
      </c>
      <c r="AL2" s="20" t="s">
        <v>5</v>
      </c>
    </row>
    <row r="3" ht="48.0" customHeight="1">
      <c r="A3" s="21" t="s">
        <v>10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ht="15.75" customHeight="1">
      <c r="A4" s="22">
        <v>1.0</v>
      </c>
      <c r="B4" s="22">
        <f>All!B16</f>
        <v>191001</v>
      </c>
      <c r="C4" s="22">
        <f>All!C16</f>
        <v>3139</v>
      </c>
      <c r="D4" s="22" t="str">
        <f>All!E16</f>
        <v>MEHEDI HASAN</v>
      </c>
      <c r="E4" s="23">
        <f>All!F16</f>
        <v>1</v>
      </c>
      <c r="F4" s="23">
        <f>All!G16</f>
        <v>1</v>
      </c>
      <c r="G4" s="23">
        <f>All!H16</f>
        <v>1</v>
      </c>
      <c r="H4" s="23">
        <f>All!I16</f>
        <v>0</v>
      </c>
      <c r="I4" s="23">
        <f>All!J16</f>
        <v>0</v>
      </c>
      <c r="J4" s="23">
        <f>All!K16</f>
        <v>0</v>
      </c>
      <c r="K4" s="23">
        <f>All!L16</f>
        <v>0</v>
      </c>
      <c r="L4" s="23">
        <f>All!M16</f>
        <v>0</v>
      </c>
      <c r="M4" s="23">
        <f>All!N16</f>
        <v>0</v>
      </c>
      <c r="N4" s="23">
        <f>All!O16</f>
        <v>0</v>
      </c>
      <c r="O4" s="23">
        <f>All!P16</f>
        <v>0</v>
      </c>
      <c r="P4" s="23" t="str">
        <f>All!Q16</f>
        <v/>
      </c>
      <c r="Q4" s="23" t="str">
        <f>All!R16</f>
        <v/>
      </c>
      <c r="R4" s="23" t="str">
        <f>All!S16</f>
        <v/>
      </c>
      <c r="S4" s="23" t="str">
        <f>All!T16</f>
        <v/>
      </c>
      <c r="T4" s="23" t="str">
        <f>All!U16</f>
        <v/>
      </c>
      <c r="U4" s="23" t="str">
        <f>All!V16</f>
        <v/>
      </c>
      <c r="V4" s="23" t="str">
        <f>All!W16</f>
        <v/>
      </c>
      <c r="W4" s="23" t="str">
        <f>All!X16</f>
        <v/>
      </c>
      <c r="X4" s="23" t="str">
        <f>All!Y16</f>
        <v/>
      </c>
      <c r="Y4" s="23" t="str">
        <f>All!Z16</f>
        <v/>
      </c>
      <c r="Z4" s="23" t="str">
        <f>All!AA16</f>
        <v/>
      </c>
      <c r="AA4" s="23" t="str">
        <f>All!AB16</f>
        <v/>
      </c>
      <c r="AB4" s="23" t="str">
        <f>All!AC16</f>
        <v/>
      </c>
      <c r="AC4" s="23" t="str">
        <f>All!AD16</f>
        <v/>
      </c>
      <c r="AD4" s="23" t="str">
        <f>All!AE16</f>
        <v/>
      </c>
      <c r="AE4" s="23" t="str">
        <f>All!AF16</f>
        <v/>
      </c>
      <c r="AF4" s="23" t="str">
        <f>All!AG16</f>
        <v/>
      </c>
      <c r="AG4" s="23" t="str">
        <f>All!AH16</f>
        <v/>
      </c>
      <c r="AH4" s="23" t="str">
        <f>All!AI16</f>
        <v/>
      </c>
      <c r="AI4" s="23" t="str">
        <f>All!AJ16</f>
        <v/>
      </c>
      <c r="AJ4" s="23">
        <f>All!AK16</f>
        <v>3</v>
      </c>
      <c r="AK4" s="23">
        <f>All!AL16</f>
        <v>8</v>
      </c>
      <c r="AL4" s="24">
        <f>COST!I17</f>
        <v>316.3753591</v>
      </c>
    </row>
    <row r="5" ht="15.75" customHeight="1">
      <c r="A5" s="22">
        <f t="shared" ref="A5:A45" si="1">IF(ISBLANK(B5),"",A4+1)</f>
        <v>2</v>
      </c>
      <c r="B5" s="22">
        <f>All!B17</f>
        <v>191002</v>
      </c>
      <c r="C5" s="22">
        <f>All!C17</f>
        <v>3140</v>
      </c>
      <c r="D5" s="22" t="str">
        <f>All!E17</f>
        <v>AHNAF RASHID ABID</v>
      </c>
      <c r="E5" s="23">
        <f>All!F17</f>
        <v>1</v>
      </c>
      <c r="F5" s="23">
        <f>All!G17</f>
        <v>1</v>
      </c>
      <c r="G5" s="23">
        <f>All!H17</f>
        <v>1</v>
      </c>
      <c r="H5" s="23">
        <f>All!I17</f>
        <v>1</v>
      </c>
      <c r="I5" s="23">
        <f>All!J17</f>
        <v>1</v>
      </c>
      <c r="J5" s="23">
        <f>All!K17</f>
        <v>0</v>
      </c>
      <c r="K5" s="23">
        <f>All!L17</f>
        <v>0</v>
      </c>
      <c r="L5" s="23">
        <f>All!M17</f>
        <v>0</v>
      </c>
      <c r="M5" s="23">
        <f>All!N17</f>
        <v>0</v>
      </c>
      <c r="N5" s="23">
        <f>All!O17</f>
        <v>0</v>
      </c>
      <c r="O5" s="23">
        <f>All!P17</f>
        <v>1</v>
      </c>
      <c r="P5" s="23" t="str">
        <f>All!Q17</f>
        <v/>
      </c>
      <c r="Q5" s="23" t="str">
        <f>All!R17</f>
        <v/>
      </c>
      <c r="R5" s="23" t="str">
        <f>All!S17</f>
        <v/>
      </c>
      <c r="S5" s="23" t="str">
        <f>All!T17</f>
        <v/>
      </c>
      <c r="T5" s="23" t="str">
        <f>All!U17</f>
        <v/>
      </c>
      <c r="U5" s="23" t="str">
        <f>All!V17</f>
        <v/>
      </c>
      <c r="V5" s="23" t="str">
        <f>All!W17</f>
        <v/>
      </c>
      <c r="W5" s="23" t="str">
        <f>All!X17</f>
        <v/>
      </c>
      <c r="X5" s="23" t="str">
        <f>All!Y17</f>
        <v/>
      </c>
      <c r="Y5" s="23" t="str">
        <f>All!Z17</f>
        <v/>
      </c>
      <c r="Z5" s="23" t="str">
        <f>All!AA17</f>
        <v/>
      </c>
      <c r="AA5" s="23" t="str">
        <f>All!AB17</f>
        <v/>
      </c>
      <c r="AB5" s="23" t="str">
        <f>All!AC17</f>
        <v/>
      </c>
      <c r="AC5" s="23" t="str">
        <f>All!AD17</f>
        <v/>
      </c>
      <c r="AD5" s="23" t="str">
        <f>All!AE17</f>
        <v/>
      </c>
      <c r="AE5" s="23" t="str">
        <f>All!AF17</f>
        <v/>
      </c>
      <c r="AF5" s="23" t="str">
        <f>All!AG17</f>
        <v/>
      </c>
      <c r="AG5" s="23" t="str">
        <f>All!AH17</f>
        <v/>
      </c>
      <c r="AH5" s="23" t="str">
        <f>All!AI17</f>
        <v/>
      </c>
      <c r="AI5" s="23" t="str">
        <f>All!AJ17</f>
        <v/>
      </c>
      <c r="AJ5" s="23">
        <f>All!AK17</f>
        <v>6</v>
      </c>
      <c r="AK5" s="23">
        <f>All!AL17</f>
        <v>5</v>
      </c>
      <c r="AL5" s="24">
        <f>COST!I18</f>
        <v>479.0858659</v>
      </c>
    </row>
    <row r="6" ht="15.75" customHeight="1">
      <c r="A6" s="22">
        <f t="shared" si="1"/>
        <v>3</v>
      </c>
      <c r="B6" s="22">
        <f>All!B18</f>
        <v>191003</v>
      </c>
      <c r="C6" s="22">
        <f>All!C18</f>
        <v>3141</v>
      </c>
      <c r="D6" s="22" t="str">
        <f>All!E18</f>
        <v>SHAMIM REZA</v>
      </c>
      <c r="E6" s="23">
        <f>All!F18</f>
        <v>1</v>
      </c>
      <c r="F6" s="23">
        <f>All!G18</f>
        <v>1</v>
      </c>
      <c r="G6" s="23">
        <f>All!H18</f>
        <v>1</v>
      </c>
      <c r="H6" s="23">
        <f>All!I18</f>
        <v>1</v>
      </c>
      <c r="I6" s="23">
        <f>All!J18</f>
        <v>1</v>
      </c>
      <c r="J6" s="23">
        <f>All!K18</f>
        <v>1</v>
      </c>
      <c r="K6" s="23">
        <f>All!L18</f>
        <v>0</v>
      </c>
      <c r="L6" s="23">
        <f>All!M18</f>
        <v>0</v>
      </c>
      <c r="M6" s="23">
        <f>All!N18</f>
        <v>0</v>
      </c>
      <c r="N6" s="23">
        <f>All!O18</f>
        <v>0</v>
      </c>
      <c r="O6" s="23">
        <f>All!P18</f>
        <v>0</v>
      </c>
      <c r="P6" s="23" t="str">
        <f>All!Q18</f>
        <v/>
      </c>
      <c r="Q6" s="23" t="str">
        <f>All!R18</f>
        <v/>
      </c>
      <c r="R6" s="23" t="str">
        <f>All!S18</f>
        <v/>
      </c>
      <c r="S6" s="23" t="str">
        <f>All!T18</f>
        <v/>
      </c>
      <c r="T6" s="23" t="str">
        <f>All!U18</f>
        <v/>
      </c>
      <c r="U6" s="23" t="str">
        <f>All!V18</f>
        <v/>
      </c>
      <c r="V6" s="23" t="str">
        <f>All!W18</f>
        <v/>
      </c>
      <c r="W6" s="23" t="str">
        <f>All!X18</f>
        <v/>
      </c>
      <c r="X6" s="23" t="str">
        <f>All!Y18</f>
        <v/>
      </c>
      <c r="Y6" s="23" t="str">
        <f>All!Z18</f>
        <v/>
      </c>
      <c r="Z6" s="23" t="str">
        <f>All!AA18</f>
        <v/>
      </c>
      <c r="AA6" s="23" t="str">
        <f>All!AB18</f>
        <v/>
      </c>
      <c r="AB6" s="23" t="str">
        <f>All!AC18</f>
        <v/>
      </c>
      <c r="AC6" s="23" t="str">
        <f>All!AD18</f>
        <v/>
      </c>
      <c r="AD6" s="23" t="str">
        <f>All!AE18</f>
        <v/>
      </c>
      <c r="AE6" s="23" t="str">
        <f>All!AF18</f>
        <v/>
      </c>
      <c r="AF6" s="23" t="str">
        <f>All!AG18</f>
        <v/>
      </c>
      <c r="AG6" s="23" t="str">
        <f>All!AH18</f>
        <v/>
      </c>
      <c r="AH6" s="23" t="str">
        <f>All!AI18</f>
        <v/>
      </c>
      <c r="AI6" s="23" t="str">
        <f>All!AJ18</f>
        <v/>
      </c>
      <c r="AJ6" s="23">
        <f>All!AK18</f>
        <v>6</v>
      </c>
      <c r="AK6" s="23">
        <f>All!AL18</f>
        <v>5</v>
      </c>
      <c r="AL6" s="24">
        <f>COST!I19</f>
        <v>479.0858659</v>
      </c>
    </row>
    <row r="7" ht="15.75" customHeight="1">
      <c r="A7" s="22">
        <f t="shared" si="1"/>
        <v>4</v>
      </c>
      <c r="B7" s="22">
        <f>All!B19</f>
        <v>191004</v>
      </c>
      <c r="C7" s="22">
        <f>All!C20</f>
        <v>3143</v>
      </c>
      <c r="D7" s="22" t="str">
        <f>All!E19</f>
        <v>SAHADAT HOSSAIN SOHAN</v>
      </c>
      <c r="E7" s="23" t="str">
        <f>All!F19</f>
        <v/>
      </c>
      <c r="F7" s="23" t="str">
        <f>All!G19</f>
        <v/>
      </c>
      <c r="G7" s="23" t="str">
        <f>All!H19</f>
        <v/>
      </c>
      <c r="H7" s="23" t="str">
        <f>All!I19</f>
        <v/>
      </c>
      <c r="I7" s="23" t="str">
        <f>All!J19</f>
        <v/>
      </c>
      <c r="J7" s="23" t="str">
        <f>All!K19</f>
        <v/>
      </c>
      <c r="K7" s="23" t="str">
        <f>All!L19</f>
        <v/>
      </c>
      <c r="L7" s="23" t="str">
        <f>All!M19</f>
        <v/>
      </c>
      <c r="M7" s="23" t="str">
        <f>All!N19</f>
        <v>F</v>
      </c>
      <c r="N7" s="23" t="str">
        <f>All!O19</f>
        <v>U</v>
      </c>
      <c r="O7" s="23" t="str">
        <f>All!P19</f>
        <v>L</v>
      </c>
      <c r="P7" s="23" t="str">
        <f>All!Q19</f>
        <v>L</v>
      </c>
      <c r="Q7" s="23" t="str">
        <f>All!R19</f>
        <v>M</v>
      </c>
      <c r="R7" s="23" t="str">
        <f>All!S19</f>
        <v>O</v>
      </c>
      <c r="S7" s="23" t="str">
        <f>All!T19</f>
        <v>N</v>
      </c>
      <c r="T7" s="23" t="str">
        <f>All!U19</f>
        <v>T</v>
      </c>
      <c r="U7" s="23" t="str">
        <f>All!V19</f>
        <v>H</v>
      </c>
      <c r="V7" s="23" t="str">
        <f>All!W19</f>
        <v>O</v>
      </c>
      <c r="W7" s="23" t="str">
        <f>All!X19</f>
        <v>F</v>
      </c>
      <c r="X7" s="23" t="str">
        <f>All!Y19</f>
        <v>F</v>
      </c>
      <c r="Y7" s="23" t="str">
        <f>All!Z19</f>
        <v/>
      </c>
      <c r="Z7" s="23" t="str">
        <f>All!AA19</f>
        <v/>
      </c>
      <c r="AA7" s="23" t="str">
        <f>All!AB19</f>
        <v/>
      </c>
      <c r="AB7" s="23" t="str">
        <f>All!AC19</f>
        <v/>
      </c>
      <c r="AC7" s="23" t="str">
        <f>All!AD19</f>
        <v/>
      </c>
      <c r="AD7" s="23" t="str">
        <f>All!AE19</f>
        <v/>
      </c>
      <c r="AE7" s="23" t="str">
        <f>All!AF19</f>
        <v/>
      </c>
      <c r="AF7" s="23" t="str">
        <f>All!AG19</f>
        <v/>
      </c>
      <c r="AG7" s="23" t="str">
        <f>All!AH19</f>
        <v/>
      </c>
      <c r="AH7" s="23" t="str">
        <f>All!AI19</f>
        <v/>
      </c>
      <c r="AI7" s="23" t="str">
        <f>All!AJ19</f>
        <v/>
      </c>
      <c r="AJ7" s="23">
        <f>All!AK19</f>
        <v>0</v>
      </c>
      <c r="AK7" s="23">
        <f>All!AL19</f>
        <v>0</v>
      </c>
      <c r="AL7" s="24">
        <f>COST!I20</f>
        <v>0</v>
      </c>
    </row>
    <row r="8" ht="15.75" customHeight="1">
      <c r="A8" s="22">
        <f t="shared" si="1"/>
        <v>5</v>
      </c>
      <c r="B8" s="22">
        <f>All!B20</f>
        <v>191005</v>
      </c>
      <c r="C8" s="22">
        <f>All!C21</f>
        <v>3144</v>
      </c>
      <c r="D8" s="22" t="str">
        <f>All!E20</f>
        <v>MD. RIYAJ RAHMAN KHAN </v>
      </c>
      <c r="E8" s="23">
        <f>All!F20</f>
        <v>1</v>
      </c>
      <c r="F8" s="23">
        <f>All!G20</f>
        <v>1</v>
      </c>
      <c r="G8" s="23">
        <f>All!H20</f>
        <v>1</v>
      </c>
      <c r="H8" s="23">
        <f>All!I20</f>
        <v>1</v>
      </c>
      <c r="I8" s="23">
        <f>All!J20</f>
        <v>1</v>
      </c>
      <c r="J8" s="23">
        <f>All!K20</f>
        <v>1</v>
      </c>
      <c r="K8" s="23">
        <f>All!L20</f>
        <v>1</v>
      </c>
      <c r="L8" s="23">
        <f>All!M20</f>
        <v>1</v>
      </c>
      <c r="M8" s="23">
        <f>All!N20</f>
        <v>1</v>
      </c>
      <c r="N8" s="23">
        <f>All!O20</f>
        <v>1</v>
      </c>
      <c r="O8" s="23">
        <f>All!P20</f>
        <v>1</v>
      </c>
      <c r="P8" s="23" t="str">
        <f>All!Q20</f>
        <v/>
      </c>
      <c r="Q8" s="23" t="str">
        <f>All!R20</f>
        <v/>
      </c>
      <c r="R8" s="23" t="str">
        <f>All!S20</f>
        <v/>
      </c>
      <c r="S8" s="23" t="str">
        <f>All!T20</f>
        <v/>
      </c>
      <c r="T8" s="23" t="str">
        <f>All!U20</f>
        <v/>
      </c>
      <c r="U8" s="23" t="str">
        <f>All!V20</f>
        <v/>
      </c>
      <c r="V8" s="23" t="str">
        <f>All!W20</f>
        <v/>
      </c>
      <c r="W8" s="23" t="str">
        <f>All!X20</f>
        <v/>
      </c>
      <c r="X8" s="23" t="str">
        <f>All!Y20</f>
        <v/>
      </c>
      <c r="Y8" s="23" t="str">
        <f>All!Z20</f>
        <v/>
      </c>
      <c r="Z8" s="23" t="str">
        <f>All!AA20</f>
        <v/>
      </c>
      <c r="AA8" s="23" t="str">
        <f>All!AB20</f>
        <v/>
      </c>
      <c r="AB8" s="23" t="str">
        <f>All!AC20</f>
        <v/>
      </c>
      <c r="AC8" s="23" t="str">
        <f>All!AD20</f>
        <v/>
      </c>
      <c r="AD8" s="23" t="str">
        <f>All!AE20</f>
        <v/>
      </c>
      <c r="AE8" s="23" t="str">
        <f>All!AF20</f>
        <v/>
      </c>
      <c r="AF8" s="23" t="str">
        <f>All!AG20</f>
        <v/>
      </c>
      <c r="AG8" s="23" t="str">
        <f>All!AH20</f>
        <v/>
      </c>
      <c r="AH8" s="23" t="str">
        <f>All!AI20</f>
        <v/>
      </c>
      <c r="AI8" s="23" t="str">
        <f>All!AJ20</f>
        <v/>
      </c>
      <c r="AJ8" s="23">
        <f>All!AK20</f>
        <v>11</v>
      </c>
      <c r="AK8" s="23">
        <f>All!AL20</f>
        <v>0</v>
      </c>
      <c r="AL8" s="24">
        <f>COST!I21</f>
        <v>750.2700439</v>
      </c>
    </row>
    <row r="9" ht="15.75" customHeight="1">
      <c r="A9" s="22">
        <f t="shared" si="1"/>
        <v>6</v>
      </c>
      <c r="B9" s="22">
        <f>All!B21</f>
        <v>191006</v>
      </c>
      <c r="C9" s="22">
        <f>All!C22</f>
        <v>3145</v>
      </c>
      <c r="D9" s="22" t="str">
        <f>All!E21</f>
        <v>JOBAYER HOSSAIN SHANTO</v>
      </c>
      <c r="E9" s="23" t="str">
        <f>All!F21</f>
        <v/>
      </c>
      <c r="F9" s="23" t="str">
        <f>All!G21</f>
        <v/>
      </c>
      <c r="G9" s="23" t="str">
        <f>All!H21</f>
        <v/>
      </c>
      <c r="H9" s="23" t="str">
        <f>All!I21</f>
        <v/>
      </c>
      <c r="I9" s="23" t="str">
        <f>All!J21</f>
        <v/>
      </c>
      <c r="J9" s="23" t="str">
        <f>All!K21</f>
        <v/>
      </c>
      <c r="K9" s="23" t="str">
        <f>All!L21</f>
        <v/>
      </c>
      <c r="L9" s="23" t="str">
        <f>All!M21</f>
        <v/>
      </c>
      <c r="M9" s="23" t="str">
        <f>All!N21</f>
        <v>F</v>
      </c>
      <c r="N9" s="23" t="str">
        <f>All!O21</f>
        <v>U</v>
      </c>
      <c r="O9" s="23" t="str">
        <f>All!P21</f>
        <v>L</v>
      </c>
      <c r="P9" s="23" t="str">
        <f>All!Q21</f>
        <v>L</v>
      </c>
      <c r="Q9" s="23" t="str">
        <f>All!R21</f>
        <v>M</v>
      </c>
      <c r="R9" s="23" t="str">
        <f>All!S21</f>
        <v>O</v>
      </c>
      <c r="S9" s="23" t="str">
        <f>All!T21</f>
        <v>N</v>
      </c>
      <c r="T9" s="23" t="str">
        <f>All!U21</f>
        <v>T</v>
      </c>
      <c r="U9" s="23" t="str">
        <f>All!V21</f>
        <v>H</v>
      </c>
      <c r="V9" s="23" t="str">
        <f>All!W21</f>
        <v>O</v>
      </c>
      <c r="W9" s="23" t="str">
        <f>All!X21</f>
        <v>F</v>
      </c>
      <c r="X9" s="23" t="str">
        <f>All!Y21</f>
        <v>F</v>
      </c>
      <c r="Y9" s="23" t="str">
        <f>All!Z21</f>
        <v/>
      </c>
      <c r="Z9" s="23" t="str">
        <f>All!AA21</f>
        <v/>
      </c>
      <c r="AA9" s="23" t="str">
        <f>All!AB21</f>
        <v/>
      </c>
      <c r="AB9" s="23" t="str">
        <f>All!AC21</f>
        <v/>
      </c>
      <c r="AC9" s="23" t="str">
        <f>All!AD21</f>
        <v/>
      </c>
      <c r="AD9" s="23" t="str">
        <f>All!AE21</f>
        <v/>
      </c>
      <c r="AE9" s="23" t="str">
        <f>All!AF21</f>
        <v/>
      </c>
      <c r="AF9" s="23" t="str">
        <f>All!AG21</f>
        <v/>
      </c>
      <c r="AG9" s="23" t="str">
        <f>All!AH21</f>
        <v/>
      </c>
      <c r="AH9" s="23" t="str">
        <f>All!AI21</f>
        <v/>
      </c>
      <c r="AI9" s="23" t="str">
        <f>All!AJ21</f>
        <v/>
      </c>
      <c r="AJ9" s="23">
        <f>All!AK21</f>
        <v>0</v>
      </c>
      <c r="AK9" s="23">
        <f>All!AL21</f>
        <v>0</v>
      </c>
      <c r="AL9" s="24">
        <f>COST!I22</f>
        <v>0</v>
      </c>
    </row>
    <row r="10" ht="15.75" customHeight="1">
      <c r="A10" s="22">
        <f t="shared" si="1"/>
        <v>7</v>
      </c>
      <c r="B10" s="22">
        <f>All!B22</f>
        <v>191007</v>
      </c>
      <c r="C10" s="22">
        <f>All!C23</f>
        <v>3146</v>
      </c>
      <c r="D10" s="22" t="str">
        <f>All!E22</f>
        <v>RAKIBUL HASAN</v>
      </c>
      <c r="E10" s="23">
        <f>All!F22</f>
        <v>1</v>
      </c>
      <c r="F10" s="23">
        <f>All!G22</f>
        <v>1</v>
      </c>
      <c r="G10" s="23">
        <f>All!H22</f>
        <v>1</v>
      </c>
      <c r="H10" s="23">
        <f>All!I22</f>
        <v>1</v>
      </c>
      <c r="I10" s="23">
        <f>All!J22</f>
        <v>1</v>
      </c>
      <c r="J10" s="23">
        <f>All!K22</f>
        <v>1</v>
      </c>
      <c r="K10" s="23">
        <f>All!L22</f>
        <v>1</v>
      </c>
      <c r="L10" s="23">
        <f>All!M22</f>
        <v>1</v>
      </c>
      <c r="M10" s="23">
        <f>All!N22</f>
        <v>1</v>
      </c>
      <c r="N10" s="23">
        <f>All!O22</f>
        <v>1</v>
      </c>
      <c r="O10" s="23">
        <f>All!P22</f>
        <v>1</v>
      </c>
      <c r="P10" s="23" t="str">
        <f>All!Q22</f>
        <v/>
      </c>
      <c r="Q10" s="23" t="str">
        <f>All!R22</f>
        <v/>
      </c>
      <c r="R10" s="23" t="str">
        <f>All!S22</f>
        <v/>
      </c>
      <c r="S10" s="23" t="str">
        <f>All!T22</f>
        <v/>
      </c>
      <c r="T10" s="23" t="str">
        <f>All!U22</f>
        <v/>
      </c>
      <c r="U10" s="23" t="str">
        <f>All!V22</f>
        <v/>
      </c>
      <c r="V10" s="23" t="str">
        <f>All!W22</f>
        <v/>
      </c>
      <c r="W10" s="23" t="str">
        <f>All!X22</f>
        <v/>
      </c>
      <c r="X10" s="23" t="str">
        <f>All!Y22</f>
        <v/>
      </c>
      <c r="Y10" s="23" t="str">
        <f>All!Z22</f>
        <v/>
      </c>
      <c r="Z10" s="23" t="str">
        <f>All!AA22</f>
        <v/>
      </c>
      <c r="AA10" s="23" t="str">
        <f>All!AB22</f>
        <v/>
      </c>
      <c r="AB10" s="23" t="str">
        <f>All!AC22</f>
        <v/>
      </c>
      <c r="AC10" s="23" t="str">
        <f>All!AD22</f>
        <v/>
      </c>
      <c r="AD10" s="23" t="str">
        <f>All!AE22</f>
        <v/>
      </c>
      <c r="AE10" s="23" t="str">
        <f>All!AF22</f>
        <v/>
      </c>
      <c r="AF10" s="23" t="str">
        <f>All!AG22</f>
        <v/>
      </c>
      <c r="AG10" s="23" t="str">
        <f>All!AH22</f>
        <v/>
      </c>
      <c r="AH10" s="23" t="str">
        <f>All!AI22</f>
        <v/>
      </c>
      <c r="AI10" s="23" t="str">
        <f>All!AJ22</f>
        <v/>
      </c>
      <c r="AJ10" s="23">
        <f>All!AK22</f>
        <v>11</v>
      </c>
      <c r="AK10" s="23">
        <f>All!AL22</f>
        <v>0</v>
      </c>
      <c r="AL10" s="24">
        <f>COST!I23</f>
        <v>750.2700439</v>
      </c>
    </row>
    <row r="11" ht="15.75" customHeight="1">
      <c r="A11" s="22">
        <f t="shared" si="1"/>
        <v>8</v>
      </c>
      <c r="B11" s="22">
        <f>All!B23</f>
        <v>191008</v>
      </c>
      <c r="C11" s="22">
        <f>All!C24</f>
        <v>3149</v>
      </c>
      <c r="D11" s="22" t="str">
        <f>All!E23</f>
        <v>MECHAEL NAFI ISA</v>
      </c>
      <c r="E11" s="23">
        <f>All!F23</f>
        <v>1</v>
      </c>
      <c r="F11" s="23">
        <f>All!G23</f>
        <v>1</v>
      </c>
      <c r="G11" s="23">
        <f>All!H23</f>
        <v>1</v>
      </c>
      <c r="H11" s="23">
        <f>All!I23</f>
        <v>1</v>
      </c>
      <c r="I11" s="23">
        <f>All!J23</f>
        <v>1</v>
      </c>
      <c r="J11" s="23">
        <f>All!K23</f>
        <v>1</v>
      </c>
      <c r="K11" s="23">
        <f>All!L23</f>
        <v>1</v>
      </c>
      <c r="L11" s="23">
        <f>All!M23</f>
        <v>1</v>
      </c>
      <c r="M11" s="23">
        <f>All!N23</f>
        <v>1</v>
      </c>
      <c r="N11" s="23">
        <f>All!O23</f>
        <v>1</v>
      </c>
      <c r="O11" s="23">
        <f>All!P23</f>
        <v>1</v>
      </c>
      <c r="P11" s="23" t="str">
        <f>All!Q23</f>
        <v/>
      </c>
      <c r="Q11" s="23" t="str">
        <f>All!R23</f>
        <v/>
      </c>
      <c r="R11" s="23" t="str">
        <f>All!S23</f>
        <v/>
      </c>
      <c r="S11" s="23" t="str">
        <f>All!T23</f>
        <v/>
      </c>
      <c r="T11" s="23" t="str">
        <f>All!U23</f>
        <v/>
      </c>
      <c r="U11" s="23" t="str">
        <f>All!V23</f>
        <v/>
      </c>
      <c r="V11" s="23" t="str">
        <f>All!W23</f>
        <v/>
      </c>
      <c r="W11" s="23" t="str">
        <f>All!X23</f>
        <v/>
      </c>
      <c r="X11" s="23" t="str">
        <f>All!Y23</f>
        <v/>
      </c>
      <c r="Y11" s="23" t="str">
        <f>All!Z23</f>
        <v/>
      </c>
      <c r="Z11" s="23" t="str">
        <f>All!AA23</f>
        <v/>
      </c>
      <c r="AA11" s="23" t="str">
        <f>All!AB23</f>
        <v/>
      </c>
      <c r="AB11" s="23" t="str">
        <f>All!AC23</f>
        <v/>
      </c>
      <c r="AC11" s="23" t="str">
        <f>All!AD23</f>
        <v/>
      </c>
      <c r="AD11" s="23" t="str">
        <f>All!AE23</f>
        <v/>
      </c>
      <c r="AE11" s="23" t="str">
        <f>All!AF23</f>
        <v/>
      </c>
      <c r="AF11" s="23" t="str">
        <f>All!AG23</f>
        <v/>
      </c>
      <c r="AG11" s="23" t="str">
        <f>All!AH23</f>
        <v/>
      </c>
      <c r="AH11" s="23" t="str">
        <f>All!AI23</f>
        <v/>
      </c>
      <c r="AI11" s="23" t="str">
        <f>All!AJ23</f>
        <v/>
      </c>
      <c r="AJ11" s="23">
        <f>All!AK23</f>
        <v>11</v>
      </c>
      <c r="AK11" s="23">
        <f>All!AL23</f>
        <v>0</v>
      </c>
      <c r="AL11" s="24">
        <f>COST!I24</f>
        <v>750.2700439</v>
      </c>
    </row>
    <row r="12" ht="15.75" customHeight="1">
      <c r="A12" s="22">
        <f t="shared" si="1"/>
        <v>9</v>
      </c>
      <c r="B12" s="22">
        <f>All!B24</f>
        <v>191010</v>
      </c>
      <c r="C12" s="22">
        <f>All!C25</f>
        <v>3150</v>
      </c>
      <c r="D12" s="22" t="str">
        <f>All!E24</f>
        <v>AZIZUL HAKIM TUSHAR</v>
      </c>
      <c r="E12" s="23">
        <f>All!F24</f>
        <v>1</v>
      </c>
      <c r="F12" s="23">
        <f>All!G24</f>
        <v>1</v>
      </c>
      <c r="G12" s="23">
        <f>All!H24</f>
        <v>1</v>
      </c>
      <c r="H12" s="23">
        <f>All!I24</f>
        <v>1</v>
      </c>
      <c r="I12" s="23">
        <f>All!J24</f>
        <v>1</v>
      </c>
      <c r="J12" s="23">
        <f>All!K24</f>
        <v>0</v>
      </c>
      <c r="K12" s="23">
        <f>All!L24</f>
        <v>0</v>
      </c>
      <c r="L12" s="23">
        <f>All!M24</f>
        <v>1</v>
      </c>
      <c r="M12" s="23">
        <f>All!N24</f>
        <v>1</v>
      </c>
      <c r="N12" s="23">
        <f>All!O24</f>
        <v>1</v>
      </c>
      <c r="O12" s="23">
        <f>All!P24</f>
        <v>1</v>
      </c>
      <c r="P12" s="23" t="str">
        <f>All!Q24</f>
        <v/>
      </c>
      <c r="Q12" s="23" t="str">
        <f>All!R24</f>
        <v/>
      </c>
      <c r="R12" s="23" t="str">
        <f>All!S24</f>
        <v/>
      </c>
      <c r="S12" s="23" t="str">
        <f>All!T24</f>
        <v/>
      </c>
      <c r="T12" s="23" t="str">
        <f>All!U24</f>
        <v/>
      </c>
      <c r="U12" s="23" t="str">
        <f>All!V24</f>
        <v/>
      </c>
      <c r="V12" s="23" t="str">
        <f>All!W24</f>
        <v/>
      </c>
      <c r="W12" s="23" t="str">
        <f>All!X24</f>
        <v/>
      </c>
      <c r="X12" s="23" t="str">
        <f>All!Y24</f>
        <v/>
      </c>
      <c r="Y12" s="23" t="str">
        <f>All!Z24</f>
        <v/>
      </c>
      <c r="Z12" s="23" t="str">
        <f>All!AA24</f>
        <v/>
      </c>
      <c r="AA12" s="23" t="str">
        <f>All!AB24</f>
        <v/>
      </c>
      <c r="AB12" s="23" t="str">
        <f>All!AC24</f>
        <v/>
      </c>
      <c r="AC12" s="23" t="str">
        <f>All!AD24</f>
        <v/>
      </c>
      <c r="AD12" s="23" t="str">
        <f>All!AE24</f>
        <v/>
      </c>
      <c r="AE12" s="23" t="str">
        <f>All!AF24</f>
        <v/>
      </c>
      <c r="AF12" s="23" t="str">
        <f>All!AG24</f>
        <v/>
      </c>
      <c r="AG12" s="23" t="str">
        <f>All!AH24</f>
        <v/>
      </c>
      <c r="AH12" s="23" t="str">
        <f>All!AI24</f>
        <v/>
      </c>
      <c r="AI12" s="23" t="str">
        <f>All!AJ24</f>
        <v/>
      </c>
      <c r="AJ12" s="23">
        <f>All!AK24</f>
        <v>9</v>
      </c>
      <c r="AK12" s="23">
        <f>All!AL24</f>
        <v>2</v>
      </c>
      <c r="AL12" s="24">
        <f>COST!I25</f>
        <v>641.7963727</v>
      </c>
    </row>
    <row r="13" ht="15.75" customHeight="1">
      <c r="A13" s="22">
        <f t="shared" si="1"/>
        <v>10</v>
      </c>
      <c r="B13" s="22">
        <f>All!B25</f>
        <v>191012</v>
      </c>
      <c r="C13" s="22">
        <f>All!C26</f>
        <v>3152</v>
      </c>
      <c r="D13" s="22" t="str">
        <f>All!E25</f>
        <v>NAYAN GHARAMI</v>
      </c>
      <c r="E13" s="23">
        <f>All!F25</f>
        <v>1</v>
      </c>
      <c r="F13" s="23">
        <f>All!G25</f>
        <v>1</v>
      </c>
      <c r="G13" s="23">
        <f>All!H25</f>
        <v>1</v>
      </c>
      <c r="H13" s="23">
        <f>All!I25</f>
        <v>1</v>
      </c>
      <c r="I13" s="23">
        <f>All!J25</f>
        <v>0</v>
      </c>
      <c r="J13" s="23">
        <f>All!K25</f>
        <v>0</v>
      </c>
      <c r="K13" s="23">
        <f>All!L25</f>
        <v>0</v>
      </c>
      <c r="L13" s="23">
        <f>All!M25</f>
        <v>0</v>
      </c>
      <c r="M13" s="23">
        <f>All!N25</f>
        <v>0</v>
      </c>
      <c r="N13" s="23">
        <f>All!O25</f>
        <v>0</v>
      </c>
      <c r="O13" s="23">
        <f>All!P25</f>
        <v>0</v>
      </c>
      <c r="P13" s="23" t="str">
        <f>All!Q25</f>
        <v/>
      </c>
      <c r="Q13" s="23" t="str">
        <f>All!R25</f>
        <v/>
      </c>
      <c r="R13" s="23" t="str">
        <f>All!S25</f>
        <v/>
      </c>
      <c r="S13" s="23" t="str">
        <f>All!T25</f>
        <v/>
      </c>
      <c r="T13" s="23" t="str">
        <f>All!U25</f>
        <v/>
      </c>
      <c r="U13" s="23" t="str">
        <f>All!V25</f>
        <v/>
      </c>
      <c r="V13" s="23" t="str">
        <f>All!W25</f>
        <v/>
      </c>
      <c r="W13" s="23" t="str">
        <f>All!X25</f>
        <v/>
      </c>
      <c r="X13" s="23" t="str">
        <f>All!Y25</f>
        <v/>
      </c>
      <c r="Y13" s="23" t="str">
        <f>All!Z25</f>
        <v/>
      </c>
      <c r="Z13" s="23" t="str">
        <f>All!AA25</f>
        <v/>
      </c>
      <c r="AA13" s="23" t="str">
        <f>All!AB25</f>
        <v/>
      </c>
      <c r="AB13" s="23" t="str">
        <f>All!AC25</f>
        <v/>
      </c>
      <c r="AC13" s="23" t="str">
        <f>All!AD25</f>
        <v/>
      </c>
      <c r="AD13" s="23" t="str">
        <f>All!AE25</f>
        <v/>
      </c>
      <c r="AE13" s="23" t="str">
        <f>All!AF25</f>
        <v/>
      </c>
      <c r="AF13" s="23" t="str">
        <f>All!AG25</f>
        <v/>
      </c>
      <c r="AG13" s="23" t="str">
        <f>All!AH25</f>
        <v/>
      </c>
      <c r="AH13" s="23" t="str">
        <f>All!AI25</f>
        <v/>
      </c>
      <c r="AI13" s="23" t="str">
        <f>All!AJ25</f>
        <v/>
      </c>
      <c r="AJ13" s="23">
        <f>All!AK25</f>
        <v>4</v>
      </c>
      <c r="AK13" s="23">
        <f>All!AL25</f>
        <v>7</v>
      </c>
      <c r="AL13" s="24">
        <f>COST!I26</f>
        <v>370.6121947</v>
      </c>
    </row>
    <row r="14" ht="15.75" customHeight="1">
      <c r="A14" s="22">
        <f t="shared" si="1"/>
        <v>11</v>
      </c>
      <c r="B14" s="22">
        <f>All!B26</f>
        <v>191014</v>
      </c>
      <c r="C14" s="22">
        <f>All!C27</f>
        <v>3153</v>
      </c>
      <c r="D14" s="22" t="str">
        <f>All!E26</f>
        <v>TAPRAJ AHMED SHINHA</v>
      </c>
      <c r="E14" s="23">
        <f>All!F26</f>
        <v>1</v>
      </c>
      <c r="F14" s="23">
        <f>All!G26</f>
        <v>1</v>
      </c>
      <c r="G14" s="23">
        <f>All!H26</f>
        <v>1</v>
      </c>
      <c r="H14" s="23">
        <f>All!I26</f>
        <v>0</v>
      </c>
      <c r="I14" s="23">
        <f>All!J26</f>
        <v>0</v>
      </c>
      <c r="J14" s="23">
        <f>All!K26</f>
        <v>0</v>
      </c>
      <c r="K14" s="23">
        <f>All!L26</f>
        <v>0</v>
      </c>
      <c r="L14" s="23">
        <f>All!M26</f>
        <v>0</v>
      </c>
      <c r="M14" s="23">
        <f>All!N26</f>
        <v>0</v>
      </c>
      <c r="N14" s="23">
        <f>All!O26</f>
        <v>0</v>
      </c>
      <c r="O14" s="23">
        <f>All!P26</f>
        <v>0</v>
      </c>
      <c r="P14" s="23" t="str">
        <f>All!Q26</f>
        <v/>
      </c>
      <c r="Q14" s="23" t="str">
        <f>All!R26</f>
        <v/>
      </c>
      <c r="R14" s="23" t="str">
        <f>All!S26</f>
        <v/>
      </c>
      <c r="S14" s="23" t="str">
        <f>All!T26</f>
        <v/>
      </c>
      <c r="T14" s="23" t="str">
        <f>All!U26</f>
        <v/>
      </c>
      <c r="U14" s="23" t="str">
        <f>All!V26</f>
        <v/>
      </c>
      <c r="V14" s="23" t="str">
        <f>All!W26</f>
        <v/>
      </c>
      <c r="W14" s="23" t="str">
        <f>All!X26</f>
        <v/>
      </c>
      <c r="X14" s="23" t="str">
        <f>All!Y26</f>
        <v/>
      </c>
      <c r="Y14" s="23" t="str">
        <f>All!Z26</f>
        <v/>
      </c>
      <c r="Z14" s="23" t="str">
        <f>All!AA26</f>
        <v/>
      </c>
      <c r="AA14" s="23" t="str">
        <f>All!AB26</f>
        <v/>
      </c>
      <c r="AB14" s="23" t="str">
        <f>All!AC26</f>
        <v/>
      </c>
      <c r="AC14" s="23" t="str">
        <f>All!AD26</f>
        <v/>
      </c>
      <c r="AD14" s="23" t="str">
        <f>All!AE26</f>
        <v/>
      </c>
      <c r="AE14" s="23" t="str">
        <f>All!AF26</f>
        <v/>
      </c>
      <c r="AF14" s="23" t="str">
        <f>All!AG26</f>
        <v/>
      </c>
      <c r="AG14" s="23" t="str">
        <f>All!AH26</f>
        <v/>
      </c>
      <c r="AH14" s="23" t="str">
        <f>All!AI26</f>
        <v/>
      </c>
      <c r="AI14" s="23" t="str">
        <f>All!AJ26</f>
        <v/>
      </c>
      <c r="AJ14" s="23">
        <f>All!AK26</f>
        <v>3</v>
      </c>
      <c r="AK14" s="23">
        <f>All!AL26</f>
        <v>8</v>
      </c>
      <c r="AL14" s="24">
        <f>COST!I27</f>
        <v>316.3753591</v>
      </c>
    </row>
    <row r="15" ht="15.75" customHeight="1">
      <c r="A15" s="22">
        <f t="shared" si="1"/>
        <v>12</v>
      </c>
      <c r="B15" s="22">
        <f>All!B27</f>
        <v>191015</v>
      </c>
      <c r="C15" s="22">
        <f>All!C28</f>
        <v>3155</v>
      </c>
      <c r="D15" s="22" t="str">
        <f>All!E27</f>
        <v>MD AHSANUL HAQUE </v>
      </c>
      <c r="E15" s="23">
        <f>All!F27</f>
        <v>1</v>
      </c>
      <c r="F15" s="23">
        <f>All!G27</f>
        <v>1</v>
      </c>
      <c r="G15" s="23">
        <f>All!H27</f>
        <v>1</v>
      </c>
      <c r="H15" s="23">
        <f>All!I27</f>
        <v>1</v>
      </c>
      <c r="I15" s="23">
        <f>All!J27</f>
        <v>1</v>
      </c>
      <c r="J15" s="23">
        <f>All!K27</f>
        <v>1</v>
      </c>
      <c r="K15" s="23">
        <f>All!L27</f>
        <v>1</v>
      </c>
      <c r="L15" s="23">
        <f>All!M27</f>
        <v>1</v>
      </c>
      <c r="M15" s="23">
        <f>All!N27</f>
        <v>1</v>
      </c>
      <c r="N15" s="23">
        <f>All!O27</f>
        <v>1</v>
      </c>
      <c r="O15" s="23">
        <f>All!P27</f>
        <v>1</v>
      </c>
      <c r="P15" s="23" t="str">
        <f>All!Q27</f>
        <v/>
      </c>
      <c r="Q15" s="23" t="str">
        <f>All!R27</f>
        <v/>
      </c>
      <c r="R15" s="23" t="str">
        <f>All!S27</f>
        <v/>
      </c>
      <c r="S15" s="23" t="str">
        <f>All!T27</f>
        <v/>
      </c>
      <c r="T15" s="23" t="str">
        <f>All!U27</f>
        <v/>
      </c>
      <c r="U15" s="23" t="str">
        <f>All!V27</f>
        <v/>
      </c>
      <c r="V15" s="23" t="str">
        <f>All!W27</f>
        <v/>
      </c>
      <c r="W15" s="23" t="str">
        <f>All!X27</f>
        <v/>
      </c>
      <c r="X15" s="23" t="str">
        <f>All!Y27</f>
        <v/>
      </c>
      <c r="Y15" s="23" t="str">
        <f>All!Z27</f>
        <v/>
      </c>
      <c r="Z15" s="23" t="str">
        <f>All!AA27</f>
        <v/>
      </c>
      <c r="AA15" s="23" t="str">
        <f>All!AB27</f>
        <v/>
      </c>
      <c r="AB15" s="23" t="str">
        <f>All!AC27</f>
        <v/>
      </c>
      <c r="AC15" s="23" t="str">
        <f>All!AD27</f>
        <v/>
      </c>
      <c r="AD15" s="23" t="str">
        <f>All!AE27</f>
        <v/>
      </c>
      <c r="AE15" s="23" t="str">
        <f>All!AF27</f>
        <v/>
      </c>
      <c r="AF15" s="23" t="str">
        <f>All!AG27</f>
        <v/>
      </c>
      <c r="AG15" s="23" t="str">
        <f>All!AH27</f>
        <v/>
      </c>
      <c r="AH15" s="23" t="str">
        <f>All!AI27</f>
        <v/>
      </c>
      <c r="AI15" s="23" t="str">
        <f>All!AJ27</f>
        <v/>
      </c>
      <c r="AJ15" s="23">
        <f>All!AK27</f>
        <v>11</v>
      </c>
      <c r="AK15" s="23">
        <f>All!AL27</f>
        <v>0</v>
      </c>
      <c r="AL15" s="24">
        <f>COST!I28</f>
        <v>750.2700439</v>
      </c>
    </row>
    <row r="16" ht="15.75" customHeight="1">
      <c r="A16" s="22">
        <f t="shared" si="1"/>
        <v>13</v>
      </c>
      <c r="B16" s="22">
        <f>All!B28</f>
        <v>191017</v>
      </c>
      <c r="C16" s="22">
        <f>All!C29</f>
        <v>3156</v>
      </c>
      <c r="D16" s="22" t="str">
        <f>All!E28</f>
        <v>MINHAZUL HOSSAIN </v>
      </c>
      <c r="E16" s="23">
        <f>All!F28</f>
        <v>1</v>
      </c>
      <c r="F16" s="23">
        <f>All!G28</f>
        <v>1</v>
      </c>
      <c r="G16" s="23">
        <f>All!H28</f>
        <v>1</v>
      </c>
      <c r="H16" s="23">
        <f>All!I28</f>
        <v>0</v>
      </c>
      <c r="I16" s="23">
        <f>All!J28</f>
        <v>0</v>
      </c>
      <c r="J16" s="23">
        <f>All!K28</f>
        <v>0</v>
      </c>
      <c r="K16" s="23">
        <f>All!L28</f>
        <v>0</v>
      </c>
      <c r="L16" s="23">
        <f>All!M28</f>
        <v>0</v>
      </c>
      <c r="M16" s="23">
        <f>All!N28</f>
        <v>0</v>
      </c>
      <c r="N16" s="23">
        <f>All!O28</f>
        <v>0</v>
      </c>
      <c r="O16" s="23">
        <f>All!P28</f>
        <v>0</v>
      </c>
      <c r="P16" s="23" t="str">
        <f>All!Q28</f>
        <v/>
      </c>
      <c r="Q16" s="23" t="str">
        <f>All!R28</f>
        <v/>
      </c>
      <c r="R16" s="23" t="str">
        <f>All!S28</f>
        <v/>
      </c>
      <c r="S16" s="23" t="str">
        <f>All!T28</f>
        <v/>
      </c>
      <c r="T16" s="23" t="str">
        <f>All!U28</f>
        <v/>
      </c>
      <c r="U16" s="23" t="str">
        <f>All!V28</f>
        <v/>
      </c>
      <c r="V16" s="23" t="str">
        <f>All!W28</f>
        <v/>
      </c>
      <c r="W16" s="23" t="str">
        <f>All!X28</f>
        <v/>
      </c>
      <c r="X16" s="23" t="str">
        <f>All!Y28</f>
        <v/>
      </c>
      <c r="Y16" s="23" t="str">
        <f>All!Z28</f>
        <v/>
      </c>
      <c r="Z16" s="23" t="str">
        <f>All!AA28</f>
        <v/>
      </c>
      <c r="AA16" s="23" t="str">
        <f>All!AB28</f>
        <v/>
      </c>
      <c r="AB16" s="23" t="str">
        <f>All!AC28</f>
        <v/>
      </c>
      <c r="AC16" s="23" t="str">
        <f>All!AD28</f>
        <v/>
      </c>
      <c r="AD16" s="23" t="str">
        <f>All!AE28</f>
        <v/>
      </c>
      <c r="AE16" s="23" t="str">
        <f>All!AF28</f>
        <v/>
      </c>
      <c r="AF16" s="23" t="str">
        <f>All!AG28</f>
        <v/>
      </c>
      <c r="AG16" s="23" t="str">
        <f>All!AH28</f>
        <v/>
      </c>
      <c r="AH16" s="23" t="str">
        <f>All!AI28</f>
        <v/>
      </c>
      <c r="AI16" s="23" t="str">
        <f>All!AJ28</f>
        <v/>
      </c>
      <c r="AJ16" s="23">
        <f>All!AK28</f>
        <v>3</v>
      </c>
      <c r="AK16" s="23">
        <f>All!AL28</f>
        <v>8</v>
      </c>
      <c r="AL16" s="24">
        <f>COST!I29</f>
        <v>316.3753591</v>
      </c>
    </row>
    <row r="17" ht="15.75" customHeight="1">
      <c r="A17" s="22">
        <f t="shared" si="1"/>
        <v>14</v>
      </c>
      <c r="B17" s="22">
        <f>All!B29</f>
        <v>191018</v>
      </c>
      <c r="C17" s="22">
        <f>All!C30</f>
        <v>3157</v>
      </c>
      <c r="D17" s="22" t="str">
        <f>All!E29</f>
        <v>MD.AL-SHAHRIAR (Tanvir)</v>
      </c>
      <c r="E17" s="23" t="str">
        <f>All!F29</f>
        <v/>
      </c>
      <c r="F17" s="23" t="str">
        <f>All!G29</f>
        <v/>
      </c>
      <c r="G17" s="23" t="str">
        <f>All!H29</f>
        <v/>
      </c>
      <c r="H17" s="23" t="str">
        <f>All!I29</f>
        <v/>
      </c>
      <c r="I17" s="23" t="str">
        <f>All!J29</f>
        <v/>
      </c>
      <c r="J17" s="23" t="str">
        <f>All!K29</f>
        <v/>
      </c>
      <c r="K17" s="23" t="str">
        <f>All!L29</f>
        <v/>
      </c>
      <c r="L17" s="23" t="str">
        <f>All!M29</f>
        <v/>
      </c>
      <c r="M17" s="23" t="str">
        <f>All!N29</f>
        <v>F</v>
      </c>
      <c r="N17" s="23" t="str">
        <f>All!O29</f>
        <v>U</v>
      </c>
      <c r="O17" s="23" t="str">
        <f>All!P29</f>
        <v>L</v>
      </c>
      <c r="P17" s="23" t="str">
        <f>All!Q29</f>
        <v>L</v>
      </c>
      <c r="Q17" s="23" t="str">
        <f>All!R29</f>
        <v>M</v>
      </c>
      <c r="R17" s="23" t="str">
        <f>All!S29</f>
        <v>O</v>
      </c>
      <c r="S17" s="23" t="str">
        <f>All!T29</f>
        <v>N</v>
      </c>
      <c r="T17" s="23" t="str">
        <f>All!U29</f>
        <v>T</v>
      </c>
      <c r="U17" s="23" t="str">
        <f>All!V29</f>
        <v>H</v>
      </c>
      <c r="V17" s="23" t="str">
        <f>All!W29</f>
        <v>O</v>
      </c>
      <c r="W17" s="23" t="str">
        <f>All!X29</f>
        <v>F</v>
      </c>
      <c r="X17" s="23" t="str">
        <f>All!Y29</f>
        <v>F</v>
      </c>
      <c r="Y17" s="23" t="str">
        <f>All!Z29</f>
        <v/>
      </c>
      <c r="Z17" s="23" t="str">
        <f>All!AA29</f>
        <v/>
      </c>
      <c r="AA17" s="23" t="str">
        <f>All!AB29</f>
        <v/>
      </c>
      <c r="AB17" s="23" t="str">
        <f>All!AC29</f>
        <v/>
      </c>
      <c r="AC17" s="23" t="str">
        <f>All!AD29</f>
        <v/>
      </c>
      <c r="AD17" s="23" t="str">
        <f>All!AE29</f>
        <v/>
      </c>
      <c r="AE17" s="23" t="str">
        <f>All!AF29</f>
        <v/>
      </c>
      <c r="AF17" s="23" t="str">
        <f>All!AG29</f>
        <v/>
      </c>
      <c r="AG17" s="23" t="str">
        <f>All!AH29</f>
        <v/>
      </c>
      <c r="AH17" s="23" t="str">
        <f>All!AI29</f>
        <v/>
      </c>
      <c r="AI17" s="23" t="str">
        <f>All!AJ29</f>
        <v/>
      </c>
      <c r="AJ17" s="23">
        <f>All!AK29</f>
        <v>0</v>
      </c>
      <c r="AK17" s="23">
        <f>All!AL29</f>
        <v>0</v>
      </c>
      <c r="AL17" s="24">
        <f>COST!I30</f>
        <v>0</v>
      </c>
    </row>
    <row r="18" ht="15.75" customHeight="1">
      <c r="A18" s="22">
        <f t="shared" si="1"/>
        <v>15</v>
      </c>
      <c r="B18" s="22">
        <f>All!B30</f>
        <v>191019</v>
      </c>
      <c r="C18" s="22">
        <f>All!C31</f>
        <v>3159</v>
      </c>
      <c r="D18" s="22" t="str">
        <f>All!E30</f>
        <v>RASHEDUL ISLAM</v>
      </c>
      <c r="E18" s="23" t="str">
        <f>All!F30</f>
        <v/>
      </c>
      <c r="F18" s="23" t="str">
        <f>All!G30</f>
        <v/>
      </c>
      <c r="G18" s="23" t="str">
        <f>All!H30</f>
        <v/>
      </c>
      <c r="H18" s="23" t="str">
        <f>All!I30</f>
        <v/>
      </c>
      <c r="I18" s="23" t="str">
        <f>All!J30</f>
        <v/>
      </c>
      <c r="J18" s="23" t="str">
        <f>All!K30</f>
        <v/>
      </c>
      <c r="K18" s="23" t="str">
        <f>All!L30</f>
        <v/>
      </c>
      <c r="L18" s="23" t="str">
        <f>All!M30</f>
        <v/>
      </c>
      <c r="M18" s="23" t="str">
        <f>All!N30</f>
        <v>F</v>
      </c>
      <c r="N18" s="23" t="str">
        <f>All!O30</f>
        <v>U</v>
      </c>
      <c r="O18" s="23" t="str">
        <f>All!P30</f>
        <v>L</v>
      </c>
      <c r="P18" s="23" t="str">
        <f>All!Q30</f>
        <v>L</v>
      </c>
      <c r="Q18" s="23" t="str">
        <f>All!R30</f>
        <v>M</v>
      </c>
      <c r="R18" s="23" t="str">
        <f>All!S30</f>
        <v>O</v>
      </c>
      <c r="S18" s="23" t="str">
        <f>All!T30</f>
        <v>N</v>
      </c>
      <c r="T18" s="23" t="str">
        <f>All!U30</f>
        <v>T</v>
      </c>
      <c r="U18" s="23" t="str">
        <f>All!V30</f>
        <v>H</v>
      </c>
      <c r="V18" s="23" t="str">
        <f>All!W30</f>
        <v>O</v>
      </c>
      <c r="W18" s="23" t="str">
        <f>All!X30</f>
        <v>F</v>
      </c>
      <c r="X18" s="23" t="str">
        <f>All!Y30</f>
        <v>F</v>
      </c>
      <c r="Y18" s="23" t="str">
        <f>All!Z30</f>
        <v/>
      </c>
      <c r="Z18" s="23" t="str">
        <f>All!AA30</f>
        <v/>
      </c>
      <c r="AA18" s="23" t="str">
        <f>All!AB30</f>
        <v/>
      </c>
      <c r="AB18" s="23" t="str">
        <f>All!AC30</f>
        <v/>
      </c>
      <c r="AC18" s="23" t="str">
        <f>All!AD30</f>
        <v/>
      </c>
      <c r="AD18" s="23" t="str">
        <f>All!AE30</f>
        <v/>
      </c>
      <c r="AE18" s="23" t="str">
        <f>All!AF30</f>
        <v/>
      </c>
      <c r="AF18" s="23" t="str">
        <f>All!AG30</f>
        <v/>
      </c>
      <c r="AG18" s="23" t="str">
        <f>All!AH30</f>
        <v/>
      </c>
      <c r="AH18" s="23" t="str">
        <f>All!AI30</f>
        <v/>
      </c>
      <c r="AI18" s="23" t="str">
        <f>All!AJ30</f>
        <v/>
      </c>
      <c r="AJ18" s="23">
        <f>All!AK30</f>
        <v>0</v>
      </c>
      <c r="AK18" s="23">
        <f>All!AL30</f>
        <v>0</v>
      </c>
      <c r="AL18" s="24">
        <f>COST!I31</f>
        <v>0</v>
      </c>
    </row>
    <row r="19" ht="15.75" customHeight="1">
      <c r="A19" s="22">
        <f t="shared" si="1"/>
        <v>16</v>
      </c>
      <c r="B19" s="22">
        <f>All!B31</f>
        <v>191021</v>
      </c>
      <c r="C19" s="22">
        <f>All!C32</f>
        <v>3162</v>
      </c>
      <c r="D19" s="22" t="str">
        <f>All!E31</f>
        <v>HUMAUNE KABIR RAHUL</v>
      </c>
      <c r="E19" s="23" t="str">
        <f>All!F31</f>
        <v/>
      </c>
      <c r="F19" s="23" t="str">
        <f>All!G31</f>
        <v/>
      </c>
      <c r="G19" s="23" t="str">
        <f>All!H31</f>
        <v/>
      </c>
      <c r="H19" s="23" t="str">
        <f>All!I31</f>
        <v/>
      </c>
      <c r="I19" s="23" t="str">
        <f>All!J31</f>
        <v/>
      </c>
      <c r="J19" s="23" t="str">
        <f>All!K31</f>
        <v/>
      </c>
      <c r="K19" s="23" t="str">
        <f>All!L31</f>
        <v/>
      </c>
      <c r="L19" s="23" t="str">
        <f>All!M31</f>
        <v/>
      </c>
      <c r="M19" s="23" t="str">
        <f>All!N31</f>
        <v>F</v>
      </c>
      <c r="N19" s="23" t="str">
        <f>All!O31</f>
        <v>U</v>
      </c>
      <c r="O19" s="23" t="str">
        <f>All!P31</f>
        <v>L</v>
      </c>
      <c r="P19" s="23" t="str">
        <f>All!Q31</f>
        <v>L</v>
      </c>
      <c r="Q19" s="23" t="str">
        <f>All!R31</f>
        <v>M</v>
      </c>
      <c r="R19" s="23" t="str">
        <f>All!S31</f>
        <v>O</v>
      </c>
      <c r="S19" s="23" t="str">
        <f>All!T31</f>
        <v>N</v>
      </c>
      <c r="T19" s="23" t="str">
        <f>All!U31</f>
        <v>T</v>
      </c>
      <c r="U19" s="23" t="str">
        <f>All!V31</f>
        <v>H</v>
      </c>
      <c r="V19" s="23" t="str">
        <f>All!W31</f>
        <v>O</v>
      </c>
      <c r="W19" s="23" t="str">
        <f>All!X31</f>
        <v>F</v>
      </c>
      <c r="X19" s="23" t="str">
        <f>All!Y31</f>
        <v>F</v>
      </c>
      <c r="Y19" s="23" t="str">
        <f>All!Z31</f>
        <v/>
      </c>
      <c r="Z19" s="23" t="str">
        <f>All!AA31</f>
        <v/>
      </c>
      <c r="AA19" s="23" t="str">
        <f>All!AB31</f>
        <v/>
      </c>
      <c r="AB19" s="23" t="str">
        <f>All!AC31</f>
        <v/>
      </c>
      <c r="AC19" s="23" t="str">
        <f>All!AD31</f>
        <v/>
      </c>
      <c r="AD19" s="23" t="str">
        <f>All!AE31</f>
        <v/>
      </c>
      <c r="AE19" s="23" t="str">
        <f>All!AF31</f>
        <v/>
      </c>
      <c r="AF19" s="23" t="str">
        <f>All!AG31</f>
        <v/>
      </c>
      <c r="AG19" s="23" t="str">
        <f>All!AH31</f>
        <v/>
      </c>
      <c r="AH19" s="23" t="str">
        <f>All!AI31</f>
        <v/>
      </c>
      <c r="AI19" s="23" t="str">
        <f>All!AJ31</f>
        <v/>
      </c>
      <c r="AJ19" s="23">
        <f>All!AK31</f>
        <v>0</v>
      </c>
      <c r="AK19" s="23">
        <f>All!AL31</f>
        <v>0</v>
      </c>
      <c r="AL19" s="24">
        <f>COST!I32</f>
        <v>0</v>
      </c>
    </row>
    <row r="20" ht="15.75" customHeight="1">
      <c r="A20" s="22">
        <f t="shared" si="1"/>
        <v>17</v>
      </c>
      <c r="B20" s="22">
        <f>All!B32</f>
        <v>191024</v>
      </c>
      <c r="C20" s="22">
        <f>All!C33</f>
        <v>3163</v>
      </c>
      <c r="D20" s="22" t="str">
        <f>All!E32</f>
        <v>MD.SAZZAD HOSSEN</v>
      </c>
      <c r="E20" s="23" t="str">
        <f>All!F32</f>
        <v/>
      </c>
      <c r="F20" s="23" t="str">
        <f>All!G32</f>
        <v/>
      </c>
      <c r="G20" s="23" t="str">
        <f>All!H32</f>
        <v/>
      </c>
      <c r="H20" s="23" t="str">
        <f>All!I32</f>
        <v/>
      </c>
      <c r="I20" s="23" t="str">
        <f>All!J32</f>
        <v/>
      </c>
      <c r="J20" s="23" t="str">
        <f>All!K32</f>
        <v/>
      </c>
      <c r="K20" s="23" t="str">
        <f>All!L32</f>
        <v/>
      </c>
      <c r="L20" s="23" t="str">
        <f>All!M32</f>
        <v/>
      </c>
      <c r="M20" s="23" t="str">
        <f>All!N32</f>
        <v>F</v>
      </c>
      <c r="N20" s="23" t="str">
        <f>All!O32</f>
        <v>U</v>
      </c>
      <c r="O20" s="23" t="str">
        <f>All!P32</f>
        <v>L</v>
      </c>
      <c r="P20" s="23" t="str">
        <f>All!Q32</f>
        <v>L</v>
      </c>
      <c r="Q20" s="23" t="str">
        <f>All!R32</f>
        <v>M</v>
      </c>
      <c r="R20" s="23" t="str">
        <f>All!S32</f>
        <v>O</v>
      </c>
      <c r="S20" s="23" t="str">
        <f>All!T32</f>
        <v>N</v>
      </c>
      <c r="T20" s="23" t="str">
        <f>All!U32</f>
        <v>T</v>
      </c>
      <c r="U20" s="23" t="str">
        <f>All!V32</f>
        <v>H</v>
      </c>
      <c r="V20" s="23" t="str">
        <f>All!W32</f>
        <v>O</v>
      </c>
      <c r="W20" s="23" t="str">
        <f>All!X32</f>
        <v>F</v>
      </c>
      <c r="X20" s="23" t="str">
        <f>All!Y32</f>
        <v>F</v>
      </c>
      <c r="Y20" s="23" t="str">
        <f>All!Z32</f>
        <v/>
      </c>
      <c r="Z20" s="23" t="str">
        <f>All!AA32</f>
        <v/>
      </c>
      <c r="AA20" s="23" t="str">
        <f>All!AB32</f>
        <v/>
      </c>
      <c r="AB20" s="23" t="str">
        <f>All!AC32</f>
        <v/>
      </c>
      <c r="AC20" s="23" t="str">
        <f>All!AD32</f>
        <v/>
      </c>
      <c r="AD20" s="23" t="str">
        <f>All!AE32</f>
        <v/>
      </c>
      <c r="AE20" s="23" t="str">
        <f>All!AF32</f>
        <v/>
      </c>
      <c r="AF20" s="23" t="str">
        <f>All!AG32</f>
        <v/>
      </c>
      <c r="AG20" s="23" t="str">
        <f>All!AH32</f>
        <v/>
      </c>
      <c r="AH20" s="23" t="str">
        <f>All!AI32</f>
        <v/>
      </c>
      <c r="AI20" s="23" t="str">
        <f>All!AJ32</f>
        <v/>
      </c>
      <c r="AJ20" s="23">
        <f>All!AK32</f>
        <v>0</v>
      </c>
      <c r="AK20" s="23">
        <f>All!AL32</f>
        <v>0</v>
      </c>
      <c r="AL20" s="24">
        <f>COST!I33</f>
        <v>0</v>
      </c>
    </row>
    <row r="21" ht="15.75" customHeight="1">
      <c r="A21" s="22">
        <f t="shared" si="1"/>
        <v>18</v>
      </c>
      <c r="B21" s="22">
        <f>All!B33</f>
        <v>191025</v>
      </c>
      <c r="C21" s="22">
        <f>All!C34</f>
        <v>3164</v>
      </c>
      <c r="D21" s="22" t="str">
        <f>All!E33</f>
        <v>MD TAMIM HOSEN</v>
      </c>
      <c r="E21" s="23" t="str">
        <f>All!F33</f>
        <v/>
      </c>
      <c r="F21" s="23" t="str">
        <f>All!G33</f>
        <v/>
      </c>
      <c r="G21" s="23" t="str">
        <f>All!H33</f>
        <v/>
      </c>
      <c r="H21" s="23" t="str">
        <f>All!I33</f>
        <v/>
      </c>
      <c r="I21" s="23" t="str">
        <f>All!J33</f>
        <v/>
      </c>
      <c r="J21" s="23" t="str">
        <f>All!K33</f>
        <v/>
      </c>
      <c r="K21" s="23" t="str">
        <f>All!L33</f>
        <v/>
      </c>
      <c r="L21" s="23" t="str">
        <f>All!M33</f>
        <v/>
      </c>
      <c r="M21" s="23" t="str">
        <f>All!N33</f>
        <v>F</v>
      </c>
      <c r="N21" s="23" t="str">
        <f>All!O33</f>
        <v>U</v>
      </c>
      <c r="O21" s="23" t="str">
        <f>All!P33</f>
        <v>L</v>
      </c>
      <c r="P21" s="23" t="str">
        <f>All!Q33</f>
        <v>L</v>
      </c>
      <c r="Q21" s="23" t="str">
        <f>All!R33</f>
        <v>M</v>
      </c>
      <c r="R21" s="23" t="str">
        <f>All!S33</f>
        <v>O</v>
      </c>
      <c r="S21" s="23" t="str">
        <f>All!T33</f>
        <v>N</v>
      </c>
      <c r="T21" s="23" t="str">
        <f>All!U33</f>
        <v>T</v>
      </c>
      <c r="U21" s="23" t="str">
        <f>All!V33</f>
        <v>H</v>
      </c>
      <c r="V21" s="23" t="str">
        <f>All!W33</f>
        <v>O</v>
      </c>
      <c r="W21" s="23" t="str">
        <f>All!X33</f>
        <v>F</v>
      </c>
      <c r="X21" s="23" t="str">
        <f>All!Y33</f>
        <v>F</v>
      </c>
      <c r="Y21" s="23" t="str">
        <f>All!Z33</f>
        <v/>
      </c>
      <c r="Z21" s="23" t="str">
        <f>All!AA33</f>
        <v/>
      </c>
      <c r="AA21" s="23" t="str">
        <f>All!AB33</f>
        <v/>
      </c>
      <c r="AB21" s="23" t="str">
        <f>All!AC33</f>
        <v/>
      </c>
      <c r="AC21" s="23" t="str">
        <f>All!AD33</f>
        <v/>
      </c>
      <c r="AD21" s="23" t="str">
        <f>All!AE33</f>
        <v/>
      </c>
      <c r="AE21" s="23" t="str">
        <f>All!AF33</f>
        <v/>
      </c>
      <c r="AF21" s="23" t="str">
        <f>All!AG33</f>
        <v/>
      </c>
      <c r="AG21" s="23" t="str">
        <f>All!AH33</f>
        <v/>
      </c>
      <c r="AH21" s="23" t="str">
        <f>All!AI33</f>
        <v/>
      </c>
      <c r="AI21" s="23" t="str">
        <f>All!AJ33</f>
        <v/>
      </c>
      <c r="AJ21" s="23">
        <f>All!AK33</f>
        <v>0</v>
      </c>
      <c r="AK21" s="23">
        <f>All!AL33</f>
        <v>0</v>
      </c>
      <c r="AL21" s="24">
        <f>COST!I34</f>
        <v>0</v>
      </c>
    </row>
    <row r="22" ht="15.75" customHeight="1">
      <c r="A22" s="22">
        <f t="shared" si="1"/>
        <v>19</v>
      </c>
      <c r="B22" s="22">
        <f>All!B34</f>
        <v>191026</v>
      </c>
      <c r="C22" s="22">
        <f>All!C35</f>
        <v>3169</v>
      </c>
      <c r="D22" s="22" t="str">
        <f>All!E34</f>
        <v>ASHRAFUL ALAM</v>
      </c>
      <c r="E22" s="23" t="str">
        <f>All!F34</f>
        <v/>
      </c>
      <c r="F22" s="23" t="str">
        <f>All!G34</f>
        <v/>
      </c>
      <c r="G22" s="23" t="str">
        <f>All!H34</f>
        <v/>
      </c>
      <c r="H22" s="23" t="str">
        <f>All!I34</f>
        <v/>
      </c>
      <c r="I22" s="23" t="str">
        <f>All!J34</f>
        <v/>
      </c>
      <c r="J22" s="23" t="str">
        <f>All!K34</f>
        <v/>
      </c>
      <c r="K22" s="23" t="str">
        <f>All!L34</f>
        <v/>
      </c>
      <c r="L22" s="23" t="str">
        <f>All!M34</f>
        <v/>
      </c>
      <c r="M22" s="23" t="str">
        <f>All!N34</f>
        <v>F</v>
      </c>
      <c r="N22" s="23" t="str">
        <f>All!O34</f>
        <v>U</v>
      </c>
      <c r="O22" s="23" t="str">
        <f>All!P34</f>
        <v>L</v>
      </c>
      <c r="P22" s="23" t="str">
        <f>All!Q34</f>
        <v>L</v>
      </c>
      <c r="Q22" s="23" t="str">
        <f>All!R34</f>
        <v>M</v>
      </c>
      <c r="R22" s="23" t="str">
        <f>All!S34</f>
        <v>O</v>
      </c>
      <c r="S22" s="23" t="str">
        <f>All!T34</f>
        <v>N</v>
      </c>
      <c r="T22" s="23" t="str">
        <f>All!U34</f>
        <v>T</v>
      </c>
      <c r="U22" s="23" t="str">
        <f>All!V34</f>
        <v>H</v>
      </c>
      <c r="V22" s="23" t="str">
        <f>All!W34</f>
        <v>O</v>
      </c>
      <c r="W22" s="23" t="str">
        <f>All!X34</f>
        <v>F</v>
      </c>
      <c r="X22" s="23" t="str">
        <f>All!Y34</f>
        <v>F</v>
      </c>
      <c r="Y22" s="23" t="str">
        <f>All!Z34</f>
        <v/>
      </c>
      <c r="Z22" s="23" t="str">
        <f>All!AA34</f>
        <v/>
      </c>
      <c r="AA22" s="23" t="str">
        <f>All!AB34</f>
        <v/>
      </c>
      <c r="AB22" s="23" t="str">
        <f>All!AC34</f>
        <v/>
      </c>
      <c r="AC22" s="23" t="str">
        <f>All!AD34</f>
        <v/>
      </c>
      <c r="AD22" s="23" t="str">
        <f>All!AE34</f>
        <v/>
      </c>
      <c r="AE22" s="23" t="str">
        <f>All!AF34</f>
        <v/>
      </c>
      <c r="AF22" s="23" t="str">
        <f>All!AG34</f>
        <v/>
      </c>
      <c r="AG22" s="23" t="str">
        <f>All!AH34</f>
        <v/>
      </c>
      <c r="AH22" s="23" t="str">
        <f>All!AI34</f>
        <v/>
      </c>
      <c r="AI22" s="23" t="str">
        <f>All!AJ34</f>
        <v/>
      </c>
      <c r="AJ22" s="23">
        <f>All!AK34</f>
        <v>0</v>
      </c>
      <c r="AK22" s="23">
        <f>All!AL34</f>
        <v>0</v>
      </c>
      <c r="AL22" s="24">
        <f>COST!I35</f>
        <v>0</v>
      </c>
    </row>
    <row r="23" ht="15.75" customHeight="1">
      <c r="A23" s="22">
        <f t="shared" si="1"/>
        <v>20</v>
      </c>
      <c r="B23" s="22">
        <f>All!B35</f>
        <v>191031</v>
      </c>
      <c r="C23" s="22">
        <f>All!C36</f>
        <v>3171</v>
      </c>
      <c r="D23" s="22" t="str">
        <f>All!E35</f>
        <v>PRANJAL DAS OIKKYA</v>
      </c>
      <c r="E23" s="23">
        <f>All!F35</f>
        <v>1</v>
      </c>
      <c r="F23" s="23">
        <f>All!G35</f>
        <v>1</v>
      </c>
      <c r="G23" s="23">
        <f>All!H35</f>
        <v>1</v>
      </c>
      <c r="H23" s="23">
        <f>All!I35</f>
        <v>1</v>
      </c>
      <c r="I23" s="23">
        <f>All!J35</f>
        <v>1</v>
      </c>
      <c r="J23" s="23">
        <f>All!K35</f>
        <v>1</v>
      </c>
      <c r="K23" s="23">
        <f>All!L35</f>
        <v>1</v>
      </c>
      <c r="L23" s="23">
        <f>All!M35</f>
        <v>1</v>
      </c>
      <c r="M23" s="23">
        <f>All!N35</f>
        <v>1</v>
      </c>
      <c r="N23" s="23">
        <f>All!O35</f>
        <v>1</v>
      </c>
      <c r="O23" s="23">
        <f>All!P35</f>
        <v>1</v>
      </c>
      <c r="P23" s="23" t="str">
        <f>All!Q35</f>
        <v/>
      </c>
      <c r="Q23" s="23" t="str">
        <f>All!R35</f>
        <v/>
      </c>
      <c r="R23" s="23" t="str">
        <f>All!S35</f>
        <v/>
      </c>
      <c r="S23" s="23" t="str">
        <f>All!T35</f>
        <v/>
      </c>
      <c r="T23" s="23" t="str">
        <f>All!U35</f>
        <v/>
      </c>
      <c r="U23" s="23" t="str">
        <f>All!V35</f>
        <v/>
      </c>
      <c r="V23" s="23" t="str">
        <f>All!W35</f>
        <v/>
      </c>
      <c r="W23" s="23" t="str">
        <f>All!X35</f>
        <v/>
      </c>
      <c r="X23" s="23" t="str">
        <f>All!Y35</f>
        <v/>
      </c>
      <c r="Y23" s="23" t="str">
        <f>All!Z35</f>
        <v/>
      </c>
      <c r="Z23" s="23" t="str">
        <f>All!AA35</f>
        <v/>
      </c>
      <c r="AA23" s="23" t="str">
        <f>All!AB35</f>
        <v/>
      </c>
      <c r="AB23" s="23" t="str">
        <f>All!AC35</f>
        <v/>
      </c>
      <c r="AC23" s="23" t="str">
        <f>All!AD35</f>
        <v/>
      </c>
      <c r="AD23" s="23" t="str">
        <f>All!AE35</f>
        <v/>
      </c>
      <c r="AE23" s="23" t="str">
        <f>All!AF35</f>
        <v/>
      </c>
      <c r="AF23" s="23" t="str">
        <f>All!AG35</f>
        <v/>
      </c>
      <c r="AG23" s="23" t="str">
        <f>All!AH35</f>
        <v/>
      </c>
      <c r="AH23" s="23" t="str">
        <f>All!AI35</f>
        <v/>
      </c>
      <c r="AI23" s="23" t="str">
        <f>All!AJ35</f>
        <v/>
      </c>
      <c r="AJ23" s="23">
        <f>All!AK35</f>
        <v>11</v>
      </c>
      <c r="AK23" s="23">
        <f>All!AL35</f>
        <v>0</v>
      </c>
      <c r="AL23" s="24">
        <f>COST!I36</f>
        <v>750.2700439</v>
      </c>
    </row>
    <row r="24" ht="15.75" customHeight="1">
      <c r="A24" s="22">
        <f t="shared" si="1"/>
        <v>21</v>
      </c>
      <c r="B24" s="22">
        <f>All!B36</f>
        <v>191033</v>
      </c>
      <c r="C24" s="22">
        <f>All!C37</f>
        <v>3175</v>
      </c>
      <c r="D24" s="22" t="str">
        <f>All!E36</f>
        <v>HRIDOY HOSSAIN</v>
      </c>
      <c r="E24" s="23">
        <f>All!F36</f>
        <v>1</v>
      </c>
      <c r="F24" s="23">
        <f>All!G36</f>
        <v>1</v>
      </c>
      <c r="G24" s="23">
        <f>All!H36</f>
        <v>1</v>
      </c>
      <c r="H24" s="23">
        <f>All!I36</f>
        <v>1</v>
      </c>
      <c r="I24" s="23">
        <f>All!J36</f>
        <v>1</v>
      </c>
      <c r="J24" s="23">
        <f>All!K36</f>
        <v>1</v>
      </c>
      <c r="K24" s="23">
        <f>All!L36</f>
        <v>1</v>
      </c>
      <c r="L24" s="23">
        <f>All!M36</f>
        <v>1</v>
      </c>
      <c r="M24" s="23">
        <f>All!N36</f>
        <v>1</v>
      </c>
      <c r="N24" s="23">
        <f>All!O36</f>
        <v>1</v>
      </c>
      <c r="O24" s="23">
        <f>All!P36</f>
        <v>1</v>
      </c>
      <c r="P24" s="23" t="str">
        <f>All!Q36</f>
        <v/>
      </c>
      <c r="Q24" s="23" t="str">
        <f>All!R36</f>
        <v/>
      </c>
      <c r="R24" s="23" t="str">
        <f>All!S36</f>
        <v/>
      </c>
      <c r="S24" s="23" t="str">
        <f>All!T36</f>
        <v/>
      </c>
      <c r="T24" s="23" t="str">
        <f>All!U36</f>
        <v/>
      </c>
      <c r="U24" s="23" t="str">
        <f>All!V36</f>
        <v/>
      </c>
      <c r="V24" s="23" t="str">
        <f>All!W36</f>
        <v/>
      </c>
      <c r="W24" s="23" t="str">
        <f>All!X36</f>
        <v/>
      </c>
      <c r="X24" s="23" t="str">
        <f>All!Y36</f>
        <v/>
      </c>
      <c r="Y24" s="23" t="str">
        <f>All!Z36</f>
        <v/>
      </c>
      <c r="Z24" s="23" t="str">
        <f>All!AA36</f>
        <v/>
      </c>
      <c r="AA24" s="23" t="str">
        <f>All!AB36</f>
        <v/>
      </c>
      <c r="AB24" s="23" t="str">
        <f>All!AC36</f>
        <v/>
      </c>
      <c r="AC24" s="23" t="str">
        <f>All!AD36</f>
        <v/>
      </c>
      <c r="AD24" s="23" t="str">
        <f>All!AE36</f>
        <v/>
      </c>
      <c r="AE24" s="23" t="str">
        <f>All!AF36</f>
        <v/>
      </c>
      <c r="AF24" s="23" t="str">
        <f>All!AG36</f>
        <v/>
      </c>
      <c r="AG24" s="23" t="str">
        <f>All!AH36</f>
        <v/>
      </c>
      <c r="AH24" s="23" t="str">
        <f>All!AI36</f>
        <v/>
      </c>
      <c r="AI24" s="23" t="str">
        <f>All!AJ36</f>
        <v/>
      </c>
      <c r="AJ24" s="23">
        <f>All!AK36</f>
        <v>11</v>
      </c>
      <c r="AK24" s="23">
        <f>All!AL36</f>
        <v>0</v>
      </c>
      <c r="AL24" s="24">
        <f>COST!I37</f>
        <v>750.2700439</v>
      </c>
    </row>
    <row r="25" ht="15.75" customHeight="1">
      <c r="A25" s="22">
        <f t="shared" si="1"/>
        <v>22</v>
      </c>
      <c r="B25" s="22">
        <f>All!B37</f>
        <v>191034</v>
      </c>
      <c r="C25" s="22">
        <f>All!C39</f>
        <v>3174</v>
      </c>
      <c r="D25" s="22" t="str">
        <f>All!E37</f>
        <v>MD. RAKIBUL ISLAM</v>
      </c>
      <c r="E25" s="23" t="str">
        <f>All!F37</f>
        <v/>
      </c>
      <c r="F25" s="23" t="str">
        <f>All!G37</f>
        <v/>
      </c>
      <c r="G25" s="23" t="str">
        <f>All!H37</f>
        <v/>
      </c>
      <c r="H25" s="23" t="str">
        <f>All!I37</f>
        <v/>
      </c>
      <c r="I25" s="23" t="str">
        <f>All!J37</f>
        <v/>
      </c>
      <c r="J25" s="23" t="str">
        <f>All!K37</f>
        <v/>
      </c>
      <c r="K25" s="23" t="str">
        <f>All!L37</f>
        <v/>
      </c>
      <c r="L25" s="23" t="str">
        <f>All!M37</f>
        <v/>
      </c>
      <c r="M25" s="23" t="str">
        <f>All!N37</f>
        <v>F</v>
      </c>
      <c r="N25" s="23" t="str">
        <f>All!O37</f>
        <v>U</v>
      </c>
      <c r="O25" s="23" t="str">
        <f>All!P37</f>
        <v>L</v>
      </c>
      <c r="P25" s="23" t="str">
        <f>All!Q37</f>
        <v>L</v>
      </c>
      <c r="Q25" s="23" t="str">
        <f>All!R37</f>
        <v>M</v>
      </c>
      <c r="R25" s="23" t="str">
        <f>All!S37</f>
        <v>O</v>
      </c>
      <c r="S25" s="23" t="str">
        <f>All!T37</f>
        <v>N</v>
      </c>
      <c r="T25" s="23" t="str">
        <f>All!U37</f>
        <v>T</v>
      </c>
      <c r="U25" s="23" t="str">
        <f>All!V37</f>
        <v>H</v>
      </c>
      <c r="V25" s="23" t="str">
        <f>All!W37</f>
        <v>O</v>
      </c>
      <c r="W25" s="23" t="str">
        <f>All!X37</f>
        <v>F</v>
      </c>
      <c r="X25" s="23" t="str">
        <f>All!Y37</f>
        <v>F</v>
      </c>
      <c r="Y25" s="23" t="str">
        <f>All!Z37</f>
        <v/>
      </c>
      <c r="Z25" s="23" t="str">
        <f>All!AA37</f>
        <v/>
      </c>
      <c r="AA25" s="23" t="str">
        <f>All!AB37</f>
        <v/>
      </c>
      <c r="AB25" s="23" t="str">
        <f>All!AC37</f>
        <v/>
      </c>
      <c r="AC25" s="23" t="str">
        <f>All!AD37</f>
        <v/>
      </c>
      <c r="AD25" s="23" t="str">
        <f>All!AE37</f>
        <v/>
      </c>
      <c r="AE25" s="23" t="str">
        <f>All!AF37</f>
        <v/>
      </c>
      <c r="AF25" s="23" t="str">
        <f>All!AG37</f>
        <v/>
      </c>
      <c r="AG25" s="23" t="str">
        <f>All!AH37</f>
        <v/>
      </c>
      <c r="AH25" s="23" t="str">
        <f>All!AI37</f>
        <v/>
      </c>
      <c r="AI25" s="23" t="str">
        <f>All!AJ37</f>
        <v/>
      </c>
      <c r="AJ25" s="23">
        <f>All!AK37</f>
        <v>0</v>
      </c>
      <c r="AK25" s="23">
        <f>All!AL37</f>
        <v>0</v>
      </c>
      <c r="AL25" s="24">
        <f>COST!I38</f>
        <v>0</v>
      </c>
    </row>
    <row r="26" ht="15.75" customHeight="1">
      <c r="A26" s="22">
        <f t="shared" si="1"/>
        <v>23</v>
      </c>
      <c r="B26" s="22">
        <f>All!B38</f>
        <v>191035</v>
      </c>
      <c r="C26" s="22">
        <f>All!C40</f>
        <v>3172</v>
      </c>
      <c r="D26" s="22" t="str">
        <f>All!E38</f>
        <v>UMAR FARQUE NOUSHAD</v>
      </c>
      <c r="E26" s="23">
        <f>All!F38</f>
        <v>1</v>
      </c>
      <c r="F26" s="23">
        <f>All!G38</f>
        <v>1</v>
      </c>
      <c r="G26" s="23">
        <f>All!H38</f>
        <v>1</v>
      </c>
      <c r="H26" s="23">
        <f>All!I38</f>
        <v>1</v>
      </c>
      <c r="I26" s="23">
        <f>All!J38</f>
        <v>1</v>
      </c>
      <c r="J26" s="23">
        <f>All!K38</f>
        <v>1</v>
      </c>
      <c r="K26" s="23">
        <f>All!L38</f>
        <v>1</v>
      </c>
      <c r="L26" s="23">
        <f>All!M38</f>
        <v>1</v>
      </c>
      <c r="M26" s="23">
        <f>All!N38</f>
        <v>1</v>
      </c>
      <c r="N26" s="23">
        <f>All!O38</f>
        <v>1</v>
      </c>
      <c r="O26" s="23">
        <f>All!P38</f>
        <v>1</v>
      </c>
      <c r="P26" s="23" t="str">
        <f>All!Q38</f>
        <v/>
      </c>
      <c r="Q26" s="23" t="str">
        <f>All!R38</f>
        <v/>
      </c>
      <c r="R26" s="23" t="str">
        <f>All!S38</f>
        <v/>
      </c>
      <c r="S26" s="23" t="str">
        <f>All!T38</f>
        <v/>
      </c>
      <c r="T26" s="23" t="str">
        <f>All!U38</f>
        <v/>
      </c>
      <c r="U26" s="23" t="str">
        <f>All!V38</f>
        <v/>
      </c>
      <c r="V26" s="23" t="str">
        <f>All!W38</f>
        <v/>
      </c>
      <c r="W26" s="23" t="str">
        <f>All!X38</f>
        <v/>
      </c>
      <c r="X26" s="23" t="str">
        <f>All!Y38</f>
        <v/>
      </c>
      <c r="Y26" s="23" t="str">
        <f>All!Z38</f>
        <v/>
      </c>
      <c r="Z26" s="23" t="str">
        <f>All!AA38</f>
        <v/>
      </c>
      <c r="AA26" s="23" t="str">
        <f>All!AB38</f>
        <v/>
      </c>
      <c r="AB26" s="23" t="str">
        <f>All!AC38</f>
        <v/>
      </c>
      <c r="AC26" s="23" t="str">
        <f>All!AD38</f>
        <v/>
      </c>
      <c r="AD26" s="23" t="str">
        <f>All!AE38</f>
        <v/>
      </c>
      <c r="AE26" s="23" t="str">
        <f>All!AF38</f>
        <v/>
      </c>
      <c r="AF26" s="23" t="str">
        <f>All!AG38</f>
        <v/>
      </c>
      <c r="AG26" s="23" t="str">
        <f>All!AH38</f>
        <v/>
      </c>
      <c r="AH26" s="23" t="str">
        <f>All!AI38</f>
        <v/>
      </c>
      <c r="AI26" s="23" t="str">
        <f>All!AJ38</f>
        <v/>
      </c>
      <c r="AJ26" s="23">
        <f>All!AK38</f>
        <v>11</v>
      </c>
      <c r="AK26" s="23">
        <f>All!AL38</f>
        <v>0</v>
      </c>
      <c r="AL26" s="24">
        <f>COST!I39</f>
        <v>750.2700439</v>
      </c>
    </row>
    <row r="27" ht="15.75" customHeight="1">
      <c r="A27" s="22">
        <f t="shared" si="1"/>
        <v>24</v>
      </c>
      <c r="B27" s="22">
        <f>All!B39</f>
        <v>191036</v>
      </c>
      <c r="C27" s="22">
        <f>All!C41</f>
        <v>3176</v>
      </c>
      <c r="D27" s="22" t="str">
        <f>All!E39</f>
        <v>FOURKAN HOSSAIN </v>
      </c>
      <c r="E27" s="23">
        <f>All!F39</f>
        <v>1</v>
      </c>
      <c r="F27" s="23">
        <f>All!G39</f>
        <v>1</v>
      </c>
      <c r="G27" s="23">
        <f>All!H39</f>
        <v>1</v>
      </c>
      <c r="H27" s="23">
        <f>All!I39</f>
        <v>1</v>
      </c>
      <c r="I27" s="23">
        <f>All!J39</f>
        <v>1</v>
      </c>
      <c r="J27" s="23">
        <f>All!K39</f>
        <v>1</v>
      </c>
      <c r="K27" s="23">
        <f>All!L39</f>
        <v>1</v>
      </c>
      <c r="L27" s="23">
        <f>All!M39</f>
        <v>1</v>
      </c>
      <c r="M27" s="23">
        <f>All!N39</f>
        <v>1</v>
      </c>
      <c r="N27" s="23">
        <f>All!O39</f>
        <v>1</v>
      </c>
      <c r="O27" s="23">
        <f>All!P39</f>
        <v>3</v>
      </c>
      <c r="P27" s="23" t="str">
        <f>All!Q39</f>
        <v/>
      </c>
      <c r="Q27" s="23" t="str">
        <f>All!R39</f>
        <v/>
      </c>
      <c r="R27" s="23" t="str">
        <f>All!S39</f>
        <v/>
      </c>
      <c r="S27" s="23" t="str">
        <f>All!T39</f>
        <v/>
      </c>
      <c r="T27" s="23" t="str">
        <f>All!U39</f>
        <v/>
      </c>
      <c r="U27" s="23" t="str">
        <f>All!V39</f>
        <v/>
      </c>
      <c r="V27" s="23" t="str">
        <f>All!W39</f>
        <v/>
      </c>
      <c r="W27" s="23" t="str">
        <f>All!X39</f>
        <v/>
      </c>
      <c r="X27" s="23" t="str">
        <f>All!Y39</f>
        <v/>
      </c>
      <c r="Y27" s="23" t="str">
        <f>All!Z39</f>
        <v/>
      </c>
      <c r="Z27" s="23" t="str">
        <f>All!AA39</f>
        <v/>
      </c>
      <c r="AA27" s="23" t="str">
        <f>All!AB39</f>
        <v/>
      </c>
      <c r="AB27" s="23" t="str">
        <f>All!AC39</f>
        <v/>
      </c>
      <c r="AC27" s="23" t="str">
        <f>All!AD39</f>
        <v/>
      </c>
      <c r="AD27" s="23" t="str">
        <f>All!AE39</f>
        <v/>
      </c>
      <c r="AE27" s="23" t="str">
        <f>All!AF39</f>
        <v/>
      </c>
      <c r="AF27" s="23" t="str">
        <f>All!AG39</f>
        <v/>
      </c>
      <c r="AG27" s="23" t="str">
        <f>All!AH39</f>
        <v/>
      </c>
      <c r="AH27" s="23" t="str">
        <f>All!AI39</f>
        <v/>
      </c>
      <c r="AI27" s="23" t="str">
        <f>All!AJ39</f>
        <v/>
      </c>
      <c r="AJ27" s="23">
        <f>All!AK39</f>
        <v>13</v>
      </c>
      <c r="AK27" s="23">
        <f>All!AL39</f>
        <v>0</v>
      </c>
      <c r="AL27" s="24">
        <f>COST!I40</f>
        <v>886.6827792</v>
      </c>
    </row>
    <row r="28" ht="15.75" customHeight="1">
      <c r="A28" s="22">
        <f t="shared" si="1"/>
        <v>25</v>
      </c>
      <c r="B28" s="22">
        <f>All!B40</f>
        <v>191037</v>
      </c>
      <c r="C28" s="22">
        <f>All!C42</f>
        <v>3177</v>
      </c>
      <c r="D28" s="22" t="str">
        <f>All!E40</f>
        <v>RAKIBUL ISLAM</v>
      </c>
      <c r="E28" s="23">
        <f>All!F40</f>
        <v>1</v>
      </c>
      <c r="F28" s="23">
        <f>All!G40</f>
        <v>1</v>
      </c>
      <c r="G28" s="23">
        <f>All!H40</f>
        <v>1</v>
      </c>
      <c r="H28" s="23">
        <f>All!I40</f>
        <v>1</v>
      </c>
      <c r="I28" s="23">
        <f>All!J40</f>
        <v>1</v>
      </c>
      <c r="J28" s="23">
        <f>All!K40</f>
        <v>1</v>
      </c>
      <c r="K28" s="23">
        <f>All!L40</f>
        <v>1</v>
      </c>
      <c r="L28" s="23">
        <f>All!M40</f>
        <v>1</v>
      </c>
      <c r="M28" s="23">
        <f>All!N40</f>
        <v>1</v>
      </c>
      <c r="N28" s="23">
        <f>All!O40</f>
        <v>1</v>
      </c>
      <c r="O28" s="23">
        <f>All!P40</f>
        <v>1</v>
      </c>
      <c r="P28" s="23" t="str">
        <f>All!Q40</f>
        <v/>
      </c>
      <c r="Q28" s="23" t="str">
        <f>All!R40</f>
        <v/>
      </c>
      <c r="R28" s="23" t="str">
        <f>All!S40</f>
        <v/>
      </c>
      <c r="S28" s="23" t="str">
        <f>All!T40</f>
        <v/>
      </c>
      <c r="T28" s="23" t="str">
        <f>All!U40</f>
        <v/>
      </c>
      <c r="U28" s="23" t="str">
        <f>All!V40</f>
        <v/>
      </c>
      <c r="V28" s="23" t="str">
        <f>All!W40</f>
        <v/>
      </c>
      <c r="W28" s="23" t="str">
        <f>All!X40</f>
        <v/>
      </c>
      <c r="X28" s="23" t="str">
        <f>All!Y40</f>
        <v/>
      </c>
      <c r="Y28" s="23" t="str">
        <f>All!Z40</f>
        <v/>
      </c>
      <c r="Z28" s="23" t="str">
        <f>All!AA40</f>
        <v/>
      </c>
      <c r="AA28" s="23" t="str">
        <f>All!AB40</f>
        <v/>
      </c>
      <c r="AB28" s="23" t="str">
        <f>All!AC40</f>
        <v/>
      </c>
      <c r="AC28" s="23" t="str">
        <f>All!AD40</f>
        <v/>
      </c>
      <c r="AD28" s="23" t="str">
        <f>All!AE40</f>
        <v/>
      </c>
      <c r="AE28" s="23" t="str">
        <f>All!AF40</f>
        <v/>
      </c>
      <c r="AF28" s="23" t="str">
        <f>All!AG40</f>
        <v/>
      </c>
      <c r="AG28" s="23" t="str">
        <f>All!AH40</f>
        <v/>
      </c>
      <c r="AH28" s="23" t="str">
        <f>All!AI40</f>
        <v/>
      </c>
      <c r="AI28" s="23" t="str">
        <f>All!AJ40</f>
        <v/>
      </c>
      <c r="AJ28" s="23">
        <f>All!AK40</f>
        <v>11</v>
      </c>
      <c r="AK28" s="23">
        <f>All!AL40</f>
        <v>0</v>
      </c>
      <c r="AL28" s="24">
        <f>COST!I41</f>
        <v>750.2700439</v>
      </c>
    </row>
    <row r="29" ht="15.75" customHeight="1">
      <c r="A29" s="22">
        <f t="shared" si="1"/>
        <v>26</v>
      </c>
      <c r="B29" s="22">
        <f>All!B41</f>
        <v>191038</v>
      </c>
      <c r="C29" s="22">
        <f>All!C43</f>
        <v>3180</v>
      </c>
      <c r="D29" s="22" t="str">
        <f>All!E41</f>
        <v>RUBAYED TANVIR ESHAN</v>
      </c>
      <c r="E29" s="23">
        <f>All!F41</f>
        <v>1</v>
      </c>
      <c r="F29" s="23">
        <f>All!G41</f>
        <v>1</v>
      </c>
      <c r="G29" s="23">
        <f>All!H41</f>
        <v>1</v>
      </c>
      <c r="H29" s="23">
        <f>All!I41</f>
        <v>1</v>
      </c>
      <c r="I29" s="23">
        <f>All!J41</f>
        <v>1</v>
      </c>
      <c r="J29" s="23">
        <f>All!K41</f>
        <v>1</v>
      </c>
      <c r="K29" s="23">
        <f>All!L41</f>
        <v>1</v>
      </c>
      <c r="L29" s="23">
        <f>All!M41</f>
        <v>1</v>
      </c>
      <c r="M29" s="23">
        <f>All!N41</f>
        <v>1</v>
      </c>
      <c r="N29" s="23">
        <f>All!O41</f>
        <v>1</v>
      </c>
      <c r="O29" s="23">
        <f>All!P41</f>
        <v>1</v>
      </c>
      <c r="P29" s="23" t="str">
        <f>All!Q41</f>
        <v/>
      </c>
      <c r="Q29" s="23" t="str">
        <f>All!R41</f>
        <v/>
      </c>
      <c r="R29" s="23" t="str">
        <f>All!S41</f>
        <v/>
      </c>
      <c r="S29" s="23" t="str">
        <f>All!T41</f>
        <v/>
      </c>
      <c r="T29" s="23" t="str">
        <f>All!U41</f>
        <v/>
      </c>
      <c r="U29" s="23" t="str">
        <f>All!V41</f>
        <v/>
      </c>
      <c r="V29" s="23" t="str">
        <f>All!W41</f>
        <v/>
      </c>
      <c r="W29" s="23" t="str">
        <f>All!X41</f>
        <v/>
      </c>
      <c r="X29" s="23" t="str">
        <f>All!Y41</f>
        <v/>
      </c>
      <c r="Y29" s="23" t="str">
        <f>All!Z41</f>
        <v/>
      </c>
      <c r="Z29" s="23" t="str">
        <f>All!AA41</f>
        <v/>
      </c>
      <c r="AA29" s="23" t="str">
        <f>All!AB41</f>
        <v/>
      </c>
      <c r="AB29" s="23" t="str">
        <f>All!AC41</f>
        <v/>
      </c>
      <c r="AC29" s="23" t="str">
        <f>All!AD41</f>
        <v/>
      </c>
      <c r="AD29" s="23" t="str">
        <f>All!AE41</f>
        <v/>
      </c>
      <c r="AE29" s="23" t="str">
        <f>All!AF41</f>
        <v/>
      </c>
      <c r="AF29" s="23" t="str">
        <f>All!AG41</f>
        <v/>
      </c>
      <c r="AG29" s="23" t="str">
        <f>All!AH41</f>
        <v/>
      </c>
      <c r="AH29" s="23" t="str">
        <f>All!AI41</f>
        <v/>
      </c>
      <c r="AI29" s="23" t="str">
        <f>All!AJ41</f>
        <v/>
      </c>
      <c r="AJ29" s="23">
        <f>All!AK41</f>
        <v>11</v>
      </c>
      <c r="AK29" s="23">
        <f>All!AL41</f>
        <v>0</v>
      </c>
      <c r="AL29" s="24">
        <f>COST!I42</f>
        <v>750.2700439</v>
      </c>
    </row>
    <row r="30" ht="15.75" customHeight="1">
      <c r="A30" s="22">
        <f t="shared" si="1"/>
        <v>27</v>
      </c>
      <c r="B30" s="22">
        <f>All!B42</f>
        <v>191039</v>
      </c>
      <c r="C30" s="22">
        <f>All!C44</f>
        <v>3181</v>
      </c>
      <c r="D30" s="22" t="str">
        <f>All!E42</f>
        <v>SHIRSHA ROHIT KIRTI</v>
      </c>
      <c r="E30" s="23" t="str">
        <f>All!F42</f>
        <v/>
      </c>
      <c r="F30" s="23" t="str">
        <f>All!G42</f>
        <v/>
      </c>
      <c r="G30" s="23" t="str">
        <f>All!H42</f>
        <v/>
      </c>
      <c r="H30" s="23" t="str">
        <f>All!I42</f>
        <v/>
      </c>
      <c r="I30" s="23" t="str">
        <f>All!J42</f>
        <v/>
      </c>
      <c r="J30" s="23" t="str">
        <f>All!K42</f>
        <v/>
      </c>
      <c r="K30" s="23" t="str">
        <f>All!L42</f>
        <v/>
      </c>
      <c r="L30" s="23" t="str">
        <f>All!M42</f>
        <v/>
      </c>
      <c r="M30" s="23" t="str">
        <f>All!N42</f>
        <v>F</v>
      </c>
      <c r="N30" s="23" t="str">
        <f>All!O42</f>
        <v>U</v>
      </c>
      <c r="O30" s="23" t="str">
        <f>All!P42</f>
        <v>L</v>
      </c>
      <c r="P30" s="23" t="str">
        <f>All!Q42</f>
        <v>L</v>
      </c>
      <c r="Q30" s="23" t="str">
        <f>All!R42</f>
        <v>M</v>
      </c>
      <c r="R30" s="23" t="str">
        <f>All!S42</f>
        <v>O</v>
      </c>
      <c r="S30" s="23" t="str">
        <f>All!T42</f>
        <v>N</v>
      </c>
      <c r="T30" s="23" t="str">
        <f>All!U42</f>
        <v>T</v>
      </c>
      <c r="U30" s="23" t="str">
        <f>All!V42</f>
        <v>H</v>
      </c>
      <c r="V30" s="23" t="str">
        <f>All!W42</f>
        <v>O</v>
      </c>
      <c r="W30" s="23" t="str">
        <f>All!X42</f>
        <v>F</v>
      </c>
      <c r="X30" s="23" t="str">
        <f>All!Y42</f>
        <v>F</v>
      </c>
      <c r="Y30" s="23" t="str">
        <f>All!Z42</f>
        <v/>
      </c>
      <c r="Z30" s="23" t="str">
        <f>All!AA42</f>
        <v/>
      </c>
      <c r="AA30" s="23" t="str">
        <f>All!AB42</f>
        <v/>
      </c>
      <c r="AB30" s="23" t="str">
        <f>All!AC42</f>
        <v/>
      </c>
      <c r="AC30" s="23" t="str">
        <f>All!AD42</f>
        <v/>
      </c>
      <c r="AD30" s="23" t="str">
        <f>All!AE42</f>
        <v/>
      </c>
      <c r="AE30" s="23" t="str">
        <f>All!AF42</f>
        <v/>
      </c>
      <c r="AF30" s="23" t="str">
        <f>All!AG42</f>
        <v/>
      </c>
      <c r="AG30" s="23" t="str">
        <f>All!AH42</f>
        <v/>
      </c>
      <c r="AH30" s="23" t="str">
        <f>All!AI42</f>
        <v/>
      </c>
      <c r="AI30" s="23" t="str">
        <f>All!AJ42</f>
        <v/>
      </c>
      <c r="AJ30" s="23">
        <f>All!AK42</f>
        <v>0</v>
      </c>
      <c r="AK30" s="23">
        <f>All!AL42</f>
        <v>0</v>
      </c>
      <c r="AL30" s="24">
        <f>COST!I43</f>
        <v>0</v>
      </c>
    </row>
    <row r="31" ht="15.75" customHeight="1">
      <c r="A31" s="22">
        <f t="shared" si="1"/>
        <v>28</v>
      </c>
      <c r="B31" s="22">
        <f>All!B43</f>
        <v>191042</v>
      </c>
      <c r="C31" s="22">
        <f>All!C45</f>
        <v>3182</v>
      </c>
      <c r="D31" s="22" t="str">
        <f>All!E43</f>
        <v>MD. JUNAYED MOSTAFA</v>
      </c>
      <c r="E31" s="23">
        <f>All!F43</f>
        <v>1</v>
      </c>
      <c r="F31" s="23">
        <f>All!G43</f>
        <v>1</v>
      </c>
      <c r="G31" s="23">
        <f>All!H43</f>
        <v>1</v>
      </c>
      <c r="H31" s="23">
        <f>All!I43</f>
        <v>1</v>
      </c>
      <c r="I31" s="23">
        <f>All!J43</f>
        <v>0</v>
      </c>
      <c r="J31" s="23">
        <f>All!K43</f>
        <v>1</v>
      </c>
      <c r="K31" s="23">
        <f>All!L43</f>
        <v>1</v>
      </c>
      <c r="L31" s="23">
        <f>All!M43</f>
        <v>1</v>
      </c>
      <c r="M31" s="23">
        <f>All!N43</f>
        <v>1</v>
      </c>
      <c r="N31" s="23">
        <f>All!O43</f>
        <v>1</v>
      </c>
      <c r="O31" s="23">
        <f>All!P43</f>
        <v>1</v>
      </c>
      <c r="P31" s="23" t="str">
        <f>All!Q43</f>
        <v/>
      </c>
      <c r="Q31" s="23" t="str">
        <f>All!R43</f>
        <v/>
      </c>
      <c r="R31" s="23" t="str">
        <f>All!S43</f>
        <v/>
      </c>
      <c r="S31" s="23" t="str">
        <f>All!T43</f>
        <v/>
      </c>
      <c r="T31" s="23" t="str">
        <f>All!U43</f>
        <v/>
      </c>
      <c r="U31" s="23" t="str">
        <f>All!V43</f>
        <v/>
      </c>
      <c r="V31" s="23" t="str">
        <f>All!W43</f>
        <v/>
      </c>
      <c r="W31" s="23" t="str">
        <f>All!X43</f>
        <v/>
      </c>
      <c r="X31" s="23" t="str">
        <f>All!Y43</f>
        <v/>
      </c>
      <c r="Y31" s="23" t="str">
        <f>All!Z43</f>
        <v/>
      </c>
      <c r="Z31" s="23" t="str">
        <f>All!AA43</f>
        <v/>
      </c>
      <c r="AA31" s="23" t="str">
        <f>All!AB43</f>
        <v/>
      </c>
      <c r="AB31" s="23" t="str">
        <f>All!AC43</f>
        <v/>
      </c>
      <c r="AC31" s="23" t="str">
        <f>All!AD43</f>
        <v/>
      </c>
      <c r="AD31" s="23" t="str">
        <f>All!AE43</f>
        <v/>
      </c>
      <c r="AE31" s="23" t="str">
        <f>All!AF43</f>
        <v/>
      </c>
      <c r="AF31" s="23" t="str">
        <f>All!AG43</f>
        <v/>
      </c>
      <c r="AG31" s="23" t="str">
        <f>All!AH43</f>
        <v/>
      </c>
      <c r="AH31" s="23" t="str">
        <f>All!AI43</f>
        <v/>
      </c>
      <c r="AI31" s="23" t="str">
        <f>All!AJ43</f>
        <v/>
      </c>
      <c r="AJ31" s="23">
        <f>All!AK43</f>
        <v>10</v>
      </c>
      <c r="AK31" s="23">
        <f>All!AL43</f>
        <v>1</v>
      </c>
      <c r="AL31" s="24">
        <f>COST!I44</f>
        <v>696.0332083</v>
      </c>
    </row>
    <row r="32" ht="15.75" customHeight="1">
      <c r="A32" s="22">
        <f t="shared" si="1"/>
        <v>29</v>
      </c>
      <c r="B32" s="22">
        <f>All!B44</f>
        <v>191043</v>
      </c>
      <c r="C32" s="22">
        <f>All!C47</f>
        <v>3184</v>
      </c>
      <c r="D32" s="22" t="str">
        <f>All!E44</f>
        <v>MD.RAKIB</v>
      </c>
      <c r="E32" s="23" t="str">
        <f>All!F44</f>
        <v/>
      </c>
      <c r="F32" s="23" t="str">
        <f>All!G44</f>
        <v/>
      </c>
      <c r="G32" s="23" t="str">
        <f>All!H44</f>
        <v/>
      </c>
      <c r="H32" s="23" t="str">
        <f>All!I44</f>
        <v/>
      </c>
      <c r="I32" s="23" t="str">
        <f>All!J44</f>
        <v/>
      </c>
      <c r="J32" s="23" t="str">
        <f>All!K44</f>
        <v/>
      </c>
      <c r="K32" s="23" t="str">
        <f>All!L44</f>
        <v/>
      </c>
      <c r="L32" s="23" t="str">
        <f>All!M44</f>
        <v/>
      </c>
      <c r="M32" s="23" t="str">
        <f>All!N44</f>
        <v>F</v>
      </c>
      <c r="N32" s="23" t="str">
        <f>All!O44</f>
        <v>U</v>
      </c>
      <c r="O32" s="23" t="str">
        <f>All!P44</f>
        <v>L</v>
      </c>
      <c r="P32" s="23" t="str">
        <f>All!Q44</f>
        <v>L</v>
      </c>
      <c r="Q32" s="23" t="str">
        <f>All!R44</f>
        <v>M</v>
      </c>
      <c r="R32" s="23" t="str">
        <f>All!S44</f>
        <v>O</v>
      </c>
      <c r="S32" s="23" t="str">
        <f>All!T44</f>
        <v>N</v>
      </c>
      <c r="T32" s="23" t="str">
        <f>All!U44</f>
        <v>T</v>
      </c>
      <c r="U32" s="23" t="str">
        <f>All!V44</f>
        <v>H</v>
      </c>
      <c r="V32" s="23" t="str">
        <f>All!W44</f>
        <v>O</v>
      </c>
      <c r="W32" s="23" t="str">
        <f>All!X44</f>
        <v>F</v>
      </c>
      <c r="X32" s="23" t="str">
        <f>All!Y44</f>
        <v>F</v>
      </c>
      <c r="Y32" s="23" t="str">
        <f>All!Z44</f>
        <v/>
      </c>
      <c r="Z32" s="23" t="str">
        <f>All!AA44</f>
        <v/>
      </c>
      <c r="AA32" s="23" t="str">
        <f>All!AB44</f>
        <v/>
      </c>
      <c r="AB32" s="23" t="str">
        <f>All!AC44</f>
        <v/>
      </c>
      <c r="AC32" s="23" t="str">
        <f>All!AD44</f>
        <v/>
      </c>
      <c r="AD32" s="23" t="str">
        <f>All!AE44</f>
        <v/>
      </c>
      <c r="AE32" s="23" t="str">
        <f>All!AF44</f>
        <v/>
      </c>
      <c r="AF32" s="23" t="str">
        <f>All!AG44</f>
        <v/>
      </c>
      <c r="AG32" s="23" t="str">
        <f>All!AH44</f>
        <v/>
      </c>
      <c r="AH32" s="23" t="str">
        <f>All!AI44</f>
        <v/>
      </c>
      <c r="AI32" s="23" t="str">
        <f>All!AJ44</f>
        <v/>
      </c>
      <c r="AJ32" s="23">
        <f>All!AK44</f>
        <v>0</v>
      </c>
      <c r="AK32" s="23">
        <f>All!AL44</f>
        <v>0</v>
      </c>
      <c r="AL32" s="24">
        <f>COST!I45</f>
        <v>0</v>
      </c>
    </row>
    <row r="33" ht="15.75" customHeight="1">
      <c r="A33" s="22">
        <f t="shared" si="1"/>
        <v>30</v>
      </c>
      <c r="B33" s="22">
        <f>All!B45</f>
        <v>191044</v>
      </c>
      <c r="C33" s="22">
        <f>All!C48</f>
        <v>3185</v>
      </c>
      <c r="D33" s="22" t="str">
        <f>All!E45</f>
        <v>SHAHORIAR PULOK</v>
      </c>
      <c r="E33" s="23">
        <f>All!F45</f>
        <v>1</v>
      </c>
      <c r="F33" s="23">
        <f>All!G45</f>
        <v>1</v>
      </c>
      <c r="G33" s="23">
        <f>All!H45</f>
        <v>1</v>
      </c>
      <c r="H33" s="23">
        <f>All!I45</f>
        <v>1</v>
      </c>
      <c r="I33" s="23">
        <f>All!J45</f>
        <v>0</v>
      </c>
      <c r="J33" s="23">
        <f>All!K45</f>
        <v>1</v>
      </c>
      <c r="K33" s="23">
        <f>All!L45</f>
        <v>1</v>
      </c>
      <c r="L33" s="23">
        <f>All!M45</f>
        <v>0</v>
      </c>
      <c r="M33" s="23">
        <f>All!N45</f>
        <v>0</v>
      </c>
      <c r="N33" s="23">
        <f>All!O45</f>
        <v>0</v>
      </c>
      <c r="O33" s="23">
        <f>All!P45</f>
        <v>0</v>
      </c>
      <c r="P33" s="23" t="str">
        <f>All!Q45</f>
        <v/>
      </c>
      <c r="Q33" s="23" t="str">
        <f>All!R45</f>
        <v/>
      </c>
      <c r="R33" s="23" t="str">
        <f>All!S45</f>
        <v/>
      </c>
      <c r="S33" s="23" t="str">
        <f>All!T45</f>
        <v/>
      </c>
      <c r="T33" s="23" t="str">
        <f>All!U45</f>
        <v/>
      </c>
      <c r="U33" s="23" t="str">
        <f>All!V45</f>
        <v/>
      </c>
      <c r="V33" s="23" t="str">
        <f>All!W45</f>
        <v/>
      </c>
      <c r="W33" s="23" t="str">
        <f>All!X45</f>
        <v/>
      </c>
      <c r="X33" s="23" t="str">
        <f>All!Y45</f>
        <v/>
      </c>
      <c r="Y33" s="23" t="str">
        <f>All!Z45</f>
        <v/>
      </c>
      <c r="Z33" s="23" t="str">
        <f>All!AA45</f>
        <v/>
      </c>
      <c r="AA33" s="23" t="str">
        <f>All!AB45</f>
        <v/>
      </c>
      <c r="AB33" s="23" t="str">
        <f>All!AC45</f>
        <v/>
      </c>
      <c r="AC33" s="23" t="str">
        <f>All!AD45</f>
        <v/>
      </c>
      <c r="AD33" s="23" t="str">
        <f>All!AE45</f>
        <v/>
      </c>
      <c r="AE33" s="23" t="str">
        <f>All!AF45</f>
        <v/>
      </c>
      <c r="AF33" s="23" t="str">
        <f>All!AG45</f>
        <v/>
      </c>
      <c r="AG33" s="23" t="str">
        <f>All!AH45</f>
        <v/>
      </c>
      <c r="AH33" s="23" t="str">
        <f>All!AI45</f>
        <v/>
      </c>
      <c r="AI33" s="23" t="str">
        <f>All!AJ45</f>
        <v/>
      </c>
      <c r="AJ33" s="23">
        <f>All!AK45</f>
        <v>6</v>
      </c>
      <c r="AK33" s="23">
        <f>All!AL45</f>
        <v>5</v>
      </c>
      <c r="AL33" s="24">
        <f>COST!I46</f>
        <v>479.0858659</v>
      </c>
    </row>
    <row r="34" ht="15.75" customHeight="1">
      <c r="A34" s="22">
        <f t="shared" si="1"/>
        <v>31</v>
      </c>
      <c r="B34" s="22">
        <f>All!B46</f>
        <v>191045</v>
      </c>
      <c r="C34" s="22">
        <f>All!C49</f>
        <v>3186</v>
      </c>
      <c r="D34" s="22" t="str">
        <f>All!E46</f>
        <v>TANBIRUL ISLAM</v>
      </c>
      <c r="E34" s="23" t="str">
        <f>All!F46</f>
        <v/>
      </c>
      <c r="F34" s="23" t="str">
        <f>All!G46</f>
        <v/>
      </c>
      <c r="G34" s="23" t="str">
        <f>All!H46</f>
        <v/>
      </c>
      <c r="H34" s="23" t="str">
        <f>All!I46</f>
        <v/>
      </c>
      <c r="I34" s="23" t="str">
        <f>All!J46</f>
        <v/>
      </c>
      <c r="J34" s="23" t="str">
        <f>All!K46</f>
        <v/>
      </c>
      <c r="K34" s="23" t="str">
        <f>All!L46</f>
        <v/>
      </c>
      <c r="L34" s="23" t="str">
        <f>All!M46</f>
        <v/>
      </c>
      <c r="M34" s="23" t="str">
        <f>All!N46</f>
        <v>F</v>
      </c>
      <c r="N34" s="23" t="str">
        <f>All!O46</f>
        <v>U</v>
      </c>
      <c r="O34" s="23" t="str">
        <f>All!P46</f>
        <v>L</v>
      </c>
      <c r="P34" s="23" t="str">
        <f>All!Q46</f>
        <v>L</v>
      </c>
      <c r="Q34" s="23" t="str">
        <f>All!R46</f>
        <v>M</v>
      </c>
      <c r="R34" s="23" t="str">
        <f>All!S46</f>
        <v>O</v>
      </c>
      <c r="S34" s="23" t="str">
        <f>All!T46</f>
        <v>N</v>
      </c>
      <c r="T34" s="23" t="str">
        <f>All!U46</f>
        <v>T</v>
      </c>
      <c r="U34" s="23" t="str">
        <f>All!V46</f>
        <v>H</v>
      </c>
      <c r="V34" s="23" t="str">
        <f>All!W46</f>
        <v>O</v>
      </c>
      <c r="W34" s="23" t="str">
        <f>All!X46</f>
        <v>F</v>
      </c>
      <c r="X34" s="23" t="str">
        <f>All!Y46</f>
        <v>F</v>
      </c>
      <c r="Y34" s="23" t="str">
        <f>All!Z46</f>
        <v/>
      </c>
      <c r="Z34" s="23" t="str">
        <f>All!AA46</f>
        <v/>
      </c>
      <c r="AA34" s="23" t="str">
        <f>All!AB46</f>
        <v/>
      </c>
      <c r="AB34" s="23" t="str">
        <f>All!AC46</f>
        <v/>
      </c>
      <c r="AC34" s="23" t="str">
        <f>All!AD46</f>
        <v/>
      </c>
      <c r="AD34" s="23" t="str">
        <f>All!AE46</f>
        <v/>
      </c>
      <c r="AE34" s="23" t="str">
        <f>All!AF46</f>
        <v/>
      </c>
      <c r="AF34" s="23" t="str">
        <f>All!AG46</f>
        <v/>
      </c>
      <c r="AG34" s="23" t="str">
        <f>All!AH46</f>
        <v/>
      </c>
      <c r="AH34" s="23" t="str">
        <f>All!AI46</f>
        <v/>
      </c>
      <c r="AI34" s="23" t="str">
        <f>All!AJ46</f>
        <v/>
      </c>
      <c r="AJ34" s="23">
        <f>All!AK46</f>
        <v>0</v>
      </c>
      <c r="AK34" s="23">
        <f>All!AL46</f>
        <v>0</v>
      </c>
      <c r="AL34" s="24">
        <f>COST!I47</f>
        <v>0</v>
      </c>
    </row>
    <row r="35" ht="15.75" customHeight="1">
      <c r="A35" s="22">
        <f t="shared" si="1"/>
        <v>32</v>
      </c>
      <c r="B35" s="22">
        <f>All!B47</f>
        <v>191046</v>
      </c>
      <c r="C35" s="22">
        <f>All!C50</f>
        <v>3187</v>
      </c>
      <c r="D35" s="22" t="str">
        <f>All!E47</f>
        <v>NUR HOSSEN BADON</v>
      </c>
      <c r="E35" s="23">
        <f>All!F47</f>
        <v>1</v>
      </c>
      <c r="F35" s="23">
        <f>All!G47</f>
        <v>1</v>
      </c>
      <c r="G35" s="23">
        <f>All!H47</f>
        <v>1</v>
      </c>
      <c r="H35" s="23">
        <f>All!I47</f>
        <v>1</v>
      </c>
      <c r="I35" s="23">
        <f>All!J47</f>
        <v>1</v>
      </c>
      <c r="J35" s="23">
        <f>All!K47</f>
        <v>1</v>
      </c>
      <c r="K35" s="23">
        <f>All!L47</f>
        <v>1</v>
      </c>
      <c r="L35" s="23">
        <f>All!M47</f>
        <v>1</v>
      </c>
      <c r="M35" s="23">
        <f>All!N47</f>
        <v>1</v>
      </c>
      <c r="N35" s="23">
        <f>All!O47</f>
        <v>1</v>
      </c>
      <c r="O35" s="23">
        <f>All!P47</f>
        <v>3</v>
      </c>
      <c r="P35" s="23" t="str">
        <f>All!Q47</f>
        <v/>
      </c>
      <c r="Q35" s="23" t="str">
        <f>All!R47</f>
        <v/>
      </c>
      <c r="R35" s="23" t="str">
        <f>All!S47</f>
        <v/>
      </c>
      <c r="S35" s="23" t="str">
        <f>All!T47</f>
        <v/>
      </c>
      <c r="T35" s="23" t="str">
        <f>All!U47</f>
        <v/>
      </c>
      <c r="U35" s="23" t="str">
        <f>All!V47</f>
        <v/>
      </c>
      <c r="V35" s="23" t="str">
        <f>All!W47</f>
        <v/>
      </c>
      <c r="W35" s="23" t="str">
        <f>All!X47</f>
        <v/>
      </c>
      <c r="X35" s="23" t="str">
        <f>All!Y47</f>
        <v/>
      </c>
      <c r="Y35" s="23" t="str">
        <f>All!Z47</f>
        <v/>
      </c>
      <c r="Z35" s="23" t="str">
        <f>All!AA47</f>
        <v/>
      </c>
      <c r="AA35" s="23" t="str">
        <f>All!AB47</f>
        <v/>
      </c>
      <c r="AB35" s="23" t="str">
        <f>All!AC47</f>
        <v/>
      </c>
      <c r="AC35" s="23" t="str">
        <f>All!AD47</f>
        <v/>
      </c>
      <c r="AD35" s="23" t="str">
        <f>All!AE47</f>
        <v/>
      </c>
      <c r="AE35" s="23" t="str">
        <f>All!AF47</f>
        <v/>
      </c>
      <c r="AF35" s="23" t="str">
        <f>All!AG47</f>
        <v/>
      </c>
      <c r="AG35" s="23" t="str">
        <f>All!AH47</f>
        <v/>
      </c>
      <c r="AH35" s="23" t="str">
        <f>All!AI47</f>
        <v/>
      </c>
      <c r="AI35" s="23" t="str">
        <f>All!AJ47</f>
        <v/>
      </c>
      <c r="AJ35" s="23">
        <f>All!AK47</f>
        <v>13</v>
      </c>
      <c r="AK35" s="23">
        <f>All!AL47</f>
        <v>0</v>
      </c>
      <c r="AL35" s="24">
        <f>COST!I48</f>
        <v>886.6827792</v>
      </c>
    </row>
    <row r="36" ht="15.75" customHeight="1">
      <c r="A36" s="22">
        <f t="shared" si="1"/>
        <v>33</v>
      </c>
      <c r="B36" s="22">
        <f>All!B48</f>
        <v>191047</v>
      </c>
      <c r="C36" s="22">
        <f>All!C51</f>
        <v>3188</v>
      </c>
      <c r="D36" s="22" t="str">
        <f>All!E48</f>
        <v>RAFAT MAHMUD</v>
      </c>
      <c r="E36" s="23" t="str">
        <f>All!F48</f>
        <v/>
      </c>
      <c r="F36" s="23" t="str">
        <f>All!G48</f>
        <v/>
      </c>
      <c r="G36" s="23" t="str">
        <f>All!H48</f>
        <v/>
      </c>
      <c r="H36" s="23" t="str">
        <f>All!I48</f>
        <v/>
      </c>
      <c r="I36" s="23" t="str">
        <f>All!J48</f>
        <v/>
      </c>
      <c r="J36" s="23" t="str">
        <f>All!K48</f>
        <v/>
      </c>
      <c r="K36" s="23" t="str">
        <f>All!L48</f>
        <v/>
      </c>
      <c r="L36" s="23" t="str">
        <f>All!M48</f>
        <v/>
      </c>
      <c r="M36" s="23" t="str">
        <f>All!N48</f>
        <v>F</v>
      </c>
      <c r="N36" s="23" t="str">
        <f>All!O48</f>
        <v>U</v>
      </c>
      <c r="O36" s="23" t="str">
        <f>All!P48</f>
        <v>L</v>
      </c>
      <c r="P36" s="23" t="str">
        <f>All!Q48</f>
        <v>L</v>
      </c>
      <c r="Q36" s="23" t="str">
        <f>All!R48</f>
        <v>M</v>
      </c>
      <c r="R36" s="23" t="str">
        <f>All!S48</f>
        <v>O</v>
      </c>
      <c r="S36" s="23" t="str">
        <f>All!T48</f>
        <v>N</v>
      </c>
      <c r="T36" s="23" t="str">
        <f>All!U48</f>
        <v>T</v>
      </c>
      <c r="U36" s="23" t="str">
        <f>All!V48</f>
        <v>H</v>
      </c>
      <c r="V36" s="23" t="str">
        <f>All!W48</f>
        <v>O</v>
      </c>
      <c r="W36" s="23" t="str">
        <f>All!X48</f>
        <v>F</v>
      </c>
      <c r="X36" s="23" t="str">
        <f>All!Y48</f>
        <v>F</v>
      </c>
      <c r="Y36" s="23" t="str">
        <f>All!Z48</f>
        <v/>
      </c>
      <c r="Z36" s="23" t="str">
        <f>All!AA48</f>
        <v/>
      </c>
      <c r="AA36" s="23" t="str">
        <f>All!AB48</f>
        <v/>
      </c>
      <c r="AB36" s="23" t="str">
        <f>All!AC48</f>
        <v/>
      </c>
      <c r="AC36" s="23" t="str">
        <f>All!AD48</f>
        <v/>
      </c>
      <c r="AD36" s="23" t="str">
        <f>All!AE48</f>
        <v/>
      </c>
      <c r="AE36" s="23" t="str">
        <f>All!AF48</f>
        <v/>
      </c>
      <c r="AF36" s="23" t="str">
        <f>All!AG48</f>
        <v/>
      </c>
      <c r="AG36" s="23" t="str">
        <f>All!AH48</f>
        <v/>
      </c>
      <c r="AH36" s="23" t="str">
        <f>All!AI48</f>
        <v/>
      </c>
      <c r="AI36" s="23" t="str">
        <f>All!AJ48</f>
        <v/>
      </c>
      <c r="AJ36" s="23">
        <f>All!AK48</f>
        <v>0</v>
      </c>
      <c r="AK36" s="23">
        <f>All!AL48</f>
        <v>0</v>
      </c>
      <c r="AL36" s="24">
        <f>COST!I49</f>
        <v>0</v>
      </c>
    </row>
    <row r="37" ht="15.75" customHeight="1">
      <c r="A37" s="22">
        <f t="shared" si="1"/>
        <v>34</v>
      </c>
      <c r="B37" s="22">
        <f>All!B49</f>
        <v>191048</v>
      </c>
      <c r="C37" s="22">
        <f>All!C52</f>
        <v>3189</v>
      </c>
      <c r="D37" s="22" t="str">
        <f>All!E49</f>
        <v>MD MAHMUDUL HASAN</v>
      </c>
      <c r="E37" s="23">
        <f>All!F49</f>
        <v>1</v>
      </c>
      <c r="F37" s="23">
        <f>All!G49</f>
        <v>1</v>
      </c>
      <c r="G37" s="23">
        <f>All!H49</f>
        <v>1</v>
      </c>
      <c r="H37" s="23">
        <f>All!I49</f>
        <v>1</v>
      </c>
      <c r="I37" s="23">
        <f>All!J49</f>
        <v>0</v>
      </c>
      <c r="J37" s="23">
        <f>All!K49</f>
        <v>1</v>
      </c>
      <c r="K37" s="23">
        <f>All!L49</f>
        <v>1</v>
      </c>
      <c r="L37" s="23">
        <f>All!M49</f>
        <v>1</v>
      </c>
      <c r="M37" s="23">
        <f>All!N49</f>
        <v>1</v>
      </c>
      <c r="N37" s="23">
        <f>All!O49</f>
        <v>1</v>
      </c>
      <c r="O37" s="23">
        <f>All!P49</f>
        <v>1</v>
      </c>
      <c r="P37" s="23" t="str">
        <f>All!Q49</f>
        <v/>
      </c>
      <c r="Q37" s="23" t="str">
        <f>All!R49</f>
        <v/>
      </c>
      <c r="R37" s="23" t="str">
        <f>All!S49</f>
        <v/>
      </c>
      <c r="S37" s="23" t="str">
        <f>All!T49</f>
        <v/>
      </c>
      <c r="T37" s="23" t="str">
        <f>All!U49</f>
        <v/>
      </c>
      <c r="U37" s="23" t="str">
        <f>All!V49</f>
        <v/>
      </c>
      <c r="V37" s="23" t="str">
        <f>All!W49</f>
        <v/>
      </c>
      <c r="W37" s="23" t="str">
        <f>All!X49</f>
        <v/>
      </c>
      <c r="X37" s="23" t="str">
        <f>All!Y49</f>
        <v/>
      </c>
      <c r="Y37" s="23" t="str">
        <f>All!Z49</f>
        <v/>
      </c>
      <c r="Z37" s="23" t="str">
        <f>All!AA49</f>
        <v/>
      </c>
      <c r="AA37" s="23" t="str">
        <f>All!AB49</f>
        <v/>
      </c>
      <c r="AB37" s="23" t="str">
        <f>All!AC49</f>
        <v/>
      </c>
      <c r="AC37" s="23" t="str">
        <f>All!AD49</f>
        <v/>
      </c>
      <c r="AD37" s="23" t="str">
        <f>All!AE49</f>
        <v/>
      </c>
      <c r="AE37" s="23" t="str">
        <f>All!AF49</f>
        <v/>
      </c>
      <c r="AF37" s="23" t="str">
        <f>All!AG49</f>
        <v/>
      </c>
      <c r="AG37" s="23" t="str">
        <f>All!AH49</f>
        <v/>
      </c>
      <c r="AH37" s="23" t="str">
        <f>All!AI49</f>
        <v/>
      </c>
      <c r="AI37" s="23" t="str">
        <f>All!AJ49</f>
        <v/>
      </c>
      <c r="AJ37" s="23">
        <f>All!AK49</f>
        <v>10</v>
      </c>
      <c r="AK37" s="23">
        <f>All!AL49</f>
        <v>1</v>
      </c>
      <c r="AL37" s="24">
        <f>COST!I50</f>
        <v>696.0332083</v>
      </c>
    </row>
    <row r="38" ht="15.75" customHeight="1">
      <c r="A38" s="22">
        <f t="shared" si="1"/>
        <v>35</v>
      </c>
      <c r="B38" s="22">
        <f>All!B50</f>
        <v>191049</v>
      </c>
      <c r="C38" s="22">
        <f>All!C53</f>
        <v>3190</v>
      </c>
      <c r="D38" s="22" t="str">
        <f>All!E50</f>
        <v>MOHAMMAD ASIF HOSSAIN</v>
      </c>
      <c r="E38" s="23">
        <f>All!F50</f>
        <v>2</v>
      </c>
      <c r="F38" s="23">
        <f>All!G50</f>
        <v>2</v>
      </c>
      <c r="G38" s="23">
        <f>All!H50</f>
        <v>2</v>
      </c>
      <c r="H38" s="23">
        <f>All!I50</f>
        <v>1</v>
      </c>
      <c r="I38" s="23">
        <f>All!J50</f>
        <v>1</v>
      </c>
      <c r="J38" s="23">
        <f>All!K50</f>
        <v>0</v>
      </c>
      <c r="K38" s="23">
        <f>All!L50</f>
        <v>0</v>
      </c>
      <c r="L38" s="23">
        <f>All!M50</f>
        <v>0</v>
      </c>
      <c r="M38" s="23">
        <f>All!N50</f>
        <v>0</v>
      </c>
      <c r="N38" s="23">
        <f>All!O50</f>
        <v>0</v>
      </c>
      <c r="O38" s="23">
        <f>All!P50</f>
        <v>0</v>
      </c>
      <c r="P38" s="23" t="str">
        <f>All!Q50</f>
        <v/>
      </c>
      <c r="Q38" s="23" t="str">
        <f>All!R50</f>
        <v/>
      </c>
      <c r="R38" s="23" t="str">
        <f>All!S50</f>
        <v/>
      </c>
      <c r="S38" s="23" t="str">
        <f>All!T50</f>
        <v/>
      </c>
      <c r="T38" s="23" t="str">
        <f>All!U50</f>
        <v/>
      </c>
      <c r="U38" s="23" t="str">
        <f>All!V50</f>
        <v/>
      </c>
      <c r="V38" s="23" t="str">
        <f>All!W50</f>
        <v/>
      </c>
      <c r="W38" s="23" t="str">
        <f>All!X50</f>
        <v/>
      </c>
      <c r="X38" s="23" t="str">
        <f>All!Y50</f>
        <v/>
      </c>
      <c r="Y38" s="23" t="str">
        <f>All!Z50</f>
        <v/>
      </c>
      <c r="Z38" s="23" t="str">
        <f>All!AA50</f>
        <v/>
      </c>
      <c r="AA38" s="23" t="str">
        <f>All!AB50</f>
        <v/>
      </c>
      <c r="AB38" s="23" t="str">
        <f>All!AC50</f>
        <v/>
      </c>
      <c r="AC38" s="23" t="str">
        <f>All!AD50</f>
        <v/>
      </c>
      <c r="AD38" s="23" t="str">
        <f>All!AE50</f>
        <v/>
      </c>
      <c r="AE38" s="23" t="str">
        <f>All!AF50</f>
        <v/>
      </c>
      <c r="AF38" s="23" t="str">
        <f>All!AG50</f>
        <v/>
      </c>
      <c r="AG38" s="23" t="str">
        <f>All!AH50</f>
        <v/>
      </c>
      <c r="AH38" s="23" t="str">
        <f>All!AI50</f>
        <v/>
      </c>
      <c r="AI38" s="23" t="str">
        <f>All!AJ50</f>
        <v/>
      </c>
      <c r="AJ38" s="23">
        <f>All!AK50</f>
        <v>8</v>
      </c>
      <c r="AK38" s="23">
        <f>All!AL50</f>
        <v>6</v>
      </c>
      <c r="AL38" s="24">
        <f>COST!I51</f>
        <v>629.4681332</v>
      </c>
    </row>
    <row r="39" ht="15.75" customHeight="1">
      <c r="A39" s="22">
        <f t="shared" si="1"/>
        <v>36</v>
      </c>
      <c r="B39" s="22">
        <f>All!B51</f>
        <v>191050</v>
      </c>
      <c r="C39" s="22">
        <f>All!C54</f>
        <v>3191</v>
      </c>
      <c r="D39" s="22" t="str">
        <f>All!E51</f>
        <v>MD SAIMUL ISLAM</v>
      </c>
      <c r="E39" s="23" t="str">
        <f>All!F51</f>
        <v/>
      </c>
      <c r="F39" s="23" t="str">
        <f>All!G51</f>
        <v/>
      </c>
      <c r="G39" s="23" t="str">
        <f>All!H51</f>
        <v/>
      </c>
      <c r="H39" s="23" t="str">
        <f>All!I51</f>
        <v/>
      </c>
      <c r="I39" s="23" t="str">
        <f>All!J51</f>
        <v/>
      </c>
      <c r="J39" s="23" t="str">
        <f>All!K51</f>
        <v/>
      </c>
      <c r="K39" s="23" t="str">
        <f>All!L51</f>
        <v/>
      </c>
      <c r="L39" s="23" t="str">
        <f>All!M51</f>
        <v/>
      </c>
      <c r="M39" s="23" t="str">
        <f>All!N51</f>
        <v/>
      </c>
      <c r="N39" s="23" t="str">
        <f>All!O51</f>
        <v>F</v>
      </c>
      <c r="O39" s="23" t="str">
        <f>All!P51</f>
        <v>U</v>
      </c>
      <c r="P39" s="23" t="str">
        <f>All!Q51</f>
        <v>L</v>
      </c>
      <c r="Q39" s="23" t="str">
        <f>All!R51</f>
        <v>L</v>
      </c>
      <c r="R39" s="23" t="str">
        <f>All!S51</f>
        <v>M</v>
      </c>
      <c r="S39" s="23" t="str">
        <f>All!T51</f>
        <v>O</v>
      </c>
      <c r="T39" s="23" t="str">
        <f>All!U51</f>
        <v>N</v>
      </c>
      <c r="U39" s="23" t="str">
        <f>All!V51</f>
        <v>T</v>
      </c>
      <c r="V39" s="23" t="str">
        <f>All!W51</f>
        <v>H</v>
      </c>
      <c r="W39" s="23" t="str">
        <f>All!X51</f>
        <v>O</v>
      </c>
      <c r="X39" s="23" t="str">
        <f>All!Y51</f>
        <v>F</v>
      </c>
      <c r="Y39" s="23" t="str">
        <f>All!Z51</f>
        <v>F</v>
      </c>
      <c r="Z39" s="23" t="str">
        <f>All!AA51</f>
        <v/>
      </c>
      <c r="AA39" s="23" t="str">
        <f>All!AB51</f>
        <v/>
      </c>
      <c r="AB39" s="23" t="str">
        <f>All!AC51</f>
        <v/>
      </c>
      <c r="AC39" s="23" t="str">
        <f>All!AD51</f>
        <v/>
      </c>
      <c r="AD39" s="23" t="str">
        <f>All!AE51</f>
        <v/>
      </c>
      <c r="AE39" s="23" t="str">
        <f>All!AF51</f>
        <v/>
      </c>
      <c r="AF39" s="23" t="str">
        <f>All!AG51</f>
        <v/>
      </c>
      <c r="AG39" s="23" t="str">
        <f>All!AH51</f>
        <v/>
      </c>
      <c r="AH39" s="23" t="str">
        <f>All!AI51</f>
        <v/>
      </c>
      <c r="AI39" s="23" t="str">
        <f>All!AJ51</f>
        <v/>
      </c>
      <c r="AJ39" s="23">
        <f>All!AK51</f>
        <v>0</v>
      </c>
      <c r="AK39" s="23">
        <f>All!AL51</f>
        <v>0</v>
      </c>
      <c r="AL39" s="24">
        <f>COST!I52</f>
        <v>0</v>
      </c>
    </row>
    <row r="40" ht="15.75" customHeight="1">
      <c r="A40" s="22">
        <f t="shared" si="1"/>
        <v>37</v>
      </c>
      <c r="B40" s="22">
        <f>All!B52</f>
        <v>191051</v>
      </c>
      <c r="C40" s="22">
        <f>All!C55</f>
        <v>3192</v>
      </c>
      <c r="D40" s="22" t="str">
        <f>All!E52</f>
        <v>MD ASHIQUR RAHMAN</v>
      </c>
      <c r="E40" s="23">
        <f>All!F52</f>
        <v>1</v>
      </c>
      <c r="F40" s="23">
        <f>All!G52</f>
        <v>1</v>
      </c>
      <c r="G40" s="23">
        <f>All!H52</f>
        <v>1</v>
      </c>
      <c r="H40" s="23">
        <f>All!I52</f>
        <v>1</v>
      </c>
      <c r="I40" s="23">
        <f>All!J52</f>
        <v>0</v>
      </c>
      <c r="J40" s="23">
        <f>All!K52</f>
        <v>1</v>
      </c>
      <c r="K40" s="23">
        <f>All!L52</f>
        <v>1</v>
      </c>
      <c r="L40" s="23">
        <f>All!M52</f>
        <v>0</v>
      </c>
      <c r="M40" s="23">
        <f>All!N52</f>
        <v>0</v>
      </c>
      <c r="N40" s="23">
        <f>All!O52</f>
        <v>0</v>
      </c>
      <c r="O40" s="23">
        <f>All!P52</f>
        <v>0</v>
      </c>
      <c r="P40" s="23" t="str">
        <f>All!Q52</f>
        <v/>
      </c>
      <c r="Q40" s="23" t="str">
        <f>All!R52</f>
        <v/>
      </c>
      <c r="R40" s="23" t="str">
        <f>All!S52</f>
        <v/>
      </c>
      <c r="S40" s="23" t="str">
        <f>All!T52</f>
        <v/>
      </c>
      <c r="T40" s="23" t="str">
        <f>All!U52</f>
        <v/>
      </c>
      <c r="U40" s="23" t="str">
        <f>All!V52</f>
        <v/>
      </c>
      <c r="V40" s="23" t="str">
        <f>All!W52</f>
        <v/>
      </c>
      <c r="W40" s="23" t="str">
        <f>All!X52</f>
        <v/>
      </c>
      <c r="X40" s="23" t="str">
        <f>All!Y52</f>
        <v/>
      </c>
      <c r="Y40" s="23" t="str">
        <f>All!Z52</f>
        <v/>
      </c>
      <c r="Z40" s="23" t="str">
        <f>All!AA52</f>
        <v/>
      </c>
      <c r="AA40" s="23" t="str">
        <f>All!AB52</f>
        <v/>
      </c>
      <c r="AB40" s="23" t="str">
        <f>All!AC52</f>
        <v/>
      </c>
      <c r="AC40" s="23" t="str">
        <f>All!AD52</f>
        <v/>
      </c>
      <c r="AD40" s="23" t="str">
        <f>All!AE52</f>
        <v/>
      </c>
      <c r="AE40" s="23" t="str">
        <f>All!AF52</f>
        <v/>
      </c>
      <c r="AF40" s="23" t="str">
        <f>All!AG52</f>
        <v/>
      </c>
      <c r="AG40" s="23" t="str">
        <f>All!AH52</f>
        <v/>
      </c>
      <c r="AH40" s="23" t="str">
        <f>All!AI52</f>
        <v/>
      </c>
      <c r="AI40" s="23" t="str">
        <f>All!AJ52</f>
        <v/>
      </c>
      <c r="AJ40" s="23">
        <f>All!AK52</f>
        <v>6</v>
      </c>
      <c r="AK40" s="23">
        <f>All!AL52</f>
        <v>5</v>
      </c>
      <c r="AL40" s="24">
        <f>COST!I53</f>
        <v>479.0858659</v>
      </c>
    </row>
    <row r="41" ht="15.75" customHeight="1">
      <c r="A41" s="22">
        <f t="shared" si="1"/>
        <v>38</v>
      </c>
      <c r="B41" s="22">
        <f>All!B53</f>
        <v>191052</v>
      </c>
      <c r="C41" s="22">
        <f>All!C57</f>
        <v>3198</v>
      </c>
      <c r="D41" s="22" t="str">
        <f>All!E53</f>
        <v>AL JUBAER </v>
      </c>
      <c r="E41" s="23">
        <f>All!F53</f>
        <v>0</v>
      </c>
      <c r="F41" s="23">
        <f>All!G53</f>
        <v>0</v>
      </c>
      <c r="G41" s="23">
        <f>All!H53</f>
        <v>0</v>
      </c>
      <c r="H41" s="23">
        <f>All!I53</f>
        <v>0</v>
      </c>
      <c r="I41" s="23">
        <f>All!J53</f>
        <v>0</v>
      </c>
      <c r="J41" s="23">
        <f>All!K53</f>
        <v>0</v>
      </c>
      <c r="K41" s="23">
        <f>All!L53</f>
        <v>0</v>
      </c>
      <c r="L41" s="23">
        <f>All!M53</f>
        <v>0</v>
      </c>
      <c r="M41" s="23">
        <f>All!N53</f>
        <v>0</v>
      </c>
      <c r="N41" s="23">
        <f>All!O53</f>
        <v>0</v>
      </c>
      <c r="O41" s="23">
        <f>All!P53</f>
        <v>0</v>
      </c>
      <c r="P41" s="23" t="str">
        <f>All!Q53</f>
        <v/>
      </c>
      <c r="Q41" s="23" t="str">
        <f>All!R53</f>
        <v/>
      </c>
      <c r="R41" s="23" t="str">
        <f>All!S53</f>
        <v/>
      </c>
      <c r="S41" s="23" t="str">
        <f>All!T53</f>
        <v/>
      </c>
      <c r="T41" s="23" t="str">
        <f>All!U53</f>
        <v/>
      </c>
      <c r="U41" s="23" t="str">
        <f>All!V53</f>
        <v/>
      </c>
      <c r="V41" s="23" t="str">
        <f>All!W53</f>
        <v/>
      </c>
      <c r="W41" s="23" t="str">
        <f>All!X53</f>
        <v/>
      </c>
      <c r="X41" s="23" t="str">
        <f>All!Y53</f>
        <v/>
      </c>
      <c r="Y41" s="23" t="str">
        <f>All!Z53</f>
        <v/>
      </c>
      <c r="Z41" s="23" t="str">
        <f>All!AA53</f>
        <v/>
      </c>
      <c r="AA41" s="23" t="str">
        <f>All!AB53</f>
        <v/>
      </c>
      <c r="AB41" s="23" t="str">
        <f>All!AC53</f>
        <v/>
      </c>
      <c r="AC41" s="23" t="str">
        <f>All!AD53</f>
        <v/>
      </c>
      <c r="AD41" s="23" t="str">
        <f>All!AE53</f>
        <v/>
      </c>
      <c r="AE41" s="23" t="str">
        <f>All!AF53</f>
        <v/>
      </c>
      <c r="AF41" s="23" t="str">
        <f>All!AG53</f>
        <v/>
      </c>
      <c r="AG41" s="23" t="str">
        <f>All!AH53</f>
        <v/>
      </c>
      <c r="AH41" s="23" t="str">
        <f>All!AI53</f>
        <v/>
      </c>
      <c r="AI41" s="23" t="str">
        <f>All!AJ53</f>
        <v/>
      </c>
      <c r="AJ41" s="23">
        <f>All!AK53</f>
        <v>0</v>
      </c>
      <c r="AK41" s="23">
        <f>All!AL53</f>
        <v>11</v>
      </c>
      <c r="AL41" s="24">
        <f>COST!I54</f>
        <v>153.6648523</v>
      </c>
    </row>
    <row r="42" ht="15.75" customHeight="1">
      <c r="A42" s="22">
        <f t="shared" si="1"/>
        <v>39</v>
      </c>
      <c r="B42" s="22">
        <f>All!B54</f>
        <v>191053</v>
      </c>
      <c r="C42" s="22">
        <f>All!C99</f>
        <v>3134</v>
      </c>
      <c r="D42" s="22" t="str">
        <f>All!E54</f>
        <v>KHANDOKAR ELIAS</v>
      </c>
      <c r="E42" s="23" t="str">
        <f>All!F54</f>
        <v/>
      </c>
      <c r="F42" s="23" t="str">
        <f>All!G54</f>
        <v/>
      </c>
      <c r="G42" s="23" t="str">
        <f>All!H54</f>
        <v/>
      </c>
      <c r="H42" s="23" t="str">
        <f>All!I54</f>
        <v/>
      </c>
      <c r="I42" s="23" t="str">
        <f>All!J54</f>
        <v/>
      </c>
      <c r="J42" s="23" t="str">
        <f>All!K54</f>
        <v/>
      </c>
      <c r="K42" s="23" t="str">
        <f>All!L54</f>
        <v/>
      </c>
      <c r="L42" s="23" t="str">
        <f>All!M54</f>
        <v/>
      </c>
      <c r="M42" s="23" t="str">
        <f>All!N54</f>
        <v/>
      </c>
      <c r="N42" s="23" t="str">
        <f>All!O54</f>
        <v>F</v>
      </c>
      <c r="O42" s="23" t="str">
        <f>All!P54</f>
        <v/>
      </c>
      <c r="P42" s="23" t="str">
        <f>All!Q54</f>
        <v>L</v>
      </c>
      <c r="Q42" s="23" t="str">
        <f>All!R54</f>
        <v>L</v>
      </c>
      <c r="R42" s="23" t="str">
        <f>All!S54</f>
        <v>M</v>
      </c>
      <c r="S42" s="23" t="str">
        <f>All!T54</f>
        <v>O</v>
      </c>
      <c r="T42" s="23" t="str">
        <f>All!U54</f>
        <v>N</v>
      </c>
      <c r="U42" s="23" t="str">
        <f>All!V54</f>
        <v>T</v>
      </c>
      <c r="V42" s="23" t="str">
        <f>All!W54</f>
        <v>H</v>
      </c>
      <c r="W42" s="23" t="str">
        <f>All!X54</f>
        <v>O</v>
      </c>
      <c r="X42" s="23" t="str">
        <f>All!Y54</f>
        <v>F</v>
      </c>
      <c r="Y42" s="23" t="str">
        <f>All!Z54</f>
        <v>F</v>
      </c>
      <c r="Z42" s="23" t="str">
        <f>All!AA54</f>
        <v/>
      </c>
      <c r="AA42" s="23" t="str">
        <f>All!AB54</f>
        <v/>
      </c>
      <c r="AB42" s="23" t="str">
        <f>All!AC54</f>
        <v/>
      </c>
      <c r="AC42" s="23" t="str">
        <f>All!AD54</f>
        <v/>
      </c>
      <c r="AD42" s="23" t="str">
        <f>All!AE54</f>
        <v/>
      </c>
      <c r="AE42" s="23" t="str">
        <f>All!AF54</f>
        <v/>
      </c>
      <c r="AF42" s="23" t="str">
        <f>All!AG54</f>
        <v/>
      </c>
      <c r="AG42" s="23" t="str">
        <f>All!AH54</f>
        <v/>
      </c>
      <c r="AH42" s="23" t="str">
        <f>All!AI54</f>
        <v/>
      </c>
      <c r="AI42" s="23" t="str">
        <f>All!AJ54</f>
        <v/>
      </c>
      <c r="AJ42" s="23">
        <f>All!AK54</f>
        <v>0</v>
      </c>
      <c r="AK42" s="23">
        <f>All!AL54</f>
        <v>0</v>
      </c>
      <c r="AL42" s="24">
        <f>COST!I55</f>
        <v>0</v>
      </c>
    </row>
    <row r="43" ht="15.75" customHeight="1">
      <c r="A43" s="22">
        <f t="shared" si="1"/>
        <v>40</v>
      </c>
      <c r="B43" s="22">
        <f>All!B55</f>
        <v>191054</v>
      </c>
      <c r="C43" s="22">
        <f>All!C100</f>
        <v>3135</v>
      </c>
      <c r="D43" s="22" t="str">
        <f>All!E55</f>
        <v>KAMRUL HASAN</v>
      </c>
      <c r="E43" s="23" t="str">
        <f>All!F55</f>
        <v/>
      </c>
      <c r="F43" s="23" t="str">
        <f>All!G55</f>
        <v/>
      </c>
      <c r="G43" s="23" t="str">
        <f>All!H55</f>
        <v/>
      </c>
      <c r="H43" s="23" t="str">
        <f>All!I55</f>
        <v/>
      </c>
      <c r="I43" s="23" t="str">
        <f>All!J55</f>
        <v/>
      </c>
      <c r="J43" s="23" t="str">
        <f>All!K55</f>
        <v/>
      </c>
      <c r="K43" s="23" t="str">
        <f>All!L55</f>
        <v/>
      </c>
      <c r="L43" s="23" t="str">
        <f>All!M55</f>
        <v/>
      </c>
      <c r="M43" s="23" t="str">
        <f>All!N55</f>
        <v/>
      </c>
      <c r="N43" s="23" t="str">
        <f>All!O55</f>
        <v>F</v>
      </c>
      <c r="O43" s="23" t="str">
        <f>All!P55</f>
        <v>U</v>
      </c>
      <c r="P43" s="23" t="str">
        <f>All!Q55</f>
        <v>L</v>
      </c>
      <c r="Q43" s="23" t="str">
        <f>All!R55</f>
        <v>L</v>
      </c>
      <c r="R43" s="23" t="str">
        <f>All!S55</f>
        <v>M</v>
      </c>
      <c r="S43" s="23" t="str">
        <f>All!T55</f>
        <v>O</v>
      </c>
      <c r="T43" s="23" t="str">
        <f>All!U55</f>
        <v>N</v>
      </c>
      <c r="U43" s="23" t="str">
        <f>All!V55</f>
        <v>T</v>
      </c>
      <c r="V43" s="23" t="str">
        <f>All!W55</f>
        <v>H</v>
      </c>
      <c r="W43" s="23" t="str">
        <f>All!X55</f>
        <v>O</v>
      </c>
      <c r="X43" s="23" t="str">
        <f>All!Y55</f>
        <v>F</v>
      </c>
      <c r="Y43" s="23" t="str">
        <f>All!Z55</f>
        <v>F</v>
      </c>
      <c r="Z43" s="23" t="str">
        <f>All!AA55</f>
        <v/>
      </c>
      <c r="AA43" s="23" t="str">
        <f>All!AB55</f>
        <v/>
      </c>
      <c r="AB43" s="23" t="str">
        <f>All!AC55</f>
        <v/>
      </c>
      <c r="AC43" s="23" t="str">
        <f>All!AD55</f>
        <v/>
      </c>
      <c r="AD43" s="23" t="str">
        <f>All!AE55</f>
        <v/>
      </c>
      <c r="AE43" s="23" t="str">
        <f>All!AF55</f>
        <v/>
      </c>
      <c r="AF43" s="23" t="str">
        <f>All!AG55</f>
        <v/>
      </c>
      <c r="AG43" s="23" t="str">
        <f>All!AH55</f>
        <v/>
      </c>
      <c r="AH43" s="23" t="str">
        <f>All!AI55</f>
        <v/>
      </c>
      <c r="AI43" s="23" t="str">
        <f>All!AJ55</f>
        <v/>
      </c>
      <c r="AJ43" s="23">
        <f>All!AK55</f>
        <v>0</v>
      </c>
      <c r="AK43" s="23">
        <f>All!AL55</f>
        <v>0</v>
      </c>
      <c r="AL43" s="24">
        <f>COST!I56</f>
        <v>0</v>
      </c>
    </row>
    <row r="44" ht="15.75" customHeight="1">
      <c r="A44" s="22">
        <f t="shared" si="1"/>
        <v>41</v>
      </c>
      <c r="B44" s="22">
        <f>All!B56</f>
        <v>191056</v>
      </c>
      <c r="C44" s="22">
        <f>All!C101</f>
        <v>3137</v>
      </c>
      <c r="D44" s="22" t="str">
        <f>All!E56</f>
        <v>RAFSUN JAMI SIAM</v>
      </c>
      <c r="E44" s="23">
        <f>All!F56</f>
        <v>1</v>
      </c>
      <c r="F44" s="23">
        <f>All!G56</f>
        <v>1</v>
      </c>
      <c r="G44" s="23">
        <f>All!H56</f>
        <v>1</v>
      </c>
      <c r="H44" s="23">
        <f>All!I56</f>
        <v>1</v>
      </c>
      <c r="I44" s="23">
        <f>All!J56</f>
        <v>0</v>
      </c>
      <c r="J44" s="23">
        <f>All!K56</f>
        <v>0</v>
      </c>
      <c r="K44" s="23">
        <f>All!L56</f>
        <v>0</v>
      </c>
      <c r="L44" s="23">
        <f>All!M56</f>
        <v>0</v>
      </c>
      <c r="M44" s="23">
        <f>All!N56</f>
        <v>0</v>
      </c>
      <c r="N44" s="23">
        <f>All!O56</f>
        <v>0</v>
      </c>
      <c r="O44" s="23">
        <f>All!P56</f>
        <v>0</v>
      </c>
      <c r="P44" s="23" t="str">
        <f>All!Q56</f>
        <v/>
      </c>
      <c r="Q44" s="23" t="str">
        <f>All!R56</f>
        <v/>
      </c>
      <c r="R44" s="23" t="str">
        <f>All!S56</f>
        <v/>
      </c>
      <c r="S44" s="23" t="str">
        <f>All!T56</f>
        <v/>
      </c>
      <c r="T44" s="23" t="str">
        <f>All!U56</f>
        <v/>
      </c>
      <c r="U44" s="23" t="str">
        <f>All!V56</f>
        <v/>
      </c>
      <c r="V44" s="23" t="str">
        <f>All!W56</f>
        <v/>
      </c>
      <c r="W44" s="23" t="str">
        <f>All!X56</f>
        <v/>
      </c>
      <c r="X44" s="23" t="str">
        <f>All!Y56</f>
        <v/>
      </c>
      <c r="Y44" s="23" t="str">
        <f>All!Z56</f>
        <v/>
      </c>
      <c r="Z44" s="23" t="str">
        <f>All!AA56</f>
        <v/>
      </c>
      <c r="AA44" s="23" t="str">
        <f>All!AB56</f>
        <v/>
      </c>
      <c r="AB44" s="23" t="str">
        <f>All!AC56</f>
        <v/>
      </c>
      <c r="AC44" s="23" t="str">
        <f>All!AD56</f>
        <v/>
      </c>
      <c r="AD44" s="23" t="str">
        <f>All!AE56</f>
        <v/>
      </c>
      <c r="AE44" s="23" t="str">
        <f>All!AF56</f>
        <v/>
      </c>
      <c r="AF44" s="23" t="str">
        <f>All!AG56</f>
        <v/>
      </c>
      <c r="AG44" s="23" t="str">
        <f>All!AH56</f>
        <v/>
      </c>
      <c r="AH44" s="23" t="str">
        <f>All!AI56</f>
        <v/>
      </c>
      <c r="AI44" s="23" t="str">
        <f>All!AJ56</f>
        <v/>
      </c>
      <c r="AJ44" s="23">
        <f>All!AK56</f>
        <v>4</v>
      </c>
      <c r="AK44" s="23">
        <f>All!AL56</f>
        <v>7</v>
      </c>
      <c r="AL44" s="24">
        <f>COST!I57</f>
        <v>370.6121947</v>
      </c>
    </row>
    <row r="45" ht="15.75" customHeight="1">
      <c r="A45" s="22">
        <f t="shared" si="1"/>
        <v>42</v>
      </c>
      <c r="B45" s="22">
        <f>All!B57</f>
        <v>191060</v>
      </c>
      <c r="C45" s="22">
        <f>All!C57</f>
        <v>3198</v>
      </c>
      <c r="D45" s="22" t="str">
        <f>All!E57</f>
        <v>ALIF EBNE AZAD </v>
      </c>
      <c r="E45" s="23" t="str">
        <f>All!F57</f>
        <v/>
      </c>
      <c r="F45" s="23" t="str">
        <f>All!G57</f>
        <v/>
      </c>
      <c r="G45" s="23" t="str">
        <f>All!H57</f>
        <v/>
      </c>
      <c r="H45" s="23" t="str">
        <f>All!I57</f>
        <v/>
      </c>
      <c r="I45" s="23" t="str">
        <f>All!J57</f>
        <v/>
      </c>
      <c r="J45" s="23" t="str">
        <f>All!K57</f>
        <v/>
      </c>
      <c r="K45" s="23" t="str">
        <f>All!L57</f>
        <v/>
      </c>
      <c r="L45" s="23" t="str">
        <f>All!M57</f>
        <v/>
      </c>
      <c r="M45" s="23" t="str">
        <f>All!N57</f>
        <v/>
      </c>
      <c r="N45" s="23" t="str">
        <f>All!O57</f>
        <v>U</v>
      </c>
      <c r="O45" s="23" t="str">
        <f>All!P57</f>
        <v>L</v>
      </c>
      <c r="P45" s="23" t="str">
        <f>All!Q57</f>
        <v>L</v>
      </c>
      <c r="Q45" s="23" t="str">
        <f>All!R57</f>
        <v>M</v>
      </c>
      <c r="R45" s="23" t="str">
        <f>All!S57</f>
        <v>O</v>
      </c>
      <c r="S45" s="23" t="str">
        <f>All!T57</f>
        <v>N</v>
      </c>
      <c r="T45" s="23" t="str">
        <f>All!U57</f>
        <v>T</v>
      </c>
      <c r="U45" s="23" t="str">
        <f>All!V57</f>
        <v>H</v>
      </c>
      <c r="V45" s="23" t="str">
        <f>All!W57</f>
        <v>O</v>
      </c>
      <c r="W45" s="23" t="str">
        <f>All!X57</f>
        <v>F</v>
      </c>
      <c r="X45" s="23" t="str">
        <f>All!Y57</f>
        <v>F</v>
      </c>
      <c r="Y45" s="23" t="str">
        <f>All!Z57</f>
        <v/>
      </c>
      <c r="Z45" s="23" t="str">
        <f>All!AA57</f>
        <v/>
      </c>
      <c r="AA45" s="23" t="str">
        <f>All!AB57</f>
        <v/>
      </c>
      <c r="AB45" s="23" t="str">
        <f>All!AC57</f>
        <v/>
      </c>
      <c r="AC45" s="23" t="str">
        <f>All!AD57</f>
        <v/>
      </c>
      <c r="AD45" s="23" t="str">
        <f>All!AE57</f>
        <v/>
      </c>
      <c r="AE45" s="23" t="str">
        <f>All!AF57</f>
        <v/>
      </c>
      <c r="AF45" s="23" t="str">
        <f>All!AG57</f>
        <v/>
      </c>
      <c r="AG45" s="23" t="str">
        <f>All!AH57</f>
        <v/>
      </c>
      <c r="AH45" s="23" t="str">
        <f>All!AI57</f>
        <v/>
      </c>
      <c r="AI45" s="23" t="str">
        <f>All!AJ57</f>
        <v/>
      </c>
      <c r="AJ45" s="23">
        <f>All!AK57</f>
        <v>0</v>
      </c>
      <c r="AK45" s="23">
        <f>All!AL57</f>
        <v>0</v>
      </c>
      <c r="AL45" s="24">
        <f>COST!I58</f>
        <v>0</v>
      </c>
    </row>
    <row r="46" ht="47.25" customHeight="1">
      <c r="A46" s="21" t="s">
        <v>11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3"/>
    </row>
    <row r="47" ht="15.75" customHeight="1">
      <c r="A47" s="25">
        <f>IF(ISBLANK(B47),"",A45+1)</f>
        <v>43</v>
      </c>
      <c r="B47" s="26">
        <f>All!B58</f>
        <v>192062</v>
      </c>
      <c r="C47" s="26">
        <f>All!C58</f>
        <v>3080</v>
      </c>
      <c r="D47" s="26" t="str">
        <f>All!E58</f>
        <v>MD MUSTAFIZUR RAHMAN</v>
      </c>
      <c r="E47" s="27">
        <f>All!F58</f>
        <v>1</v>
      </c>
      <c r="F47" s="27">
        <f>All!G58</f>
        <v>1</v>
      </c>
      <c r="G47" s="27">
        <f>All!H58</f>
        <v>1</v>
      </c>
      <c r="H47" s="27">
        <f>All!I58</f>
        <v>1</v>
      </c>
      <c r="I47" s="27">
        <f>All!J58</f>
        <v>1</v>
      </c>
      <c r="J47" s="27">
        <f>All!K58</f>
        <v>1</v>
      </c>
      <c r="K47" s="27">
        <f>All!L58</f>
        <v>1</v>
      </c>
      <c r="L47" s="27">
        <f>All!M58</f>
        <v>1</v>
      </c>
      <c r="M47" s="27">
        <f>All!N58</f>
        <v>1</v>
      </c>
      <c r="N47" s="27">
        <f>All!O58</f>
        <v>1</v>
      </c>
      <c r="O47" s="27">
        <f>All!P58</f>
        <v>1</v>
      </c>
      <c r="P47" s="27" t="str">
        <f>All!Q58</f>
        <v/>
      </c>
      <c r="Q47" s="27" t="str">
        <f>All!R58</f>
        <v/>
      </c>
      <c r="R47" s="27" t="str">
        <f>All!S58</f>
        <v/>
      </c>
      <c r="S47" s="27" t="str">
        <f>All!T58</f>
        <v/>
      </c>
      <c r="T47" s="27" t="str">
        <f>All!U58</f>
        <v/>
      </c>
      <c r="U47" s="27" t="str">
        <f>All!V58</f>
        <v/>
      </c>
      <c r="V47" s="27" t="str">
        <f>All!W58</f>
        <v/>
      </c>
      <c r="W47" s="27" t="str">
        <f>All!X58</f>
        <v/>
      </c>
      <c r="X47" s="27" t="str">
        <f>All!Y58</f>
        <v/>
      </c>
      <c r="Y47" s="27" t="str">
        <f>All!Z58</f>
        <v/>
      </c>
      <c r="Z47" s="27" t="str">
        <f>All!AA58</f>
        <v/>
      </c>
      <c r="AA47" s="27" t="str">
        <f>All!AB58</f>
        <v/>
      </c>
      <c r="AB47" s="27" t="str">
        <f>All!AC58</f>
        <v/>
      </c>
      <c r="AC47" s="27" t="str">
        <f>All!AD58</f>
        <v/>
      </c>
      <c r="AD47" s="27" t="str">
        <f>All!AE58</f>
        <v/>
      </c>
      <c r="AE47" s="27" t="str">
        <f>All!AF58</f>
        <v/>
      </c>
      <c r="AF47" s="27" t="str">
        <f>All!AG58</f>
        <v/>
      </c>
      <c r="AG47" s="27" t="str">
        <f>All!AH58</f>
        <v/>
      </c>
      <c r="AH47" s="27" t="str">
        <f>All!AI58</f>
        <v/>
      </c>
      <c r="AI47" s="27" t="str">
        <f>All!AJ58</f>
        <v/>
      </c>
      <c r="AJ47" s="27">
        <f>All!AK58</f>
        <v>11</v>
      </c>
      <c r="AK47" s="27">
        <f>All!AL58</f>
        <v>0</v>
      </c>
      <c r="AL47" s="28">
        <f>COST!I59</f>
        <v>750.2700439</v>
      </c>
    </row>
    <row r="48" ht="15.75" customHeight="1">
      <c r="A48" s="25">
        <f t="shared" ref="A48:A91" si="2">IF(ISBLANK(B48),"",A47+1)</f>
        <v>44</v>
      </c>
      <c r="B48" s="26">
        <f>All!B59</f>
        <v>192063</v>
      </c>
      <c r="C48" s="26">
        <f>All!C59</f>
        <v>3081</v>
      </c>
      <c r="D48" s="26" t="str">
        <f>All!E59</f>
        <v>MD. ZAHID HASAN</v>
      </c>
      <c r="E48" s="27">
        <f>All!F59</f>
        <v>1</v>
      </c>
      <c r="F48" s="27">
        <f>All!G59</f>
        <v>0</v>
      </c>
      <c r="G48" s="27">
        <f>All!H59</f>
        <v>0</v>
      </c>
      <c r="H48" s="27">
        <f>All!I59</f>
        <v>0</v>
      </c>
      <c r="I48" s="27">
        <f>All!J59</f>
        <v>0</v>
      </c>
      <c r="J48" s="27">
        <f>All!K59</f>
        <v>0</v>
      </c>
      <c r="K48" s="27">
        <f>All!L59</f>
        <v>0</v>
      </c>
      <c r="L48" s="27">
        <f>All!M59</f>
        <v>0</v>
      </c>
      <c r="M48" s="27">
        <f>All!N59</f>
        <v>0</v>
      </c>
      <c r="N48" s="27">
        <f>All!O59</f>
        <v>1</v>
      </c>
      <c r="O48" s="27">
        <f>All!P59</f>
        <v>1</v>
      </c>
      <c r="P48" s="27" t="str">
        <f>All!Q59</f>
        <v/>
      </c>
      <c r="Q48" s="27" t="str">
        <f>All!R59</f>
        <v/>
      </c>
      <c r="R48" s="27" t="str">
        <f>All!S59</f>
        <v/>
      </c>
      <c r="S48" s="27" t="str">
        <f>All!T59</f>
        <v/>
      </c>
      <c r="T48" s="27" t="str">
        <f>All!U59</f>
        <v/>
      </c>
      <c r="U48" s="27" t="str">
        <f>All!V59</f>
        <v/>
      </c>
      <c r="V48" s="27" t="str">
        <f>All!W59</f>
        <v/>
      </c>
      <c r="W48" s="27" t="str">
        <f>All!X59</f>
        <v/>
      </c>
      <c r="X48" s="27" t="str">
        <f>All!Y59</f>
        <v/>
      </c>
      <c r="Y48" s="27" t="str">
        <f>All!Z59</f>
        <v/>
      </c>
      <c r="Z48" s="27" t="str">
        <f>All!AA59</f>
        <v/>
      </c>
      <c r="AA48" s="27" t="str">
        <f>All!AB59</f>
        <v/>
      </c>
      <c r="AB48" s="27" t="str">
        <f>All!AC59</f>
        <v/>
      </c>
      <c r="AC48" s="27" t="str">
        <f>All!AD59</f>
        <v/>
      </c>
      <c r="AD48" s="27" t="str">
        <f>All!AE59</f>
        <v/>
      </c>
      <c r="AE48" s="27" t="str">
        <f>All!AF59</f>
        <v/>
      </c>
      <c r="AF48" s="27" t="str">
        <f>All!AG59</f>
        <v/>
      </c>
      <c r="AG48" s="27" t="str">
        <f>All!AH59</f>
        <v/>
      </c>
      <c r="AH48" s="27" t="str">
        <f>All!AI59</f>
        <v/>
      </c>
      <c r="AI48" s="27" t="str">
        <f>All!AJ59</f>
        <v/>
      </c>
      <c r="AJ48" s="27">
        <f>All!AK59</f>
        <v>3</v>
      </c>
      <c r="AK48" s="27">
        <f>All!AL59</f>
        <v>8</v>
      </c>
      <c r="AL48" s="28">
        <f>COST!I60</f>
        <v>316.3753591</v>
      </c>
    </row>
    <row r="49" ht="15.75" customHeight="1">
      <c r="A49" s="25">
        <f t="shared" si="2"/>
        <v>45</v>
      </c>
      <c r="B49" s="26">
        <f>All!B60</f>
        <v>192064</v>
      </c>
      <c r="C49" s="26">
        <f>All!C60</f>
        <v>3082</v>
      </c>
      <c r="D49" s="26" t="str">
        <f>All!E60</f>
        <v>ABDUL AHAD MAHMUD RAFI</v>
      </c>
      <c r="E49" s="27" t="str">
        <f>All!F60</f>
        <v/>
      </c>
      <c r="F49" s="27" t="str">
        <f>All!G60</f>
        <v/>
      </c>
      <c r="G49" s="27" t="str">
        <f>All!H60</f>
        <v/>
      </c>
      <c r="H49" s="27" t="str">
        <f>All!I60</f>
        <v/>
      </c>
      <c r="I49" s="27" t="str">
        <f>All!J60</f>
        <v/>
      </c>
      <c r="J49" s="27" t="str">
        <f>All!K60</f>
        <v/>
      </c>
      <c r="K49" s="27" t="str">
        <f>All!L60</f>
        <v/>
      </c>
      <c r="L49" s="27" t="str">
        <f>All!M60</f>
        <v/>
      </c>
      <c r="M49" s="27" t="str">
        <f>All!N60</f>
        <v>F</v>
      </c>
      <c r="N49" s="27" t="str">
        <f>All!O60</f>
        <v>U</v>
      </c>
      <c r="O49" s="27" t="str">
        <f>All!P60</f>
        <v>L</v>
      </c>
      <c r="P49" s="27" t="str">
        <f>All!Q60</f>
        <v>L</v>
      </c>
      <c r="Q49" s="27" t="str">
        <f>All!R60</f>
        <v>M</v>
      </c>
      <c r="R49" s="27" t="str">
        <f>All!S60</f>
        <v>O</v>
      </c>
      <c r="S49" s="27" t="str">
        <f>All!T60</f>
        <v>N</v>
      </c>
      <c r="T49" s="27" t="str">
        <f>All!U60</f>
        <v>T</v>
      </c>
      <c r="U49" s="27" t="str">
        <f>All!V60</f>
        <v>H</v>
      </c>
      <c r="V49" s="27" t="str">
        <f>All!W60</f>
        <v>O</v>
      </c>
      <c r="W49" s="27" t="str">
        <f>All!X60</f>
        <v>F</v>
      </c>
      <c r="X49" s="27" t="str">
        <f>All!Y60</f>
        <v>F</v>
      </c>
      <c r="Y49" s="27" t="str">
        <f>All!Z60</f>
        <v/>
      </c>
      <c r="Z49" s="27" t="str">
        <f>All!AA60</f>
        <v/>
      </c>
      <c r="AA49" s="27" t="str">
        <f>All!AB60</f>
        <v/>
      </c>
      <c r="AB49" s="27" t="str">
        <f>All!AC60</f>
        <v/>
      </c>
      <c r="AC49" s="27" t="str">
        <f>All!AD60</f>
        <v/>
      </c>
      <c r="AD49" s="27" t="str">
        <f>All!AE60</f>
        <v/>
      </c>
      <c r="AE49" s="27" t="str">
        <f>All!AF60</f>
        <v/>
      </c>
      <c r="AF49" s="27" t="str">
        <f>All!AG60</f>
        <v/>
      </c>
      <c r="AG49" s="27" t="str">
        <f>All!AH60</f>
        <v/>
      </c>
      <c r="AH49" s="27" t="str">
        <f>All!AI60</f>
        <v/>
      </c>
      <c r="AI49" s="27" t="str">
        <f>All!AJ60</f>
        <v/>
      </c>
      <c r="AJ49" s="27">
        <f>All!AK60</f>
        <v>0</v>
      </c>
      <c r="AK49" s="27">
        <f>All!AL60</f>
        <v>0</v>
      </c>
      <c r="AL49" s="28">
        <f>COST!I61</f>
        <v>0</v>
      </c>
    </row>
    <row r="50" ht="15.75" customHeight="1">
      <c r="A50" s="25">
        <f t="shared" si="2"/>
        <v>46</v>
      </c>
      <c r="B50" s="26">
        <f>All!B61</f>
        <v>192065</v>
      </c>
      <c r="C50" s="26">
        <f>All!C61</f>
        <v>3083</v>
      </c>
      <c r="D50" s="26" t="str">
        <f>All!E61</f>
        <v>MD. ALI HASAN</v>
      </c>
      <c r="E50" s="27" t="str">
        <f>All!F61</f>
        <v/>
      </c>
      <c r="F50" s="27" t="str">
        <f>All!G61</f>
        <v/>
      </c>
      <c r="G50" s="27" t="str">
        <f>All!H61</f>
        <v/>
      </c>
      <c r="H50" s="27" t="str">
        <f>All!I61</f>
        <v/>
      </c>
      <c r="I50" s="27" t="str">
        <f>All!J61</f>
        <v/>
      </c>
      <c r="J50" s="27" t="str">
        <f>All!K61</f>
        <v/>
      </c>
      <c r="K50" s="27" t="str">
        <f>All!L61</f>
        <v/>
      </c>
      <c r="L50" s="27" t="str">
        <f>All!M61</f>
        <v/>
      </c>
      <c r="M50" s="27" t="str">
        <f>All!N61</f>
        <v>F</v>
      </c>
      <c r="N50" s="27" t="str">
        <f>All!O61</f>
        <v>U</v>
      </c>
      <c r="O50" s="27" t="str">
        <f>All!P61</f>
        <v>L</v>
      </c>
      <c r="P50" s="27" t="str">
        <f>All!Q61</f>
        <v>L</v>
      </c>
      <c r="Q50" s="27" t="str">
        <f>All!R61</f>
        <v>M</v>
      </c>
      <c r="R50" s="27" t="str">
        <f>All!S61</f>
        <v>O</v>
      </c>
      <c r="S50" s="27" t="str">
        <f>All!T61</f>
        <v>N</v>
      </c>
      <c r="T50" s="27" t="str">
        <f>All!U61</f>
        <v>T</v>
      </c>
      <c r="U50" s="27" t="str">
        <f>All!V61</f>
        <v>H</v>
      </c>
      <c r="V50" s="27" t="str">
        <f>All!W61</f>
        <v>O</v>
      </c>
      <c r="W50" s="27" t="str">
        <f>All!X61</f>
        <v>F</v>
      </c>
      <c r="X50" s="27" t="str">
        <f>All!Y61</f>
        <v>F</v>
      </c>
      <c r="Y50" s="27" t="str">
        <f>All!Z61</f>
        <v/>
      </c>
      <c r="Z50" s="27" t="str">
        <f>All!AA61</f>
        <v/>
      </c>
      <c r="AA50" s="27" t="str">
        <f>All!AB61</f>
        <v/>
      </c>
      <c r="AB50" s="27" t="str">
        <f>All!AC61</f>
        <v/>
      </c>
      <c r="AC50" s="27" t="str">
        <f>All!AD61</f>
        <v/>
      </c>
      <c r="AD50" s="27" t="str">
        <f>All!AE61</f>
        <v/>
      </c>
      <c r="AE50" s="27" t="str">
        <f>All!AF61</f>
        <v/>
      </c>
      <c r="AF50" s="27" t="str">
        <f>All!AG61</f>
        <v/>
      </c>
      <c r="AG50" s="27" t="str">
        <f>All!AH61</f>
        <v/>
      </c>
      <c r="AH50" s="27" t="str">
        <f>All!AI61</f>
        <v/>
      </c>
      <c r="AI50" s="27" t="str">
        <f>All!AJ61</f>
        <v/>
      </c>
      <c r="AJ50" s="27">
        <f>All!AK61</f>
        <v>0</v>
      </c>
      <c r="AK50" s="27">
        <f>All!AL61</f>
        <v>0</v>
      </c>
      <c r="AL50" s="28">
        <f>COST!I62</f>
        <v>0</v>
      </c>
    </row>
    <row r="51" ht="15.75" customHeight="1">
      <c r="A51" s="25">
        <f t="shared" si="2"/>
        <v>47</v>
      </c>
      <c r="B51" s="26">
        <f>All!B62</f>
        <v>192067</v>
      </c>
      <c r="C51" s="26">
        <f>All!C62</f>
        <v>3085</v>
      </c>
      <c r="D51" s="26" t="str">
        <f>All!E62</f>
        <v>MD MAHFUZUL HAQUE</v>
      </c>
      <c r="E51" s="27" t="str">
        <f>All!F62</f>
        <v/>
      </c>
      <c r="F51" s="27" t="str">
        <f>All!G62</f>
        <v/>
      </c>
      <c r="G51" s="27" t="str">
        <f>All!H62</f>
        <v/>
      </c>
      <c r="H51" s="27" t="str">
        <f>All!I62</f>
        <v/>
      </c>
      <c r="I51" s="27" t="str">
        <f>All!J62</f>
        <v/>
      </c>
      <c r="J51" s="27" t="str">
        <f>All!K62</f>
        <v/>
      </c>
      <c r="K51" s="27" t="str">
        <f>All!L62</f>
        <v/>
      </c>
      <c r="L51" s="27" t="str">
        <f>All!M62</f>
        <v/>
      </c>
      <c r="M51" s="27" t="str">
        <f>All!N62</f>
        <v>F</v>
      </c>
      <c r="N51" s="27" t="str">
        <f>All!O62</f>
        <v>U</v>
      </c>
      <c r="O51" s="27" t="str">
        <f>All!P62</f>
        <v>L</v>
      </c>
      <c r="P51" s="27" t="str">
        <f>All!Q62</f>
        <v>L</v>
      </c>
      <c r="Q51" s="27" t="str">
        <f>All!R62</f>
        <v>M</v>
      </c>
      <c r="R51" s="27" t="str">
        <f>All!S62</f>
        <v>O</v>
      </c>
      <c r="S51" s="27" t="str">
        <f>All!T62</f>
        <v>N</v>
      </c>
      <c r="T51" s="27" t="str">
        <f>All!U62</f>
        <v>T</v>
      </c>
      <c r="U51" s="27" t="str">
        <f>All!V62</f>
        <v>H</v>
      </c>
      <c r="V51" s="27" t="str">
        <f>All!W62</f>
        <v>O</v>
      </c>
      <c r="W51" s="27" t="str">
        <f>All!X62</f>
        <v>F</v>
      </c>
      <c r="X51" s="27" t="str">
        <f>All!Y62</f>
        <v>F</v>
      </c>
      <c r="Y51" s="27" t="str">
        <f>All!Z62</f>
        <v/>
      </c>
      <c r="Z51" s="27" t="str">
        <f>All!AA62</f>
        <v/>
      </c>
      <c r="AA51" s="27" t="str">
        <f>All!AB62</f>
        <v/>
      </c>
      <c r="AB51" s="27" t="str">
        <f>All!AC62</f>
        <v/>
      </c>
      <c r="AC51" s="27" t="str">
        <f>All!AD62</f>
        <v/>
      </c>
      <c r="AD51" s="27" t="str">
        <f>All!AE62</f>
        <v/>
      </c>
      <c r="AE51" s="27" t="str">
        <f>All!AF62</f>
        <v/>
      </c>
      <c r="AF51" s="27" t="str">
        <f>All!AG62</f>
        <v/>
      </c>
      <c r="AG51" s="27" t="str">
        <f>All!AH62</f>
        <v/>
      </c>
      <c r="AH51" s="27" t="str">
        <f>All!AI62</f>
        <v/>
      </c>
      <c r="AI51" s="27" t="str">
        <f>All!AJ62</f>
        <v/>
      </c>
      <c r="AJ51" s="27">
        <f>All!AK62</f>
        <v>0</v>
      </c>
      <c r="AK51" s="27">
        <f>All!AL62</f>
        <v>0</v>
      </c>
      <c r="AL51" s="28">
        <f>COST!I63</f>
        <v>0</v>
      </c>
    </row>
    <row r="52" ht="15.75" customHeight="1">
      <c r="A52" s="25">
        <f t="shared" si="2"/>
        <v>48</v>
      </c>
      <c r="B52" s="26">
        <f>All!B63</f>
        <v>192069</v>
      </c>
      <c r="C52" s="26">
        <f>All!C63</f>
        <v>3087</v>
      </c>
      <c r="D52" s="26" t="str">
        <f>All!E63</f>
        <v>DEBASHIS ROY</v>
      </c>
      <c r="E52" s="27">
        <f>All!F63</f>
        <v>1</v>
      </c>
      <c r="F52" s="27">
        <f>All!G63</f>
        <v>1</v>
      </c>
      <c r="G52" s="27">
        <f>All!H63</f>
        <v>1</v>
      </c>
      <c r="H52" s="27">
        <f>All!I63</f>
        <v>1</v>
      </c>
      <c r="I52" s="27">
        <f>All!J63</f>
        <v>1</v>
      </c>
      <c r="J52" s="27">
        <f>All!K63</f>
        <v>1</v>
      </c>
      <c r="K52" s="27">
        <f>All!L63</f>
        <v>1</v>
      </c>
      <c r="L52" s="27">
        <f>All!M63</f>
        <v>1</v>
      </c>
      <c r="M52" s="27">
        <f>All!N63</f>
        <v>1</v>
      </c>
      <c r="N52" s="27">
        <f>All!O63</f>
        <v>1</v>
      </c>
      <c r="O52" s="27">
        <f>All!P63</f>
        <v>1</v>
      </c>
      <c r="P52" s="27" t="str">
        <f>All!Q63</f>
        <v/>
      </c>
      <c r="Q52" s="27" t="str">
        <f>All!R63</f>
        <v/>
      </c>
      <c r="R52" s="27" t="str">
        <f>All!S63</f>
        <v/>
      </c>
      <c r="S52" s="27" t="str">
        <f>All!T63</f>
        <v/>
      </c>
      <c r="T52" s="27" t="str">
        <f>All!U63</f>
        <v/>
      </c>
      <c r="U52" s="27" t="str">
        <f>All!V63</f>
        <v/>
      </c>
      <c r="V52" s="27" t="str">
        <f>All!W63</f>
        <v/>
      </c>
      <c r="W52" s="27" t="str">
        <f>All!X63</f>
        <v/>
      </c>
      <c r="X52" s="27" t="str">
        <f>All!Y63</f>
        <v/>
      </c>
      <c r="Y52" s="27" t="str">
        <f>All!Z63</f>
        <v/>
      </c>
      <c r="Z52" s="27" t="str">
        <f>All!AA63</f>
        <v/>
      </c>
      <c r="AA52" s="27" t="str">
        <f>All!AB63</f>
        <v/>
      </c>
      <c r="AB52" s="27" t="str">
        <f>All!AC63</f>
        <v/>
      </c>
      <c r="AC52" s="27" t="str">
        <f>All!AD63</f>
        <v/>
      </c>
      <c r="AD52" s="27" t="str">
        <f>All!AE63</f>
        <v/>
      </c>
      <c r="AE52" s="27" t="str">
        <f>All!AF63</f>
        <v/>
      </c>
      <c r="AF52" s="27" t="str">
        <f>All!AG63</f>
        <v/>
      </c>
      <c r="AG52" s="27" t="str">
        <f>All!AH63</f>
        <v/>
      </c>
      <c r="AH52" s="27" t="str">
        <f>All!AI63</f>
        <v/>
      </c>
      <c r="AI52" s="27" t="str">
        <f>All!AJ63</f>
        <v/>
      </c>
      <c r="AJ52" s="27">
        <f>All!AK63</f>
        <v>11</v>
      </c>
      <c r="AK52" s="27">
        <f>All!AL63</f>
        <v>0</v>
      </c>
      <c r="AL52" s="28">
        <f>COST!I64</f>
        <v>750.2700439</v>
      </c>
    </row>
    <row r="53" ht="15.75" customHeight="1">
      <c r="A53" s="25">
        <f t="shared" si="2"/>
        <v>49</v>
      </c>
      <c r="B53" s="26">
        <f>All!B64</f>
        <v>192070</v>
      </c>
      <c r="C53" s="26">
        <f>All!C64</f>
        <v>3088</v>
      </c>
      <c r="D53" s="26" t="str">
        <f>All!E64</f>
        <v>MD. INZAMAM-UL-HOQUE</v>
      </c>
      <c r="E53" s="27">
        <f>All!F64</f>
        <v>1</v>
      </c>
      <c r="F53" s="27">
        <f>All!G64</f>
        <v>1</v>
      </c>
      <c r="G53" s="27">
        <f>All!H64</f>
        <v>1</v>
      </c>
      <c r="H53" s="27">
        <f>All!I64</f>
        <v>1</v>
      </c>
      <c r="I53" s="27">
        <f>All!J64</f>
        <v>1</v>
      </c>
      <c r="J53" s="27">
        <f>All!K64</f>
        <v>1</v>
      </c>
      <c r="K53" s="27">
        <f>All!L64</f>
        <v>1</v>
      </c>
      <c r="L53" s="27">
        <f>All!M64</f>
        <v>1</v>
      </c>
      <c r="M53" s="27">
        <f>All!N64</f>
        <v>1</v>
      </c>
      <c r="N53" s="27">
        <f>All!O64</f>
        <v>1</v>
      </c>
      <c r="O53" s="27">
        <f>All!P64</f>
        <v>1</v>
      </c>
      <c r="P53" s="27" t="str">
        <f>All!Q64</f>
        <v/>
      </c>
      <c r="Q53" s="27" t="str">
        <f>All!R64</f>
        <v/>
      </c>
      <c r="R53" s="27" t="str">
        <f>All!S64</f>
        <v/>
      </c>
      <c r="S53" s="27" t="str">
        <f>All!T64</f>
        <v/>
      </c>
      <c r="T53" s="27" t="str">
        <f>All!U64</f>
        <v/>
      </c>
      <c r="U53" s="27" t="str">
        <f>All!V64</f>
        <v/>
      </c>
      <c r="V53" s="27" t="str">
        <f>All!W64</f>
        <v/>
      </c>
      <c r="W53" s="27" t="str">
        <f>All!X64</f>
        <v/>
      </c>
      <c r="X53" s="27" t="str">
        <f>All!Y64</f>
        <v/>
      </c>
      <c r="Y53" s="27" t="str">
        <f>All!Z64</f>
        <v/>
      </c>
      <c r="Z53" s="27" t="str">
        <f>All!AA64</f>
        <v/>
      </c>
      <c r="AA53" s="27" t="str">
        <f>All!AB64</f>
        <v/>
      </c>
      <c r="AB53" s="27" t="str">
        <f>All!AC64</f>
        <v/>
      </c>
      <c r="AC53" s="27" t="str">
        <f>All!AD64</f>
        <v/>
      </c>
      <c r="AD53" s="27" t="str">
        <f>All!AE64</f>
        <v/>
      </c>
      <c r="AE53" s="27" t="str">
        <f>All!AF64</f>
        <v/>
      </c>
      <c r="AF53" s="27" t="str">
        <f>All!AG64</f>
        <v/>
      </c>
      <c r="AG53" s="27" t="str">
        <f>All!AH64</f>
        <v/>
      </c>
      <c r="AH53" s="27" t="str">
        <f>All!AI64</f>
        <v/>
      </c>
      <c r="AI53" s="27" t="str">
        <f>All!AJ64</f>
        <v/>
      </c>
      <c r="AJ53" s="27">
        <f>All!AK64</f>
        <v>11</v>
      </c>
      <c r="AK53" s="27">
        <f>All!AL64</f>
        <v>0</v>
      </c>
      <c r="AL53" s="28">
        <f>COST!I65</f>
        <v>750.2700439</v>
      </c>
    </row>
    <row r="54" ht="15.75" customHeight="1">
      <c r="A54" s="25">
        <f t="shared" si="2"/>
        <v>50</v>
      </c>
      <c r="B54" s="26">
        <f>All!B65</f>
        <v>192071</v>
      </c>
      <c r="C54" s="26">
        <f>All!C65</f>
        <v>3089</v>
      </c>
      <c r="D54" s="26" t="str">
        <f>All!E65</f>
        <v>PRITAM SUTRADHAR</v>
      </c>
      <c r="E54" s="27">
        <f>All!F65</f>
        <v>0</v>
      </c>
      <c r="F54" s="27">
        <f>All!G65</f>
        <v>0</v>
      </c>
      <c r="G54" s="27">
        <f>All!H65</f>
        <v>0</v>
      </c>
      <c r="H54" s="27">
        <f>All!I65</f>
        <v>0</v>
      </c>
      <c r="I54" s="27">
        <f>All!J65</f>
        <v>1</v>
      </c>
      <c r="J54" s="27">
        <f>All!K65</f>
        <v>1</v>
      </c>
      <c r="K54" s="27">
        <f>All!L65</f>
        <v>1</v>
      </c>
      <c r="L54" s="27">
        <f>All!M65</f>
        <v>1</v>
      </c>
      <c r="M54" s="27">
        <f>All!N65</f>
        <v>1</v>
      </c>
      <c r="N54" s="27">
        <f>All!O65</f>
        <v>1</v>
      </c>
      <c r="O54" s="27">
        <f>All!P65</f>
        <v>1</v>
      </c>
      <c r="P54" s="27" t="str">
        <f>All!Q65</f>
        <v/>
      </c>
      <c r="Q54" s="27" t="str">
        <f>All!R65</f>
        <v/>
      </c>
      <c r="R54" s="27" t="str">
        <f>All!S65</f>
        <v/>
      </c>
      <c r="S54" s="27" t="str">
        <f>All!T65</f>
        <v/>
      </c>
      <c r="T54" s="27" t="str">
        <f>All!U65</f>
        <v/>
      </c>
      <c r="U54" s="27" t="str">
        <f>All!V65</f>
        <v/>
      </c>
      <c r="V54" s="27" t="str">
        <f>All!W65</f>
        <v/>
      </c>
      <c r="W54" s="27" t="str">
        <f>All!X65</f>
        <v/>
      </c>
      <c r="X54" s="27" t="str">
        <f>All!Y65</f>
        <v/>
      </c>
      <c r="Y54" s="27" t="str">
        <f>All!Z65</f>
        <v/>
      </c>
      <c r="Z54" s="27" t="str">
        <f>All!AA65</f>
        <v/>
      </c>
      <c r="AA54" s="27" t="str">
        <f>All!AB65</f>
        <v/>
      </c>
      <c r="AB54" s="27" t="str">
        <f>All!AC65</f>
        <v/>
      </c>
      <c r="AC54" s="27" t="str">
        <f>All!AD65</f>
        <v/>
      </c>
      <c r="AD54" s="27" t="str">
        <f>All!AE65</f>
        <v/>
      </c>
      <c r="AE54" s="27" t="str">
        <f>All!AF65</f>
        <v/>
      </c>
      <c r="AF54" s="27" t="str">
        <f>All!AG65</f>
        <v/>
      </c>
      <c r="AG54" s="27" t="str">
        <f>All!AH65</f>
        <v/>
      </c>
      <c r="AH54" s="27" t="str">
        <f>All!AI65</f>
        <v/>
      </c>
      <c r="AI54" s="27" t="str">
        <f>All!AJ65</f>
        <v/>
      </c>
      <c r="AJ54" s="29">
        <f>All!AK65</f>
        <v>7</v>
      </c>
      <c r="AK54" s="30">
        <f>All!AL65</f>
        <v>4</v>
      </c>
      <c r="AL54" s="28">
        <f>COST!I66</f>
        <v>533.3227015</v>
      </c>
    </row>
    <row r="55" ht="15.75" customHeight="1">
      <c r="A55" s="25">
        <f t="shared" si="2"/>
        <v>51</v>
      </c>
      <c r="B55" s="26">
        <f>All!B66</f>
        <v>192072</v>
      </c>
      <c r="C55" s="26">
        <f>All!C66</f>
        <v>3090</v>
      </c>
      <c r="D55" s="26" t="str">
        <f>All!E66</f>
        <v>MD. YEASIN</v>
      </c>
      <c r="E55" s="27">
        <f>All!F66</f>
        <v>0</v>
      </c>
      <c r="F55" s="27">
        <f>All!G66</f>
        <v>0</v>
      </c>
      <c r="G55" s="27">
        <f>All!H66</f>
        <v>0</v>
      </c>
      <c r="H55" s="27">
        <f>All!I66</f>
        <v>0</v>
      </c>
      <c r="I55" s="27">
        <f>All!J66</f>
        <v>0</v>
      </c>
      <c r="J55" s="27">
        <f>All!K66</f>
        <v>0</v>
      </c>
      <c r="K55" s="27">
        <f>All!L66</f>
        <v>1</v>
      </c>
      <c r="L55" s="27">
        <f>All!M66</f>
        <v>1</v>
      </c>
      <c r="M55" s="27">
        <f>All!N66</f>
        <v>1</v>
      </c>
      <c r="N55" s="27">
        <f>All!O66</f>
        <v>1</v>
      </c>
      <c r="O55" s="27">
        <f>All!P66</f>
        <v>1</v>
      </c>
      <c r="P55" s="27" t="str">
        <f>All!Q66</f>
        <v/>
      </c>
      <c r="Q55" s="27" t="str">
        <f>All!R66</f>
        <v/>
      </c>
      <c r="R55" s="27" t="str">
        <f>All!S66</f>
        <v/>
      </c>
      <c r="S55" s="27" t="str">
        <f>All!T66</f>
        <v/>
      </c>
      <c r="T55" s="27" t="str">
        <f>All!U66</f>
        <v/>
      </c>
      <c r="U55" s="27" t="str">
        <f>All!V66</f>
        <v/>
      </c>
      <c r="V55" s="27" t="str">
        <f>All!W66</f>
        <v/>
      </c>
      <c r="W55" s="27" t="str">
        <f>All!X66</f>
        <v/>
      </c>
      <c r="X55" s="27" t="str">
        <f>All!Y66</f>
        <v/>
      </c>
      <c r="Y55" s="27" t="str">
        <f>All!Z66</f>
        <v/>
      </c>
      <c r="Z55" s="27" t="str">
        <f>All!AA66</f>
        <v/>
      </c>
      <c r="AA55" s="27" t="str">
        <f>All!AB66</f>
        <v/>
      </c>
      <c r="AB55" s="27" t="str">
        <f>All!AC66</f>
        <v/>
      </c>
      <c r="AC55" s="27" t="str">
        <f>All!AD66</f>
        <v/>
      </c>
      <c r="AD55" s="27" t="str">
        <f>All!AE66</f>
        <v/>
      </c>
      <c r="AE55" s="27" t="str">
        <f>All!AF66</f>
        <v/>
      </c>
      <c r="AF55" s="27" t="str">
        <f>All!AG66</f>
        <v/>
      </c>
      <c r="AG55" s="27" t="str">
        <f>All!AH66</f>
        <v/>
      </c>
      <c r="AH55" s="27" t="str">
        <f>All!AI66</f>
        <v/>
      </c>
      <c r="AI55" s="27" t="str">
        <f>All!AJ66</f>
        <v/>
      </c>
      <c r="AJ55" s="29">
        <f>All!AK66</f>
        <v>5</v>
      </c>
      <c r="AK55" s="30">
        <f>All!AL66</f>
        <v>6</v>
      </c>
      <c r="AL55" s="28">
        <f>COST!I67</f>
        <v>424.8490303</v>
      </c>
    </row>
    <row r="56" ht="15.75" customHeight="1">
      <c r="A56" s="25">
        <f t="shared" si="2"/>
        <v>52</v>
      </c>
      <c r="B56" s="26">
        <f>All!B67</f>
        <v>192073</v>
      </c>
      <c r="C56" s="26">
        <f>All!C67</f>
        <v>3091</v>
      </c>
      <c r="D56" s="26" t="str">
        <f>All!E67</f>
        <v>AMIT PODDER</v>
      </c>
      <c r="E56" s="27">
        <f>All!F67</f>
        <v>2</v>
      </c>
      <c r="F56" s="27">
        <f>All!G67</f>
        <v>2</v>
      </c>
      <c r="G56" s="27">
        <f>All!H67</f>
        <v>2</v>
      </c>
      <c r="H56" s="27">
        <f>All!I67</f>
        <v>2</v>
      </c>
      <c r="I56" s="27">
        <f>All!J67</f>
        <v>2</v>
      </c>
      <c r="J56" s="27">
        <f>All!K67</f>
        <v>2</v>
      </c>
      <c r="K56" s="27">
        <f>All!L67</f>
        <v>2</v>
      </c>
      <c r="L56" s="27">
        <f>All!M67</f>
        <v>2</v>
      </c>
      <c r="M56" s="27">
        <f>All!N67</f>
        <v>0</v>
      </c>
      <c r="N56" s="27">
        <f>All!O67</f>
        <v>0</v>
      </c>
      <c r="O56" s="27">
        <f>All!P67</f>
        <v>0</v>
      </c>
      <c r="P56" s="27" t="str">
        <f>All!Q67</f>
        <v/>
      </c>
      <c r="Q56" s="27" t="str">
        <f>All!R67</f>
        <v/>
      </c>
      <c r="R56" s="27" t="str">
        <f>All!S67</f>
        <v/>
      </c>
      <c r="S56" s="27" t="str">
        <f>All!T67</f>
        <v/>
      </c>
      <c r="T56" s="27" t="str">
        <f>All!U67</f>
        <v/>
      </c>
      <c r="U56" s="27" t="str">
        <f>All!V67</f>
        <v/>
      </c>
      <c r="V56" s="27" t="str">
        <f>All!W67</f>
        <v/>
      </c>
      <c r="W56" s="27" t="str">
        <f>All!X67</f>
        <v/>
      </c>
      <c r="X56" s="27" t="str">
        <f>All!Y67</f>
        <v/>
      </c>
      <c r="Y56" s="27" t="str">
        <f>All!Z67</f>
        <v/>
      </c>
      <c r="Z56" s="27" t="str">
        <f>All!AA67</f>
        <v/>
      </c>
      <c r="AA56" s="27" t="str">
        <f>All!AB67</f>
        <v/>
      </c>
      <c r="AB56" s="27" t="str">
        <f>All!AC67</f>
        <v/>
      </c>
      <c r="AC56" s="27" t="str">
        <f>All!AD67</f>
        <v/>
      </c>
      <c r="AD56" s="27" t="str">
        <f>All!AE67</f>
        <v/>
      </c>
      <c r="AE56" s="27" t="str">
        <f>All!AF67</f>
        <v/>
      </c>
      <c r="AF56" s="27" t="str">
        <f>All!AG67</f>
        <v/>
      </c>
      <c r="AG56" s="27" t="str">
        <f>All!AH67</f>
        <v/>
      </c>
      <c r="AH56" s="27" t="str">
        <f>All!AI67</f>
        <v/>
      </c>
      <c r="AI56" s="27" t="str">
        <f>All!AJ67</f>
        <v/>
      </c>
      <c r="AJ56" s="29">
        <f>All!AK67</f>
        <v>16</v>
      </c>
      <c r="AK56" s="30">
        <f>All!AL67</f>
        <v>3</v>
      </c>
      <c r="AL56" s="28">
        <f>COST!I68</f>
        <v>1133.210478</v>
      </c>
    </row>
    <row r="57" ht="15.75" customHeight="1">
      <c r="A57" s="25">
        <f t="shared" si="2"/>
        <v>53</v>
      </c>
      <c r="B57" s="26">
        <f>All!B68</f>
        <v>192075</v>
      </c>
      <c r="C57" s="26">
        <f>All!C68</f>
        <v>3093</v>
      </c>
      <c r="D57" s="26" t="str">
        <f>All!E68</f>
        <v>MD. ANAS RAHMAN</v>
      </c>
      <c r="E57" s="27" t="str">
        <f>All!F68</f>
        <v/>
      </c>
      <c r="F57" s="27" t="str">
        <f>All!G68</f>
        <v/>
      </c>
      <c r="G57" s="27" t="str">
        <f>All!H68</f>
        <v/>
      </c>
      <c r="H57" s="27" t="str">
        <f>All!I68</f>
        <v/>
      </c>
      <c r="I57" s="27" t="str">
        <f>All!J68</f>
        <v/>
      </c>
      <c r="J57" s="27" t="str">
        <f>All!K68</f>
        <v/>
      </c>
      <c r="K57" s="27" t="str">
        <f>All!L68</f>
        <v/>
      </c>
      <c r="L57" s="27" t="str">
        <f>All!M68</f>
        <v/>
      </c>
      <c r="M57" s="27" t="str">
        <f>All!N68</f>
        <v>F</v>
      </c>
      <c r="N57" s="27" t="str">
        <f>All!O68</f>
        <v>U</v>
      </c>
      <c r="O57" s="27" t="str">
        <f>All!P68</f>
        <v>L</v>
      </c>
      <c r="P57" s="27" t="str">
        <f>All!Q68</f>
        <v>L</v>
      </c>
      <c r="Q57" s="27" t="str">
        <f>All!R68</f>
        <v>M</v>
      </c>
      <c r="R57" s="27" t="str">
        <f>All!S68</f>
        <v>O</v>
      </c>
      <c r="S57" s="27" t="str">
        <f>All!T68</f>
        <v>N</v>
      </c>
      <c r="T57" s="27" t="str">
        <f>All!U68</f>
        <v>T</v>
      </c>
      <c r="U57" s="27" t="str">
        <f>All!V68</f>
        <v>H</v>
      </c>
      <c r="V57" s="27" t="str">
        <f>All!W68</f>
        <v>O</v>
      </c>
      <c r="W57" s="27" t="str">
        <f>All!X68</f>
        <v>F</v>
      </c>
      <c r="X57" s="27" t="str">
        <f>All!Y68</f>
        <v>F</v>
      </c>
      <c r="Y57" s="27" t="str">
        <f>All!Z68</f>
        <v/>
      </c>
      <c r="Z57" s="27" t="str">
        <f>All!AA68</f>
        <v/>
      </c>
      <c r="AA57" s="27" t="str">
        <f>All!AB68</f>
        <v/>
      </c>
      <c r="AB57" s="27" t="str">
        <f>All!AC68</f>
        <v/>
      </c>
      <c r="AC57" s="27" t="str">
        <f>All!AD68</f>
        <v/>
      </c>
      <c r="AD57" s="27" t="str">
        <f>All!AE68</f>
        <v/>
      </c>
      <c r="AE57" s="27" t="str">
        <f>All!AF68</f>
        <v/>
      </c>
      <c r="AF57" s="27" t="str">
        <f>All!AG68</f>
        <v/>
      </c>
      <c r="AG57" s="27" t="str">
        <f>All!AH68</f>
        <v/>
      </c>
      <c r="AH57" s="27" t="str">
        <f>All!AI68</f>
        <v/>
      </c>
      <c r="AI57" s="27" t="str">
        <f>All!AJ68</f>
        <v/>
      </c>
      <c r="AJ57" s="27">
        <f>All!AK68</f>
        <v>0</v>
      </c>
      <c r="AK57" s="27">
        <f>All!AL68</f>
        <v>0</v>
      </c>
      <c r="AL57" s="28">
        <f>COST!I69</f>
        <v>0</v>
      </c>
    </row>
    <row r="58" ht="15.75" customHeight="1">
      <c r="A58" s="25">
        <f t="shared" si="2"/>
        <v>54</v>
      </c>
      <c r="B58" s="26">
        <f>All!B69</f>
        <v>192076</v>
      </c>
      <c r="C58" s="26">
        <f>All!C69</f>
        <v>3094</v>
      </c>
      <c r="D58" s="26" t="str">
        <f>All!E69</f>
        <v>MAHFUJUR RAHMAN REAZ</v>
      </c>
      <c r="E58" s="27">
        <f>All!F69</f>
        <v>1</v>
      </c>
      <c r="F58" s="27">
        <f>All!G69</f>
        <v>1</v>
      </c>
      <c r="G58" s="27">
        <f>All!H69</f>
        <v>1</v>
      </c>
      <c r="H58" s="27">
        <f>All!I69</f>
        <v>1</v>
      </c>
      <c r="I58" s="27">
        <f>All!J69</f>
        <v>1</v>
      </c>
      <c r="J58" s="27">
        <f>All!K69</f>
        <v>1</v>
      </c>
      <c r="K58" s="27">
        <f>All!L69</f>
        <v>1</v>
      </c>
      <c r="L58" s="27">
        <f>All!M69</f>
        <v>1</v>
      </c>
      <c r="M58" s="27">
        <f>All!N69</f>
        <v>1</v>
      </c>
      <c r="N58" s="27">
        <f>All!O69</f>
        <v>1</v>
      </c>
      <c r="O58" s="27">
        <f>All!P69</f>
        <v>1</v>
      </c>
      <c r="P58" s="27" t="str">
        <f>All!Q69</f>
        <v/>
      </c>
      <c r="Q58" s="27" t="str">
        <f>All!R69</f>
        <v/>
      </c>
      <c r="R58" s="27" t="str">
        <f>All!S69</f>
        <v/>
      </c>
      <c r="S58" s="27" t="str">
        <f>All!T69</f>
        <v/>
      </c>
      <c r="T58" s="27" t="str">
        <f>All!U69</f>
        <v/>
      </c>
      <c r="U58" s="27" t="str">
        <f>All!V69</f>
        <v/>
      </c>
      <c r="V58" s="27" t="str">
        <f>All!W69</f>
        <v/>
      </c>
      <c r="W58" s="27" t="str">
        <f>All!X69</f>
        <v/>
      </c>
      <c r="X58" s="27" t="str">
        <f>All!Y69</f>
        <v/>
      </c>
      <c r="Y58" s="27" t="str">
        <f>All!Z69</f>
        <v/>
      </c>
      <c r="Z58" s="27" t="str">
        <f>All!AA69</f>
        <v/>
      </c>
      <c r="AA58" s="27" t="str">
        <f>All!AB69</f>
        <v/>
      </c>
      <c r="AB58" s="27" t="str">
        <f>All!AC69</f>
        <v/>
      </c>
      <c r="AC58" s="27" t="str">
        <f>All!AD69</f>
        <v/>
      </c>
      <c r="AD58" s="27" t="str">
        <f>All!AE69</f>
        <v/>
      </c>
      <c r="AE58" s="27" t="str">
        <f>All!AF69</f>
        <v/>
      </c>
      <c r="AF58" s="27" t="str">
        <f>All!AG69</f>
        <v/>
      </c>
      <c r="AG58" s="27" t="str">
        <f>All!AH69</f>
        <v/>
      </c>
      <c r="AH58" s="27" t="str">
        <f>All!AI69</f>
        <v/>
      </c>
      <c r="AI58" s="27" t="str">
        <f>All!AJ69</f>
        <v/>
      </c>
      <c r="AJ58" s="29">
        <f>All!AK69</f>
        <v>11</v>
      </c>
      <c r="AK58" s="30">
        <f>All!AL69</f>
        <v>0</v>
      </c>
      <c r="AL58" s="28">
        <f>COST!I70</f>
        <v>750.2700439</v>
      </c>
    </row>
    <row r="59" ht="15.75" customHeight="1">
      <c r="A59" s="25">
        <f t="shared" si="2"/>
        <v>55</v>
      </c>
      <c r="B59" s="26">
        <f>All!B70</f>
        <v>192077</v>
      </c>
      <c r="C59" s="26">
        <f>All!C70</f>
        <v>3095</v>
      </c>
      <c r="D59" s="26" t="str">
        <f>All!E70</f>
        <v>MD MONJURUL ISLAM MUNNA </v>
      </c>
      <c r="E59" s="27">
        <f>All!F70</f>
        <v>1</v>
      </c>
      <c r="F59" s="27">
        <f>All!G70</f>
        <v>1</v>
      </c>
      <c r="G59" s="27">
        <f>All!H70</f>
        <v>1</v>
      </c>
      <c r="H59" s="27">
        <f>All!I70</f>
        <v>1</v>
      </c>
      <c r="I59" s="27">
        <f>All!J70</f>
        <v>1</v>
      </c>
      <c r="J59" s="27">
        <f>All!K70</f>
        <v>1</v>
      </c>
      <c r="K59" s="27">
        <f>All!L70</f>
        <v>1</v>
      </c>
      <c r="L59" s="27">
        <f>All!M70</f>
        <v>1</v>
      </c>
      <c r="M59" s="27">
        <f>All!N70</f>
        <v>1</v>
      </c>
      <c r="N59" s="27">
        <f>All!O70</f>
        <v>1</v>
      </c>
      <c r="O59" s="27">
        <f>All!P70</f>
        <v>1</v>
      </c>
      <c r="P59" s="27" t="str">
        <f>All!Q70</f>
        <v/>
      </c>
      <c r="Q59" s="27" t="str">
        <f>All!R70</f>
        <v/>
      </c>
      <c r="R59" s="27" t="str">
        <f>All!S70</f>
        <v/>
      </c>
      <c r="S59" s="27" t="str">
        <f>All!T70</f>
        <v/>
      </c>
      <c r="T59" s="27" t="str">
        <f>All!U70</f>
        <v/>
      </c>
      <c r="U59" s="27" t="str">
        <f>All!V70</f>
        <v/>
      </c>
      <c r="V59" s="27" t="str">
        <f>All!W70</f>
        <v/>
      </c>
      <c r="W59" s="27" t="str">
        <f>All!X70</f>
        <v/>
      </c>
      <c r="X59" s="27" t="str">
        <f>All!Y70</f>
        <v/>
      </c>
      <c r="Y59" s="27" t="str">
        <f>All!Z70</f>
        <v/>
      </c>
      <c r="Z59" s="27" t="str">
        <f>All!AA70</f>
        <v/>
      </c>
      <c r="AA59" s="27" t="str">
        <f>All!AB70</f>
        <v/>
      </c>
      <c r="AB59" s="27" t="str">
        <f>All!AC70</f>
        <v/>
      </c>
      <c r="AC59" s="27" t="str">
        <f>All!AD70</f>
        <v/>
      </c>
      <c r="AD59" s="27" t="str">
        <f>All!AE70</f>
        <v/>
      </c>
      <c r="AE59" s="27" t="str">
        <f>All!AF70</f>
        <v/>
      </c>
      <c r="AF59" s="27" t="str">
        <f>All!AG70</f>
        <v/>
      </c>
      <c r="AG59" s="27" t="str">
        <f>All!AH70</f>
        <v/>
      </c>
      <c r="AH59" s="27" t="str">
        <f>All!AI70</f>
        <v/>
      </c>
      <c r="AI59" s="27" t="str">
        <f>All!AJ70</f>
        <v/>
      </c>
      <c r="AJ59" s="29">
        <f>All!AK70</f>
        <v>11</v>
      </c>
      <c r="AK59" s="30">
        <f>All!AL70</f>
        <v>0</v>
      </c>
      <c r="AL59" s="28">
        <f>COST!I71</f>
        <v>750.2700439</v>
      </c>
    </row>
    <row r="60" ht="15.75" customHeight="1">
      <c r="A60" s="25">
        <f t="shared" si="2"/>
        <v>56</v>
      </c>
      <c r="B60" s="26">
        <f>All!B71</f>
        <v>192078</v>
      </c>
      <c r="C60" s="26">
        <f>All!C71</f>
        <v>3096</v>
      </c>
      <c r="D60" s="26" t="str">
        <f>All!E71</f>
        <v>MD BIPLOB HOSSAIN </v>
      </c>
      <c r="E60" s="27">
        <f>All!F71</f>
        <v>0</v>
      </c>
      <c r="F60" s="27">
        <f>All!G71</f>
        <v>0</v>
      </c>
      <c r="G60" s="27">
        <f>All!H71</f>
        <v>0</v>
      </c>
      <c r="H60" s="27">
        <f>All!I71</f>
        <v>0</v>
      </c>
      <c r="I60" s="27">
        <f>All!J71</f>
        <v>0</v>
      </c>
      <c r="J60" s="27">
        <f>All!K71</f>
        <v>0</v>
      </c>
      <c r="K60" s="27">
        <f>All!L71</f>
        <v>1</v>
      </c>
      <c r="L60" s="27">
        <f>All!M71</f>
        <v>1</v>
      </c>
      <c r="M60" s="27">
        <f>All!N71</f>
        <v>1</v>
      </c>
      <c r="N60" s="27">
        <f>All!O71</f>
        <v>1</v>
      </c>
      <c r="O60" s="27">
        <f>All!P71</f>
        <v>1</v>
      </c>
      <c r="P60" s="27" t="str">
        <f>All!Q71</f>
        <v/>
      </c>
      <c r="Q60" s="27" t="str">
        <f>All!R71</f>
        <v/>
      </c>
      <c r="R60" s="27" t="str">
        <f>All!S71</f>
        <v/>
      </c>
      <c r="S60" s="27" t="str">
        <f>All!T71</f>
        <v/>
      </c>
      <c r="T60" s="27" t="str">
        <f>All!U71</f>
        <v/>
      </c>
      <c r="U60" s="27" t="str">
        <f>All!V71</f>
        <v/>
      </c>
      <c r="V60" s="27" t="str">
        <f>All!W71</f>
        <v/>
      </c>
      <c r="W60" s="27" t="str">
        <f>All!X71</f>
        <v/>
      </c>
      <c r="X60" s="27" t="str">
        <f>All!Y71</f>
        <v/>
      </c>
      <c r="Y60" s="27" t="str">
        <f>All!Z71</f>
        <v/>
      </c>
      <c r="Z60" s="27" t="str">
        <f>All!AA71</f>
        <v/>
      </c>
      <c r="AA60" s="27" t="str">
        <f>All!AB71</f>
        <v/>
      </c>
      <c r="AB60" s="27" t="str">
        <f>All!AC71</f>
        <v/>
      </c>
      <c r="AC60" s="27" t="str">
        <f>All!AD71</f>
        <v/>
      </c>
      <c r="AD60" s="27" t="str">
        <f>All!AE71</f>
        <v/>
      </c>
      <c r="AE60" s="27" t="str">
        <f>All!AF71</f>
        <v/>
      </c>
      <c r="AF60" s="27" t="str">
        <f>All!AG71</f>
        <v/>
      </c>
      <c r="AG60" s="27" t="str">
        <f>All!AH71</f>
        <v/>
      </c>
      <c r="AH60" s="27" t="str">
        <f>All!AI71</f>
        <v/>
      </c>
      <c r="AI60" s="27" t="str">
        <f>All!AJ71</f>
        <v/>
      </c>
      <c r="AJ60" s="29">
        <f>All!AK71</f>
        <v>5</v>
      </c>
      <c r="AK60" s="30">
        <f>All!AL71</f>
        <v>6</v>
      </c>
      <c r="AL60" s="28">
        <f>COST!I72</f>
        <v>424.8490303</v>
      </c>
    </row>
    <row r="61" ht="15.75" customHeight="1">
      <c r="A61" s="25">
        <f t="shared" si="2"/>
        <v>57</v>
      </c>
      <c r="B61" s="26">
        <f>All!B72</f>
        <v>192079</v>
      </c>
      <c r="C61" s="26">
        <f>All!C72</f>
        <v>3097</v>
      </c>
      <c r="D61" s="26" t="str">
        <f>All!E72</f>
        <v>MD. RAGIB MAHATAB</v>
      </c>
      <c r="E61" s="27">
        <f>All!F72</f>
        <v>1</v>
      </c>
      <c r="F61" s="27">
        <f>All!G72</f>
        <v>1</v>
      </c>
      <c r="G61" s="27">
        <f>All!H72</f>
        <v>1</v>
      </c>
      <c r="H61" s="27">
        <f>All!I72</f>
        <v>1</v>
      </c>
      <c r="I61" s="27">
        <f>All!J72</f>
        <v>1</v>
      </c>
      <c r="J61" s="27">
        <f>All!K72</f>
        <v>1</v>
      </c>
      <c r="K61" s="27">
        <f>All!L72</f>
        <v>1</v>
      </c>
      <c r="L61" s="27">
        <f>All!M72</f>
        <v>1</v>
      </c>
      <c r="M61" s="27">
        <f>All!N72</f>
        <v>1</v>
      </c>
      <c r="N61" s="27">
        <f>All!O72</f>
        <v>1</v>
      </c>
      <c r="O61" s="27">
        <f>All!P72</f>
        <v>1</v>
      </c>
      <c r="P61" s="27" t="str">
        <f>All!Q72</f>
        <v/>
      </c>
      <c r="Q61" s="27" t="str">
        <f>All!R72</f>
        <v/>
      </c>
      <c r="R61" s="27" t="str">
        <f>All!S72</f>
        <v/>
      </c>
      <c r="S61" s="27" t="str">
        <f>All!T72</f>
        <v/>
      </c>
      <c r="T61" s="27" t="str">
        <f>All!U72</f>
        <v/>
      </c>
      <c r="U61" s="27" t="str">
        <f>All!V72</f>
        <v/>
      </c>
      <c r="V61" s="27" t="str">
        <f>All!W72</f>
        <v/>
      </c>
      <c r="W61" s="27" t="str">
        <f>All!X72</f>
        <v/>
      </c>
      <c r="X61" s="27" t="str">
        <f>All!Y72</f>
        <v/>
      </c>
      <c r="Y61" s="27" t="str">
        <f>All!Z72</f>
        <v/>
      </c>
      <c r="Z61" s="27" t="str">
        <f>All!AA72</f>
        <v/>
      </c>
      <c r="AA61" s="27" t="str">
        <f>All!AB72</f>
        <v/>
      </c>
      <c r="AB61" s="27" t="str">
        <f>All!AC72</f>
        <v/>
      </c>
      <c r="AC61" s="27" t="str">
        <f>All!AD72</f>
        <v/>
      </c>
      <c r="AD61" s="27" t="str">
        <f>All!AE72</f>
        <v/>
      </c>
      <c r="AE61" s="27" t="str">
        <f>All!AF72</f>
        <v/>
      </c>
      <c r="AF61" s="27" t="str">
        <f>All!AG72</f>
        <v/>
      </c>
      <c r="AG61" s="27" t="str">
        <f>All!AH72</f>
        <v/>
      </c>
      <c r="AH61" s="27" t="str">
        <f>All!AI72</f>
        <v/>
      </c>
      <c r="AI61" s="27" t="str">
        <f>All!AJ72</f>
        <v/>
      </c>
      <c r="AJ61" s="29">
        <f>All!AK72</f>
        <v>11</v>
      </c>
      <c r="AK61" s="30">
        <f>All!AL72</f>
        <v>0</v>
      </c>
      <c r="AL61" s="28">
        <f>COST!I73</f>
        <v>750.2700439</v>
      </c>
    </row>
    <row r="62" ht="15.75" customHeight="1">
      <c r="A62" s="25">
        <f t="shared" si="2"/>
        <v>58</v>
      </c>
      <c r="B62" s="26">
        <f>All!B73</f>
        <v>192080</v>
      </c>
      <c r="C62" s="26">
        <f>All!C73</f>
        <v>3098</v>
      </c>
      <c r="D62" s="26" t="str">
        <f>All!E73</f>
        <v>MD. ANAWAR IBRAHIM</v>
      </c>
      <c r="E62" s="27">
        <f>All!F73</f>
        <v>1</v>
      </c>
      <c r="F62" s="27">
        <f>All!G73</f>
        <v>1</v>
      </c>
      <c r="G62" s="27">
        <f>All!H73</f>
        <v>1</v>
      </c>
      <c r="H62" s="27">
        <f>All!I73</f>
        <v>1</v>
      </c>
      <c r="I62" s="27">
        <f>All!J73</f>
        <v>1</v>
      </c>
      <c r="J62" s="27">
        <f>All!K73</f>
        <v>1</v>
      </c>
      <c r="K62" s="27">
        <f>All!L73</f>
        <v>1</v>
      </c>
      <c r="L62" s="27">
        <f>All!M73</f>
        <v>1</v>
      </c>
      <c r="M62" s="27">
        <f>All!N73</f>
        <v>1</v>
      </c>
      <c r="N62" s="27">
        <f>All!O73</f>
        <v>1</v>
      </c>
      <c r="O62" s="27">
        <f>All!P73</f>
        <v>1</v>
      </c>
      <c r="P62" s="27" t="str">
        <f>All!Q73</f>
        <v/>
      </c>
      <c r="Q62" s="27" t="str">
        <f>All!R73</f>
        <v/>
      </c>
      <c r="R62" s="27" t="str">
        <f>All!S73</f>
        <v/>
      </c>
      <c r="S62" s="27" t="str">
        <f>All!T73</f>
        <v/>
      </c>
      <c r="T62" s="27" t="str">
        <f>All!U73</f>
        <v/>
      </c>
      <c r="U62" s="27" t="str">
        <f>All!V73</f>
        <v/>
      </c>
      <c r="V62" s="27" t="str">
        <f>All!W73</f>
        <v/>
      </c>
      <c r="W62" s="27" t="str">
        <f>All!X73</f>
        <v/>
      </c>
      <c r="X62" s="27" t="str">
        <f>All!Y73</f>
        <v/>
      </c>
      <c r="Y62" s="27" t="str">
        <f>All!Z73</f>
        <v/>
      </c>
      <c r="Z62" s="27" t="str">
        <f>All!AA73</f>
        <v/>
      </c>
      <c r="AA62" s="27" t="str">
        <f>All!AB73</f>
        <v/>
      </c>
      <c r="AB62" s="27" t="str">
        <f>All!AC73</f>
        <v/>
      </c>
      <c r="AC62" s="27" t="str">
        <f>All!AD73</f>
        <v/>
      </c>
      <c r="AD62" s="27" t="str">
        <f>All!AE73</f>
        <v/>
      </c>
      <c r="AE62" s="27" t="str">
        <f>All!AF73</f>
        <v/>
      </c>
      <c r="AF62" s="27" t="str">
        <f>All!AG73</f>
        <v/>
      </c>
      <c r="AG62" s="27" t="str">
        <f>All!AH73</f>
        <v/>
      </c>
      <c r="AH62" s="27" t="str">
        <f>All!AI73</f>
        <v/>
      </c>
      <c r="AI62" s="27" t="str">
        <f>All!AJ73</f>
        <v/>
      </c>
      <c r="AJ62" s="29">
        <f>All!AK73</f>
        <v>11</v>
      </c>
      <c r="AK62" s="30">
        <f>All!AL73</f>
        <v>0</v>
      </c>
      <c r="AL62" s="28">
        <f>COST!I74</f>
        <v>750.2700439</v>
      </c>
    </row>
    <row r="63" ht="15.75" customHeight="1">
      <c r="A63" s="25">
        <f t="shared" si="2"/>
        <v>59</v>
      </c>
      <c r="B63" s="26">
        <f>All!B74</f>
        <v>192081</v>
      </c>
      <c r="C63" s="26">
        <f>All!C74</f>
        <v>3099</v>
      </c>
      <c r="D63" s="26" t="str">
        <f>All!E74</f>
        <v>ABDULLAH AL MAMUN </v>
      </c>
      <c r="E63" s="27">
        <f>All!F74</f>
        <v>1</v>
      </c>
      <c r="F63" s="27">
        <f>All!G74</f>
        <v>1</v>
      </c>
      <c r="G63" s="27">
        <f>All!H74</f>
        <v>1</v>
      </c>
      <c r="H63" s="27">
        <f>All!I74</f>
        <v>1</v>
      </c>
      <c r="I63" s="27">
        <f>All!J74</f>
        <v>1</v>
      </c>
      <c r="J63" s="27">
        <f>All!K74</f>
        <v>1</v>
      </c>
      <c r="K63" s="27">
        <f>All!L74</f>
        <v>1</v>
      </c>
      <c r="L63" s="27">
        <f>All!M74</f>
        <v>1</v>
      </c>
      <c r="M63" s="27">
        <f>All!N74</f>
        <v>1</v>
      </c>
      <c r="N63" s="27">
        <f>All!O74</f>
        <v>1</v>
      </c>
      <c r="O63" s="27">
        <f>All!P74</f>
        <v>1</v>
      </c>
      <c r="P63" s="27" t="str">
        <f>All!Q74</f>
        <v/>
      </c>
      <c r="Q63" s="27" t="str">
        <f>All!R74</f>
        <v/>
      </c>
      <c r="R63" s="27" t="str">
        <f>All!S74</f>
        <v/>
      </c>
      <c r="S63" s="27" t="str">
        <f>All!T74</f>
        <v/>
      </c>
      <c r="T63" s="27" t="str">
        <f>All!U74</f>
        <v/>
      </c>
      <c r="U63" s="27" t="str">
        <f>All!V74</f>
        <v/>
      </c>
      <c r="V63" s="27" t="str">
        <f>All!W74</f>
        <v/>
      </c>
      <c r="W63" s="27" t="str">
        <f>All!X74</f>
        <v/>
      </c>
      <c r="X63" s="27" t="str">
        <f>All!Y74</f>
        <v/>
      </c>
      <c r="Y63" s="27" t="str">
        <f>All!Z74</f>
        <v/>
      </c>
      <c r="Z63" s="27" t="str">
        <f>All!AA74</f>
        <v/>
      </c>
      <c r="AA63" s="27" t="str">
        <f>All!AB74</f>
        <v/>
      </c>
      <c r="AB63" s="27" t="str">
        <f>All!AC74</f>
        <v/>
      </c>
      <c r="AC63" s="27" t="str">
        <f>All!AD74</f>
        <v/>
      </c>
      <c r="AD63" s="27" t="str">
        <f>All!AE74</f>
        <v/>
      </c>
      <c r="AE63" s="27" t="str">
        <f>All!AF74</f>
        <v/>
      </c>
      <c r="AF63" s="27" t="str">
        <f>All!AG74</f>
        <v/>
      </c>
      <c r="AG63" s="27" t="str">
        <f>All!AH74</f>
        <v/>
      </c>
      <c r="AH63" s="27" t="str">
        <f>All!AI74</f>
        <v/>
      </c>
      <c r="AI63" s="27" t="str">
        <f>All!AJ74</f>
        <v/>
      </c>
      <c r="AJ63" s="29">
        <f>All!AK74</f>
        <v>11</v>
      </c>
      <c r="AK63" s="30">
        <f>All!AL74</f>
        <v>0</v>
      </c>
      <c r="AL63" s="28">
        <f>COST!I75</f>
        <v>750.2700439</v>
      </c>
    </row>
    <row r="64" ht="15.75" customHeight="1">
      <c r="A64" s="25">
        <f t="shared" si="2"/>
        <v>60</v>
      </c>
      <c r="B64" s="26">
        <f>All!B75</f>
        <v>192083</v>
      </c>
      <c r="C64" s="26">
        <f>All!C75</f>
        <v>3101</v>
      </c>
      <c r="D64" s="26" t="str">
        <f>All!E75</f>
        <v>ASIF RAIHAN</v>
      </c>
      <c r="E64" s="27" t="str">
        <f>All!F75</f>
        <v/>
      </c>
      <c r="F64" s="27" t="str">
        <f>All!G75</f>
        <v/>
      </c>
      <c r="G64" s="27" t="str">
        <f>All!H75</f>
        <v/>
      </c>
      <c r="H64" s="27" t="str">
        <f>All!I75</f>
        <v/>
      </c>
      <c r="I64" s="27" t="str">
        <f>All!J75</f>
        <v/>
      </c>
      <c r="J64" s="27" t="str">
        <f>All!K75</f>
        <v/>
      </c>
      <c r="K64" s="27" t="str">
        <f>All!L75</f>
        <v/>
      </c>
      <c r="L64" s="27" t="str">
        <f>All!M75</f>
        <v/>
      </c>
      <c r="M64" s="27" t="str">
        <f>All!N75</f>
        <v/>
      </c>
      <c r="N64" s="27" t="str">
        <f>All!O75</f>
        <v/>
      </c>
      <c r="O64" s="27" t="str">
        <f>All!P75</f>
        <v>F</v>
      </c>
      <c r="P64" s="27" t="str">
        <f>All!Q75</f>
        <v>U</v>
      </c>
      <c r="Q64" s="27" t="str">
        <f>All!R75</f>
        <v>L</v>
      </c>
      <c r="R64" s="27" t="str">
        <f>All!S75</f>
        <v>L</v>
      </c>
      <c r="S64" s="27" t="str">
        <f>All!T75</f>
        <v>M</v>
      </c>
      <c r="T64" s="27" t="str">
        <f>All!U75</f>
        <v>O</v>
      </c>
      <c r="U64" s="27" t="str">
        <f>All!V75</f>
        <v>N</v>
      </c>
      <c r="V64" s="27" t="str">
        <f>All!W75</f>
        <v>T</v>
      </c>
      <c r="W64" s="27" t="str">
        <f>All!X75</f>
        <v>H</v>
      </c>
      <c r="X64" s="27" t="str">
        <f>All!Y75</f>
        <v>O</v>
      </c>
      <c r="Y64" s="27" t="str">
        <f>All!Z75</f>
        <v>F</v>
      </c>
      <c r="Z64" s="27" t="str">
        <f>All!AA75</f>
        <v>F</v>
      </c>
      <c r="AA64" s="27" t="str">
        <f>All!AB75</f>
        <v/>
      </c>
      <c r="AB64" s="27" t="str">
        <f>All!AC75</f>
        <v/>
      </c>
      <c r="AC64" s="27" t="str">
        <f>All!AD75</f>
        <v/>
      </c>
      <c r="AD64" s="27" t="str">
        <f>All!AE75</f>
        <v/>
      </c>
      <c r="AE64" s="27" t="str">
        <f>All!AF75</f>
        <v/>
      </c>
      <c r="AF64" s="27" t="str">
        <f>All!AG75</f>
        <v/>
      </c>
      <c r="AG64" s="27" t="str">
        <f>All!AH75</f>
        <v/>
      </c>
      <c r="AH64" s="27" t="str">
        <f>All!AI75</f>
        <v/>
      </c>
      <c r="AI64" s="27" t="str">
        <f>All!AJ75</f>
        <v/>
      </c>
      <c r="AJ64" s="29">
        <f>All!AK75</f>
        <v>0</v>
      </c>
      <c r="AK64" s="30">
        <f>All!AL75</f>
        <v>0</v>
      </c>
      <c r="AL64" s="28">
        <f>COST!I76</f>
        <v>0</v>
      </c>
    </row>
    <row r="65" ht="15.75" customHeight="1">
      <c r="A65" s="25">
        <f t="shared" si="2"/>
        <v>61</v>
      </c>
      <c r="B65" s="26">
        <f>All!B76</f>
        <v>192084</v>
      </c>
      <c r="C65" s="26">
        <f>All!C76</f>
        <v>3102</v>
      </c>
      <c r="D65" s="26" t="str">
        <f>All!E76</f>
        <v>ROBY MOHAJON</v>
      </c>
      <c r="E65" s="27">
        <f>All!F76</f>
        <v>1</v>
      </c>
      <c r="F65" s="27">
        <f>All!G76</f>
        <v>1</v>
      </c>
      <c r="G65" s="27">
        <f>All!H76</f>
        <v>1</v>
      </c>
      <c r="H65" s="27">
        <f>All!I76</f>
        <v>1</v>
      </c>
      <c r="I65" s="27">
        <f>All!J76</f>
        <v>1</v>
      </c>
      <c r="J65" s="27">
        <f>All!K76</f>
        <v>1</v>
      </c>
      <c r="K65" s="27">
        <f>All!L76</f>
        <v>1</v>
      </c>
      <c r="L65" s="27">
        <f>All!M76</f>
        <v>1</v>
      </c>
      <c r="M65" s="27">
        <f>All!N76</f>
        <v>1</v>
      </c>
      <c r="N65" s="27">
        <f>All!O76</f>
        <v>1</v>
      </c>
      <c r="O65" s="27">
        <f>All!P76</f>
        <v>1</v>
      </c>
      <c r="P65" s="27" t="str">
        <f>All!Q76</f>
        <v/>
      </c>
      <c r="Q65" s="27" t="str">
        <f>All!R76</f>
        <v/>
      </c>
      <c r="R65" s="27" t="str">
        <f>All!S76</f>
        <v/>
      </c>
      <c r="S65" s="27" t="str">
        <f>All!T76</f>
        <v/>
      </c>
      <c r="T65" s="27" t="str">
        <f>All!U76</f>
        <v/>
      </c>
      <c r="U65" s="27" t="str">
        <f>All!V76</f>
        <v/>
      </c>
      <c r="V65" s="27" t="str">
        <f>All!W76</f>
        <v/>
      </c>
      <c r="W65" s="27" t="str">
        <f>All!X76</f>
        <v/>
      </c>
      <c r="X65" s="27" t="str">
        <f>All!Y76</f>
        <v/>
      </c>
      <c r="Y65" s="27" t="str">
        <f>All!Z76</f>
        <v/>
      </c>
      <c r="Z65" s="27" t="str">
        <f>All!AA76</f>
        <v/>
      </c>
      <c r="AA65" s="27" t="str">
        <f>All!AB76</f>
        <v/>
      </c>
      <c r="AB65" s="27" t="str">
        <f>All!AC76</f>
        <v/>
      </c>
      <c r="AC65" s="27" t="str">
        <f>All!AD76</f>
        <v/>
      </c>
      <c r="AD65" s="27" t="str">
        <f>All!AE76</f>
        <v/>
      </c>
      <c r="AE65" s="27" t="str">
        <f>All!AF76</f>
        <v/>
      </c>
      <c r="AF65" s="27" t="str">
        <f>All!AG76</f>
        <v/>
      </c>
      <c r="AG65" s="27" t="str">
        <f>All!AH76</f>
        <v/>
      </c>
      <c r="AH65" s="27" t="str">
        <f>All!AI76</f>
        <v/>
      </c>
      <c r="AI65" s="27" t="str">
        <f>All!AJ76</f>
        <v/>
      </c>
      <c r="AJ65" s="29">
        <f>All!AK76</f>
        <v>11</v>
      </c>
      <c r="AK65" s="30">
        <f>All!AL76</f>
        <v>0</v>
      </c>
      <c r="AL65" s="28">
        <f>COST!I77</f>
        <v>750.2700439</v>
      </c>
    </row>
    <row r="66" ht="15.75" customHeight="1">
      <c r="A66" s="25">
        <f t="shared" si="2"/>
        <v>62</v>
      </c>
      <c r="B66" s="26">
        <f>All!B77</f>
        <v>192086</v>
      </c>
      <c r="C66" s="26">
        <f>All!C77</f>
        <v>3104</v>
      </c>
      <c r="D66" s="26" t="str">
        <f>All!E77</f>
        <v>MD. RASHADUL ISLAM</v>
      </c>
      <c r="E66" s="27">
        <f>All!F77</f>
        <v>1</v>
      </c>
      <c r="F66" s="27">
        <f>All!G77</f>
        <v>1</v>
      </c>
      <c r="G66" s="27">
        <f>All!H77</f>
        <v>1</v>
      </c>
      <c r="H66" s="27">
        <f>All!I77</f>
        <v>1</v>
      </c>
      <c r="I66" s="27">
        <f>All!J77</f>
        <v>1</v>
      </c>
      <c r="J66" s="27">
        <f>All!K77</f>
        <v>1</v>
      </c>
      <c r="K66" s="27">
        <f>All!L77</f>
        <v>1</v>
      </c>
      <c r="L66" s="27">
        <f>All!M77</f>
        <v>1</v>
      </c>
      <c r="M66" s="27">
        <f>All!N77</f>
        <v>1</v>
      </c>
      <c r="N66" s="27">
        <f>All!O77</f>
        <v>1</v>
      </c>
      <c r="O66" s="27">
        <f>All!P77</f>
        <v>1</v>
      </c>
      <c r="P66" s="27" t="str">
        <f>All!Q77</f>
        <v/>
      </c>
      <c r="Q66" s="27" t="str">
        <f>All!R77</f>
        <v/>
      </c>
      <c r="R66" s="27" t="str">
        <f>All!S77</f>
        <v/>
      </c>
      <c r="S66" s="27" t="str">
        <f>All!T77</f>
        <v/>
      </c>
      <c r="T66" s="27" t="str">
        <f>All!U77</f>
        <v/>
      </c>
      <c r="U66" s="27" t="str">
        <f>All!V77</f>
        <v/>
      </c>
      <c r="V66" s="27" t="str">
        <f>All!W77</f>
        <v/>
      </c>
      <c r="W66" s="27" t="str">
        <f>All!X77</f>
        <v/>
      </c>
      <c r="X66" s="27" t="str">
        <f>All!Y77</f>
        <v/>
      </c>
      <c r="Y66" s="27" t="str">
        <f>All!Z77</f>
        <v/>
      </c>
      <c r="Z66" s="27" t="str">
        <f>All!AA77</f>
        <v/>
      </c>
      <c r="AA66" s="27" t="str">
        <f>All!AB77</f>
        <v/>
      </c>
      <c r="AB66" s="27" t="str">
        <f>All!AC77</f>
        <v/>
      </c>
      <c r="AC66" s="27" t="str">
        <f>All!AD77</f>
        <v/>
      </c>
      <c r="AD66" s="27" t="str">
        <f>All!AE77</f>
        <v/>
      </c>
      <c r="AE66" s="27" t="str">
        <f>All!AF77</f>
        <v/>
      </c>
      <c r="AF66" s="27" t="str">
        <f>All!AG77</f>
        <v/>
      </c>
      <c r="AG66" s="27" t="str">
        <f>All!AH77</f>
        <v/>
      </c>
      <c r="AH66" s="27" t="str">
        <f>All!AI77</f>
        <v/>
      </c>
      <c r="AI66" s="27" t="str">
        <f>All!AJ77</f>
        <v/>
      </c>
      <c r="AJ66" s="29">
        <f>All!AK77</f>
        <v>11</v>
      </c>
      <c r="AK66" s="30">
        <f>All!AL77</f>
        <v>0</v>
      </c>
      <c r="AL66" s="28">
        <f>COST!I78</f>
        <v>750.2700439</v>
      </c>
    </row>
    <row r="67" ht="15.75" customHeight="1">
      <c r="A67" s="25">
        <f t="shared" si="2"/>
        <v>63</v>
      </c>
      <c r="B67" s="26">
        <f>All!B78</f>
        <v>192087</v>
      </c>
      <c r="C67" s="26">
        <f>All!C78</f>
        <v>3105</v>
      </c>
      <c r="D67" s="26" t="str">
        <f>All!E78</f>
        <v>RAFAYETULLAH CHOWDHURY RAFI</v>
      </c>
      <c r="E67" s="27" t="str">
        <f>All!F78</f>
        <v/>
      </c>
      <c r="F67" s="27" t="str">
        <f>All!G78</f>
        <v/>
      </c>
      <c r="G67" s="27" t="str">
        <f>All!H78</f>
        <v/>
      </c>
      <c r="H67" s="27" t="str">
        <f>All!I78</f>
        <v/>
      </c>
      <c r="I67" s="27" t="str">
        <f>All!J78</f>
        <v/>
      </c>
      <c r="J67" s="27" t="str">
        <f>All!K78</f>
        <v/>
      </c>
      <c r="K67" s="27" t="str">
        <f>All!L78</f>
        <v/>
      </c>
      <c r="L67" s="27" t="str">
        <f>All!M78</f>
        <v/>
      </c>
      <c r="M67" s="27" t="str">
        <f>All!N78</f>
        <v>F</v>
      </c>
      <c r="N67" s="27" t="str">
        <f>All!O78</f>
        <v>U</v>
      </c>
      <c r="O67" s="27" t="str">
        <f>All!P78</f>
        <v>L</v>
      </c>
      <c r="P67" s="27" t="str">
        <f>All!Q78</f>
        <v>L</v>
      </c>
      <c r="Q67" s="27" t="str">
        <f>All!R78</f>
        <v>M</v>
      </c>
      <c r="R67" s="27" t="str">
        <f>All!S78</f>
        <v>O</v>
      </c>
      <c r="S67" s="27" t="str">
        <f>All!T78</f>
        <v>N</v>
      </c>
      <c r="T67" s="27" t="str">
        <f>All!U78</f>
        <v>T</v>
      </c>
      <c r="U67" s="27" t="str">
        <f>All!V78</f>
        <v>H</v>
      </c>
      <c r="V67" s="27" t="str">
        <f>All!W78</f>
        <v>O</v>
      </c>
      <c r="W67" s="27" t="str">
        <f>All!X78</f>
        <v>F</v>
      </c>
      <c r="X67" s="27" t="str">
        <f>All!Y78</f>
        <v>F</v>
      </c>
      <c r="Y67" s="27" t="str">
        <f>All!Z78</f>
        <v/>
      </c>
      <c r="Z67" s="27" t="str">
        <f>All!AA78</f>
        <v/>
      </c>
      <c r="AA67" s="27" t="str">
        <f>All!AB78</f>
        <v/>
      </c>
      <c r="AB67" s="27" t="str">
        <f>All!AC78</f>
        <v/>
      </c>
      <c r="AC67" s="27" t="str">
        <f>All!AD78</f>
        <v/>
      </c>
      <c r="AD67" s="27" t="str">
        <f>All!AE78</f>
        <v/>
      </c>
      <c r="AE67" s="27" t="str">
        <f>All!AF78</f>
        <v/>
      </c>
      <c r="AF67" s="27" t="str">
        <f>All!AG78</f>
        <v/>
      </c>
      <c r="AG67" s="27" t="str">
        <f>All!AH78</f>
        <v/>
      </c>
      <c r="AH67" s="27" t="str">
        <f>All!AI78</f>
        <v/>
      </c>
      <c r="AI67" s="27" t="str">
        <f>All!AJ78</f>
        <v/>
      </c>
      <c r="AJ67" s="29">
        <f>All!AK78</f>
        <v>0</v>
      </c>
      <c r="AK67" s="30">
        <f>All!AL78</f>
        <v>0</v>
      </c>
      <c r="AL67" s="28">
        <f>COST!I79</f>
        <v>0</v>
      </c>
    </row>
    <row r="68" ht="15.75" customHeight="1">
      <c r="A68" s="25">
        <f t="shared" si="2"/>
        <v>64</v>
      </c>
      <c r="B68" s="26">
        <f>All!B79</f>
        <v>192088</v>
      </c>
      <c r="C68" s="26">
        <f>All!C79</f>
        <v>3106</v>
      </c>
      <c r="D68" s="26" t="str">
        <f>All!E79</f>
        <v>S M MAHADI HASAN</v>
      </c>
      <c r="E68" s="27" t="str">
        <f>All!F79</f>
        <v/>
      </c>
      <c r="F68" s="27" t="str">
        <f>All!G79</f>
        <v/>
      </c>
      <c r="G68" s="27" t="str">
        <f>All!H79</f>
        <v/>
      </c>
      <c r="H68" s="27" t="str">
        <f>All!I79</f>
        <v/>
      </c>
      <c r="I68" s="27" t="str">
        <f>All!J79</f>
        <v/>
      </c>
      <c r="J68" s="27" t="str">
        <f>All!K79</f>
        <v/>
      </c>
      <c r="K68" s="27" t="str">
        <f>All!L79</f>
        <v/>
      </c>
      <c r="L68" s="27" t="str">
        <f>All!M79</f>
        <v/>
      </c>
      <c r="M68" s="27" t="str">
        <f>All!N79</f>
        <v>F</v>
      </c>
      <c r="N68" s="27" t="str">
        <f>All!O79</f>
        <v>U</v>
      </c>
      <c r="O68" s="27" t="str">
        <f>All!P79</f>
        <v>L</v>
      </c>
      <c r="P68" s="27" t="str">
        <f>All!Q79</f>
        <v>L</v>
      </c>
      <c r="Q68" s="27" t="str">
        <f>All!R79</f>
        <v>M</v>
      </c>
      <c r="R68" s="27" t="str">
        <f>All!S79</f>
        <v>O</v>
      </c>
      <c r="S68" s="27" t="str">
        <f>All!T79</f>
        <v>N</v>
      </c>
      <c r="T68" s="27" t="str">
        <f>All!U79</f>
        <v>T</v>
      </c>
      <c r="U68" s="27" t="str">
        <f>All!V79</f>
        <v>H</v>
      </c>
      <c r="V68" s="27" t="str">
        <f>All!W79</f>
        <v>O</v>
      </c>
      <c r="W68" s="27" t="str">
        <f>All!X79</f>
        <v>F</v>
      </c>
      <c r="X68" s="27" t="str">
        <f>All!Y79</f>
        <v>F</v>
      </c>
      <c r="Y68" s="27" t="str">
        <f>All!Z79</f>
        <v/>
      </c>
      <c r="Z68" s="27" t="str">
        <f>All!AA79</f>
        <v/>
      </c>
      <c r="AA68" s="27" t="str">
        <f>All!AB79</f>
        <v/>
      </c>
      <c r="AB68" s="27" t="str">
        <f>All!AC79</f>
        <v/>
      </c>
      <c r="AC68" s="27" t="str">
        <f>All!AD79</f>
        <v/>
      </c>
      <c r="AD68" s="27" t="str">
        <f>All!AE79</f>
        <v/>
      </c>
      <c r="AE68" s="27" t="str">
        <f>All!AF79</f>
        <v/>
      </c>
      <c r="AF68" s="27" t="str">
        <f>All!AG79</f>
        <v/>
      </c>
      <c r="AG68" s="27" t="str">
        <f>All!AH79</f>
        <v/>
      </c>
      <c r="AH68" s="27" t="str">
        <f>All!AI79</f>
        <v/>
      </c>
      <c r="AI68" s="27" t="str">
        <f>All!AJ79</f>
        <v/>
      </c>
      <c r="AJ68" s="27">
        <f>All!AK79</f>
        <v>0</v>
      </c>
      <c r="AK68" s="27">
        <f>All!AL79</f>
        <v>0</v>
      </c>
      <c r="AL68" s="28">
        <f>COST!I80</f>
        <v>0</v>
      </c>
    </row>
    <row r="69" ht="15.75" customHeight="1">
      <c r="A69" s="25">
        <f t="shared" si="2"/>
        <v>65</v>
      </c>
      <c r="B69" s="26">
        <f>All!B80</f>
        <v>192089</v>
      </c>
      <c r="C69" s="26">
        <f>All!C80</f>
        <v>3107</v>
      </c>
      <c r="D69" s="26" t="str">
        <f>All!E80</f>
        <v>MD. MAYEED HASAN</v>
      </c>
      <c r="E69" s="27">
        <f>All!F80</f>
        <v>1</v>
      </c>
      <c r="F69" s="27">
        <f>All!G80</f>
        <v>1</v>
      </c>
      <c r="G69" s="27">
        <f>All!H80</f>
        <v>1</v>
      </c>
      <c r="H69" s="27">
        <f>All!I80</f>
        <v>1</v>
      </c>
      <c r="I69" s="27">
        <f>All!J80</f>
        <v>1</v>
      </c>
      <c r="J69" s="27">
        <f>All!K80</f>
        <v>1</v>
      </c>
      <c r="K69" s="27">
        <f>All!L80</f>
        <v>1</v>
      </c>
      <c r="L69" s="27">
        <f>All!M80</f>
        <v>1</v>
      </c>
      <c r="M69" s="27">
        <f>All!N80</f>
        <v>1</v>
      </c>
      <c r="N69" s="27">
        <f>All!O80</f>
        <v>1</v>
      </c>
      <c r="O69" s="27">
        <f>All!P80</f>
        <v>1</v>
      </c>
      <c r="P69" s="27" t="str">
        <f>All!Q80</f>
        <v/>
      </c>
      <c r="Q69" s="27" t="str">
        <f>All!R80</f>
        <v/>
      </c>
      <c r="R69" s="27" t="str">
        <f>All!S80</f>
        <v/>
      </c>
      <c r="S69" s="27" t="str">
        <f>All!T80</f>
        <v/>
      </c>
      <c r="T69" s="27" t="str">
        <f>All!U80</f>
        <v/>
      </c>
      <c r="U69" s="27" t="str">
        <f>All!V80</f>
        <v/>
      </c>
      <c r="V69" s="27" t="str">
        <f>All!W80</f>
        <v/>
      </c>
      <c r="W69" s="27" t="str">
        <f>All!X80</f>
        <v/>
      </c>
      <c r="X69" s="27" t="str">
        <f>All!Y80</f>
        <v/>
      </c>
      <c r="Y69" s="27" t="str">
        <f>All!Z80</f>
        <v/>
      </c>
      <c r="Z69" s="27" t="str">
        <f>All!AA80</f>
        <v/>
      </c>
      <c r="AA69" s="27" t="str">
        <f>All!AB80</f>
        <v/>
      </c>
      <c r="AB69" s="27" t="str">
        <f>All!AC80</f>
        <v/>
      </c>
      <c r="AC69" s="27" t="str">
        <f>All!AD80</f>
        <v/>
      </c>
      <c r="AD69" s="27" t="str">
        <f>All!AE80</f>
        <v/>
      </c>
      <c r="AE69" s="27" t="str">
        <f>All!AF80</f>
        <v/>
      </c>
      <c r="AF69" s="27" t="str">
        <f>All!AG80</f>
        <v/>
      </c>
      <c r="AG69" s="27" t="str">
        <f>All!AH80</f>
        <v/>
      </c>
      <c r="AH69" s="27" t="str">
        <f>All!AI80</f>
        <v/>
      </c>
      <c r="AI69" s="27" t="str">
        <f>All!AJ80</f>
        <v/>
      </c>
      <c r="AJ69" s="29">
        <f>All!AK80</f>
        <v>11</v>
      </c>
      <c r="AK69" s="30">
        <f>All!AL80</f>
        <v>0</v>
      </c>
      <c r="AL69" s="28">
        <f>COST!I81</f>
        <v>750.2700439</v>
      </c>
    </row>
    <row r="70" ht="15.75" customHeight="1">
      <c r="A70" s="25">
        <f t="shared" si="2"/>
        <v>66</v>
      </c>
      <c r="B70" s="26">
        <f>All!B81</f>
        <v>192090</v>
      </c>
      <c r="C70" s="26">
        <f>All!C81</f>
        <v>3108</v>
      </c>
      <c r="D70" s="26" t="str">
        <f>All!E81</f>
        <v>AMIT KUMAR KAR</v>
      </c>
      <c r="E70" s="27">
        <f>All!F81</f>
        <v>1</v>
      </c>
      <c r="F70" s="27">
        <f>All!G81</f>
        <v>1</v>
      </c>
      <c r="G70" s="27">
        <f>All!H81</f>
        <v>1</v>
      </c>
      <c r="H70" s="27">
        <f>All!I81</f>
        <v>1</v>
      </c>
      <c r="I70" s="27">
        <f>All!J81</f>
        <v>1</v>
      </c>
      <c r="J70" s="27">
        <f>All!K81</f>
        <v>1</v>
      </c>
      <c r="K70" s="27">
        <f>All!L81</f>
        <v>1</v>
      </c>
      <c r="L70" s="27">
        <f>All!M81</f>
        <v>1</v>
      </c>
      <c r="M70" s="27">
        <f>All!N81</f>
        <v>1</v>
      </c>
      <c r="N70" s="27">
        <f>All!O81</f>
        <v>1</v>
      </c>
      <c r="O70" s="27">
        <f>All!P81</f>
        <v>1</v>
      </c>
      <c r="P70" s="27" t="str">
        <f>All!Q81</f>
        <v/>
      </c>
      <c r="Q70" s="27" t="str">
        <f>All!R81</f>
        <v/>
      </c>
      <c r="R70" s="27" t="str">
        <f>All!S81</f>
        <v/>
      </c>
      <c r="S70" s="27" t="str">
        <f>All!T81</f>
        <v/>
      </c>
      <c r="T70" s="27" t="str">
        <f>All!U81</f>
        <v/>
      </c>
      <c r="U70" s="27" t="str">
        <f>All!V81</f>
        <v/>
      </c>
      <c r="V70" s="27" t="str">
        <f>All!W81</f>
        <v/>
      </c>
      <c r="W70" s="27" t="str">
        <f>All!X81</f>
        <v/>
      </c>
      <c r="X70" s="27" t="str">
        <f>All!Y81</f>
        <v/>
      </c>
      <c r="Y70" s="27" t="str">
        <f>All!Z81</f>
        <v/>
      </c>
      <c r="Z70" s="27" t="str">
        <f>All!AA81</f>
        <v/>
      </c>
      <c r="AA70" s="27" t="str">
        <f>All!AB81</f>
        <v/>
      </c>
      <c r="AB70" s="27" t="str">
        <f>All!AC81</f>
        <v/>
      </c>
      <c r="AC70" s="27" t="str">
        <f>All!AD81</f>
        <v/>
      </c>
      <c r="AD70" s="27" t="str">
        <f>All!AE81</f>
        <v/>
      </c>
      <c r="AE70" s="27" t="str">
        <f>All!AF81</f>
        <v/>
      </c>
      <c r="AF70" s="27" t="str">
        <f>All!AG81</f>
        <v/>
      </c>
      <c r="AG70" s="27" t="str">
        <f>All!AH81</f>
        <v/>
      </c>
      <c r="AH70" s="27" t="str">
        <f>All!AI81</f>
        <v/>
      </c>
      <c r="AI70" s="27" t="str">
        <f>All!AJ81</f>
        <v/>
      </c>
      <c r="AJ70" s="29">
        <f>All!AK81</f>
        <v>11</v>
      </c>
      <c r="AK70" s="30">
        <f>All!AL81</f>
        <v>0</v>
      </c>
      <c r="AL70" s="28">
        <f>COST!I82</f>
        <v>750.2700439</v>
      </c>
    </row>
    <row r="71" ht="15.75" customHeight="1">
      <c r="A71" s="25">
        <f t="shared" si="2"/>
        <v>67</v>
      </c>
      <c r="B71" s="26">
        <f>All!B82</f>
        <v>192092</v>
      </c>
      <c r="C71" s="26">
        <f>All!C82</f>
        <v>3110</v>
      </c>
      <c r="D71" s="26" t="str">
        <f>All!E82</f>
        <v>A. S. M. KIBRYA</v>
      </c>
      <c r="E71" s="27">
        <f>All!F82</f>
        <v>0</v>
      </c>
      <c r="F71" s="27">
        <f>All!G82</f>
        <v>1</v>
      </c>
      <c r="G71" s="27">
        <f>All!H82</f>
        <v>1</v>
      </c>
      <c r="H71" s="27">
        <f>All!I82</f>
        <v>1</v>
      </c>
      <c r="I71" s="27">
        <f>All!J82</f>
        <v>1</v>
      </c>
      <c r="J71" s="27">
        <f>All!K82</f>
        <v>1</v>
      </c>
      <c r="K71" s="27">
        <f>All!L82</f>
        <v>1</v>
      </c>
      <c r="L71" s="27">
        <f>All!M82</f>
        <v>1</v>
      </c>
      <c r="M71" s="27">
        <f>All!N82</f>
        <v>1</v>
      </c>
      <c r="N71" s="27">
        <f>All!O82</f>
        <v>1</v>
      </c>
      <c r="O71" s="27">
        <f>All!P82</f>
        <v>1</v>
      </c>
      <c r="P71" s="27" t="str">
        <f>All!Q82</f>
        <v/>
      </c>
      <c r="Q71" s="27" t="str">
        <f>All!R82</f>
        <v/>
      </c>
      <c r="R71" s="27" t="str">
        <f>All!S82</f>
        <v/>
      </c>
      <c r="S71" s="27" t="str">
        <f>All!T82</f>
        <v/>
      </c>
      <c r="T71" s="27" t="str">
        <f>All!U82</f>
        <v/>
      </c>
      <c r="U71" s="27" t="str">
        <f>All!V82</f>
        <v/>
      </c>
      <c r="V71" s="27" t="str">
        <f>All!W82</f>
        <v/>
      </c>
      <c r="W71" s="27" t="str">
        <f>All!X82</f>
        <v/>
      </c>
      <c r="X71" s="27" t="str">
        <f>All!Y82</f>
        <v/>
      </c>
      <c r="Y71" s="27" t="str">
        <f>All!Z82</f>
        <v/>
      </c>
      <c r="Z71" s="27" t="str">
        <f>All!AA82</f>
        <v/>
      </c>
      <c r="AA71" s="27" t="str">
        <f>All!AB82</f>
        <v/>
      </c>
      <c r="AB71" s="27" t="str">
        <f>All!AC82</f>
        <v/>
      </c>
      <c r="AC71" s="27" t="str">
        <f>All!AD82</f>
        <v/>
      </c>
      <c r="AD71" s="27" t="str">
        <f>All!AE82</f>
        <v/>
      </c>
      <c r="AE71" s="27" t="str">
        <f>All!AF82</f>
        <v/>
      </c>
      <c r="AF71" s="27" t="str">
        <f>All!AG82</f>
        <v/>
      </c>
      <c r="AG71" s="27" t="str">
        <f>All!AH82</f>
        <v/>
      </c>
      <c r="AH71" s="27" t="str">
        <f>All!AI82</f>
        <v/>
      </c>
      <c r="AI71" s="27" t="str">
        <f>All!AJ82</f>
        <v/>
      </c>
      <c r="AJ71" s="29">
        <f>All!AK82</f>
        <v>10</v>
      </c>
      <c r="AK71" s="30">
        <f>All!AL82</f>
        <v>1</v>
      </c>
      <c r="AL71" s="28">
        <f>COST!I83</f>
        <v>696.0332083</v>
      </c>
    </row>
    <row r="72" ht="15.75" customHeight="1">
      <c r="A72" s="25">
        <f t="shared" si="2"/>
        <v>68</v>
      </c>
      <c r="B72" s="26">
        <f>All!B83</f>
        <v>192093</v>
      </c>
      <c r="C72" s="26">
        <f>All!C83</f>
        <v>3111</v>
      </c>
      <c r="D72" s="26" t="str">
        <f>All!E83</f>
        <v>KAWSER AHMED</v>
      </c>
      <c r="E72" s="27">
        <f>All!F83</f>
        <v>1</v>
      </c>
      <c r="F72" s="27">
        <f>All!G83</f>
        <v>1</v>
      </c>
      <c r="G72" s="27">
        <f>All!H83</f>
        <v>1</v>
      </c>
      <c r="H72" s="27">
        <f>All!I83</f>
        <v>1</v>
      </c>
      <c r="I72" s="27">
        <f>All!J83</f>
        <v>1</v>
      </c>
      <c r="J72" s="27">
        <f>All!K83</f>
        <v>1</v>
      </c>
      <c r="K72" s="27">
        <f>All!L83</f>
        <v>1</v>
      </c>
      <c r="L72" s="27">
        <f>All!M83</f>
        <v>1</v>
      </c>
      <c r="M72" s="27">
        <f>All!N83</f>
        <v>1</v>
      </c>
      <c r="N72" s="27">
        <f>All!O83</f>
        <v>1</v>
      </c>
      <c r="O72" s="27">
        <f>All!P83</f>
        <v>1</v>
      </c>
      <c r="P72" s="27" t="str">
        <f>All!Q83</f>
        <v/>
      </c>
      <c r="Q72" s="27" t="str">
        <f>All!R83</f>
        <v/>
      </c>
      <c r="R72" s="27" t="str">
        <f>All!S83</f>
        <v/>
      </c>
      <c r="S72" s="27" t="str">
        <f>All!T83</f>
        <v/>
      </c>
      <c r="T72" s="27" t="str">
        <f>All!U83</f>
        <v/>
      </c>
      <c r="U72" s="27" t="str">
        <f>All!V83</f>
        <v/>
      </c>
      <c r="V72" s="27" t="str">
        <f>All!W83</f>
        <v/>
      </c>
      <c r="W72" s="27" t="str">
        <f>All!X83</f>
        <v/>
      </c>
      <c r="X72" s="27" t="str">
        <f>All!Y83</f>
        <v/>
      </c>
      <c r="Y72" s="27" t="str">
        <f>All!Z83</f>
        <v/>
      </c>
      <c r="Z72" s="27" t="str">
        <f>All!AA83</f>
        <v/>
      </c>
      <c r="AA72" s="27" t="str">
        <f>All!AB83</f>
        <v/>
      </c>
      <c r="AB72" s="27" t="str">
        <f>All!AC83</f>
        <v/>
      </c>
      <c r="AC72" s="27" t="str">
        <f>All!AD83</f>
        <v/>
      </c>
      <c r="AD72" s="27" t="str">
        <f>All!AE83</f>
        <v/>
      </c>
      <c r="AE72" s="27" t="str">
        <f>All!AF83</f>
        <v/>
      </c>
      <c r="AF72" s="27" t="str">
        <f>All!AG83</f>
        <v/>
      </c>
      <c r="AG72" s="27" t="str">
        <f>All!AH83</f>
        <v/>
      </c>
      <c r="AH72" s="27" t="str">
        <f>All!AI83</f>
        <v/>
      </c>
      <c r="AI72" s="27" t="str">
        <f>All!AJ83</f>
        <v/>
      </c>
      <c r="AJ72" s="29">
        <f>All!AK83</f>
        <v>11</v>
      </c>
      <c r="AK72" s="30">
        <f>All!AL83</f>
        <v>0</v>
      </c>
      <c r="AL72" s="28">
        <f>COST!I84</f>
        <v>750.2700439</v>
      </c>
    </row>
    <row r="73" ht="15.75" customHeight="1">
      <c r="A73" s="25">
        <f t="shared" si="2"/>
        <v>69</v>
      </c>
      <c r="B73" s="26">
        <f>All!B84</f>
        <v>192095</v>
      </c>
      <c r="C73" s="26">
        <f>All!C84</f>
        <v>3113</v>
      </c>
      <c r="D73" s="26" t="str">
        <f>All!E84</f>
        <v>MD. MOJIBUR RAHMAN</v>
      </c>
      <c r="E73" s="27" t="str">
        <f>All!F84</f>
        <v/>
      </c>
      <c r="F73" s="27" t="str">
        <f>All!G84</f>
        <v/>
      </c>
      <c r="G73" s="27" t="str">
        <f>All!H84</f>
        <v/>
      </c>
      <c r="H73" s="27" t="str">
        <f>All!I84</f>
        <v/>
      </c>
      <c r="I73" s="27" t="str">
        <f>All!J84</f>
        <v/>
      </c>
      <c r="J73" s="27" t="str">
        <f>All!K84</f>
        <v/>
      </c>
      <c r="K73" s="27" t="str">
        <f>All!L84</f>
        <v/>
      </c>
      <c r="L73" s="27" t="str">
        <f>All!M84</f>
        <v/>
      </c>
      <c r="M73" s="27" t="str">
        <f>All!N84</f>
        <v>F</v>
      </c>
      <c r="N73" s="27" t="str">
        <f>All!O84</f>
        <v>U</v>
      </c>
      <c r="O73" s="27" t="str">
        <f>All!P84</f>
        <v>L</v>
      </c>
      <c r="P73" s="27" t="str">
        <f>All!Q84</f>
        <v>L</v>
      </c>
      <c r="Q73" s="27" t="str">
        <f>All!R84</f>
        <v>M</v>
      </c>
      <c r="R73" s="27" t="str">
        <f>All!S84</f>
        <v>O</v>
      </c>
      <c r="S73" s="27" t="str">
        <f>All!T84</f>
        <v>N</v>
      </c>
      <c r="T73" s="27" t="str">
        <f>All!U84</f>
        <v>T</v>
      </c>
      <c r="U73" s="27" t="str">
        <f>All!V84</f>
        <v>H</v>
      </c>
      <c r="V73" s="27" t="str">
        <f>All!W84</f>
        <v>O</v>
      </c>
      <c r="W73" s="27" t="str">
        <f>All!X84</f>
        <v>F</v>
      </c>
      <c r="X73" s="27" t="str">
        <f>All!Y84</f>
        <v>F</v>
      </c>
      <c r="Y73" s="27" t="str">
        <f>All!Z84</f>
        <v/>
      </c>
      <c r="Z73" s="27" t="str">
        <f>All!AA84</f>
        <v/>
      </c>
      <c r="AA73" s="27" t="str">
        <f>All!AB84</f>
        <v/>
      </c>
      <c r="AB73" s="27" t="str">
        <f>All!AC84</f>
        <v/>
      </c>
      <c r="AC73" s="27" t="str">
        <f>All!AD84</f>
        <v/>
      </c>
      <c r="AD73" s="27" t="str">
        <f>All!AE84</f>
        <v/>
      </c>
      <c r="AE73" s="27" t="str">
        <f>All!AF84</f>
        <v/>
      </c>
      <c r="AF73" s="27" t="str">
        <f>All!AG84</f>
        <v/>
      </c>
      <c r="AG73" s="27" t="str">
        <f>All!AH84</f>
        <v/>
      </c>
      <c r="AH73" s="27" t="str">
        <f>All!AI84</f>
        <v/>
      </c>
      <c r="AI73" s="27" t="str">
        <f>All!AJ84</f>
        <v/>
      </c>
      <c r="AJ73" s="27">
        <f>All!AK84</f>
        <v>0</v>
      </c>
      <c r="AK73" s="27">
        <f>All!AL84</f>
        <v>0</v>
      </c>
      <c r="AL73" s="28">
        <f>COST!I85</f>
        <v>0</v>
      </c>
    </row>
    <row r="74" ht="15.75" customHeight="1">
      <c r="A74" s="25">
        <f t="shared" si="2"/>
        <v>70</v>
      </c>
      <c r="B74" s="26">
        <f>All!B85</f>
        <v>192097</v>
      </c>
      <c r="C74" s="26">
        <f>All!C85</f>
        <v>3115</v>
      </c>
      <c r="D74" s="26" t="str">
        <f>All!E85</f>
        <v>MUHAMMAD JOBAYED IBNA BASHAR</v>
      </c>
      <c r="E74" s="27">
        <f>All!F85</f>
        <v>0</v>
      </c>
      <c r="F74" s="27">
        <f>All!G85</f>
        <v>1</v>
      </c>
      <c r="G74" s="27">
        <f>All!H85</f>
        <v>1</v>
      </c>
      <c r="H74" s="27">
        <f>All!I85</f>
        <v>1</v>
      </c>
      <c r="I74" s="27">
        <f>All!J85</f>
        <v>1</v>
      </c>
      <c r="J74" s="27">
        <f>All!K85</f>
        <v>1</v>
      </c>
      <c r="K74" s="27">
        <f>All!L85</f>
        <v>1</v>
      </c>
      <c r="L74" s="27">
        <f>All!M85</f>
        <v>1</v>
      </c>
      <c r="M74" s="27">
        <f>All!N85</f>
        <v>1</v>
      </c>
      <c r="N74" s="27">
        <f>All!O85</f>
        <v>1</v>
      </c>
      <c r="O74" s="27">
        <f>All!P85</f>
        <v>1</v>
      </c>
      <c r="P74" s="27" t="str">
        <f>All!Q85</f>
        <v/>
      </c>
      <c r="Q74" s="27" t="str">
        <f>All!R85</f>
        <v/>
      </c>
      <c r="R74" s="27" t="str">
        <f>All!S85</f>
        <v/>
      </c>
      <c r="S74" s="27" t="str">
        <f>All!T85</f>
        <v/>
      </c>
      <c r="T74" s="27" t="str">
        <f>All!U85</f>
        <v/>
      </c>
      <c r="U74" s="27" t="str">
        <f>All!V85</f>
        <v/>
      </c>
      <c r="V74" s="27" t="str">
        <f>All!W85</f>
        <v/>
      </c>
      <c r="W74" s="27" t="str">
        <f>All!X85</f>
        <v/>
      </c>
      <c r="X74" s="27" t="str">
        <f>All!Y85</f>
        <v/>
      </c>
      <c r="Y74" s="27" t="str">
        <f>All!Z85</f>
        <v/>
      </c>
      <c r="Z74" s="27" t="str">
        <f>All!AA85</f>
        <v/>
      </c>
      <c r="AA74" s="27" t="str">
        <f>All!AB85</f>
        <v/>
      </c>
      <c r="AB74" s="27" t="str">
        <f>All!AC85</f>
        <v/>
      </c>
      <c r="AC74" s="27" t="str">
        <f>All!AD85</f>
        <v/>
      </c>
      <c r="AD74" s="27" t="str">
        <f>All!AE85</f>
        <v/>
      </c>
      <c r="AE74" s="27" t="str">
        <f>All!AF85</f>
        <v/>
      </c>
      <c r="AF74" s="27" t="str">
        <f>All!AG85</f>
        <v/>
      </c>
      <c r="AG74" s="27" t="str">
        <f>All!AH85</f>
        <v/>
      </c>
      <c r="AH74" s="27" t="str">
        <f>All!AI85</f>
        <v/>
      </c>
      <c r="AI74" s="27" t="str">
        <f>All!AJ85</f>
        <v/>
      </c>
      <c r="AJ74" s="29">
        <f>All!AK85</f>
        <v>10</v>
      </c>
      <c r="AK74" s="30">
        <f>All!AL85</f>
        <v>1</v>
      </c>
      <c r="AL74" s="28">
        <f>COST!I86</f>
        <v>696.0332083</v>
      </c>
    </row>
    <row r="75" ht="15.75" customHeight="1">
      <c r="A75" s="25">
        <f t="shared" si="2"/>
        <v>71</v>
      </c>
      <c r="B75" s="26">
        <f>All!B86</f>
        <v>192099</v>
      </c>
      <c r="C75" s="26">
        <f>All!C86</f>
        <v>3117</v>
      </c>
      <c r="D75" s="26" t="str">
        <f>All!E86</f>
        <v>NAYEMUR RAHMAN DURJOY </v>
      </c>
      <c r="E75" s="27">
        <f>All!F86</f>
        <v>1</v>
      </c>
      <c r="F75" s="27">
        <f>All!G86</f>
        <v>1</v>
      </c>
      <c r="G75" s="27">
        <f>All!H86</f>
        <v>1</v>
      </c>
      <c r="H75" s="27">
        <f>All!I86</f>
        <v>1</v>
      </c>
      <c r="I75" s="27">
        <f>All!J86</f>
        <v>1</v>
      </c>
      <c r="J75" s="27">
        <f>All!K86</f>
        <v>1</v>
      </c>
      <c r="K75" s="27">
        <f>All!L86</f>
        <v>1</v>
      </c>
      <c r="L75" s="27">
        <f>All!M86</f>
        <v>1</v>
      </c>
      <c r="M75" s="27">
        <f>All!N86</f>
        <v>1</v>
      </c>
      <c r="N75" s="27">
        <f>All!O86</f>
        <v>1</v>
      </c>
      <c r="O75" s="27">
        <f>All!P86</f>
        <v>1</v>
      </c>
      <c r="P75" s="27" t="str">
        <f>All!Q86</f>
        <v/>
      </c>
      <c r="Q75" s="27" t="str">
        <f>All!R86</f>
        <v/>
      </c>
      <c r="R75" s="27" t="str">
        <f>All!S86</f>
        <v/>
      </c>
      <c r="S75" s="27" t="str">
        <f>All!T86</f>
        <v/>
      </c>
      <c r="T75" s="27" t="str">
        <f>All!U86</f>
        <v/>
      </c>
      <c r="U75" s="27" t="str">
        <f>All!V86</f>
        <v/>
      </c>
      <c r="V75" s="27" t="str">
        <f>All!W86</f>
        <v/>
      </c>
      <c r="W75" s="27" t="str">
        <f>All!X86</f>
        <v/>
      </c>
      <c r="X75" s="27" t="str">
        <f>All!Y86</f>
        <v/>
      </c>
      <c r="Y75" s="27" t="str">
        <f>All!Z86</f>
        <v/>
      </c>
      <c r="Z75" s="27" t="str">
        <f>All!AA86</f>
        <v/>
      </c>
      <c r="AA75" s="27" t="str">
        <f>All!AB86</f>
        <v/>
      </c>
      <c r="AB75" s="27" t="str">
        <f>All!AC86</f>
        <v/>
      </c>
      <c r="AC75" s="27" t="str">
        <f>All!AD86</f>
        <v/>
      </c>
      <c r="AD75" s="27" t="str">
        <f>All!AE86</f>
        <v/>
      </c>
      <c r="AE75" s="27" t="str">
        <f>All!AF86</f>
        <v/>
      </c>
      <c r="AF75" s="27" t="str">
        <f>All!AG86</f>
        <v/>
      </c>
      <c r="AG75" s="27" t="str">
        <f>All!AH86</f>
        <v/>
      </c>
      <c r="AH75" s="27" t="str">
        <f>All!AI86</f>
        <v/>
      </c>
      <c r="AI75" s="27" t="str">
        <f>All!AJ86</f>
        <v/>
      </c>
      <c r="AJ75" s="29">
        <f>All!AK86</f>
        <v>11</v>
      </c>
      <c r="AK75" s="30">
        <f>All!AL86</f>
        <v>0</v>
      </c>
      <c r="AL75" s="28">
        <f>COST!I87</f>
        <v>750.2700439</v>
      </c>
    </row>
    <row r="76" ht="15.75" customHeight="1">
      <c r="A76" s="25">
        <f t="shared" si="2"/>
        <v>72</v>
      </c>
      <c r="B76" s="26">
        <f>All!B87</f>
        <v>192101</v>
      </c>
      <c r="C76" s="26">
        <f>All!C87</f>
        <v>3119</v>
      </c>
      <c r="D76" s="26" t="str">
        <f>All!E87</f>
        <v>ADITYA DAS GUPTA</v>
      </c>
      <c r="E76" s="27" t="str">
        <f>All!F87</f>
        <v/>
      </c>
      <c r="F76" s="27" t="str">
        <f>All!G87</f>
        <v/>
      </c>
      <c r="G76" s="27" t="str">
        <f>All!H87</f>
        <v/>
      </c>
      <c r="H76" s="27" t="str">
        <f>All!I87</f>
        <v/>
      </c>
      <c r="I76" s="27" t="str">
        <f>All!J87</f>
        <v/>
      </c>
      <c r="J76" s="27" t="str">
        <f>All!K87</f>
        <v/>
      </c>
      <c r="K76" s="27" t="str">
        <f>All!L87</f>
        <v/>
      </c>
      <c r="L76" s="27" t="str">
        <f>All!M87</f>
        <v/>
      </c>
      <c r="M76" s="27" t="str">
        <f>All!N87</f>
        <v>F</v>
      </c>
      <c r="N76" s="27" t="str">
        <f>All!O87</f>
        <v>U</v>
      </c>
      <c r="O76" s="27" t="str">
        <f>All!P87</f>
        <v>L</v>
      </c>
      <c r="P76" s="27" t="str">
        <f>All!Q87</f>
        <v>L</v>
      </c>
      <c r="Q76" s="27" t="str">
        <f>All!R87</f>
        <v>M</v>
      </c>
      <c r="R76" s="27" t="str">
        <f>All!S87</f>
        <v>O</v>
      </c>
      <c r="S76" s="27" t="str">
        <f>All!T87</f>
        <v>N</v>
      </c>
      <c r="T76" s="27" t="str">
        <f>All!U87</f>
        <v>T</v>
      </c>
      <c r="U76" s="27" t="str">
        <f>All!V87</f>
        <v>H</v>
      </c>
      <c r="V76" s="27" t="str">
        <f>All!W87</f>
        <v>O</v>
      </c>
      <c r="W76" s="27" t="str">
        <f>All!X87</f>
        <v>F</v>
      </c>
      <c r="X76" s="27" t="str">
        <f>All!Y87</f>
        <v>F</v>
      </c>
      <c r="Y76" s="27" t="str">
        <f>All!Z87</f>
        <v/>
      </c>
      <c r="Z76" s="27" t="str">
        <f>All!AA87</f>
        <v/>
      </c>
      <c r="AA76" s="27" t="str">
        <f>All!AB87</f>
        <v/>
      </c>
      <c r="AB76" s="27" t="str">
        <f>All!AC87</f>
        <v/>
      </c>
      <c r="AC76" s="27" t="str">
        <f>All!AD87</f>
        <v/>
      </c>
      <c r="AD76" s="27" t="str">
        <f>All!AE87</f>
        <v/>
      </c>
      <c r="AE76" s="27" t="str">
        <f>All!AF87</f>
        <v/>
      </c>
      <c r="AF76" s="27" t="str">
        <f>All!AG87</f>
        <v/>
      </c>
      <c r="AG76" s="27" t="str">
        <f>All!AH87</f>
        <v/>
      </c>
      <c r="AH76" s="27" t="str">
        <f>All!AI87</f>
        <v/>
      </c>
      <c r="AI76" s="27" t="str">
        <f>All!AJ87</f>
        <v/>
      </c>
      <c r="AJ76" s="29">
        <f>All!AK87</f>
        <v>0</v>
      </c>
      <c r="AK76" s="30">
        <f>All!AL87</f>
        <v>0</v>
      </c>
      <c r="AL76" s="28">
        <f>COST!I88</f>
        <v>0</v>
      </c>
    </row>
    <row r="77" ht="15.75" customHeight="1">
      <c r="A77" s="25">
        <f t="shared" si="2"/>
        <v>73</v>
      </c>
      <c r="B77" s="26">
        <f>All!B88</f>
        <v>192102</v>
      </c>
      <c r="C77" s="26" t="str">
        <f>All!C88</f>
        <v/>
      </c>
      <c r="D77" s="26" t="str">
        <f>All!E88</f>
        <v>SALMAN SHEFAT</v>
      </c>
      <c r="E77" s="27" t="str">
        <f>All!F88</f>
        <v/>
      </c>
      <c r="F77" s="27" t="str">
        <f>All!G88</f>
        <v/>
      </c>
      <c r="G77" s="27" t="str">
        <f>All!H88</f>
        <v/>
      </c>
      <c r="H77" s="27" t="str">
        <f>All!I88</f>
        <v/>
      </c>
      <c r="I77" s="27" t="str">
        <f>All!J88</f>
        <v/>
      </c>
      <c r="J77" s="27" t="str">
        <f>All!K88</f>
        <v/>
      </c>
      <c r="K77" s="27" t="str">
        <f>All!L88</f>
        <v/>
      </c>
      <c r="L77" s="27" t="str">
        <f>All!M88</f>
        <v/>
      </c>
      <c r="M77" s="27" t="str">
        <f>All!N88</f>
        <v>F</v>
      </c>
      <c r="N77" s="27" t="str">
        <f>All!O88</f>
        <v>U</v>
      </c>
      <c r="O77" s="27" t="str">
        <f>All!P88</f>
        <v>L</v>
      </c>
      <c r="P77" s="27" t="str">
        <f>All!Q88</f>
        <v>L</v>
      </c>
      <c r="Q77" s="27" t="str">
        <f>All!R88</f>
        <v>M</v>
      </c>
      <c r="R77" s="27" t="str">
        <f>All!S88</f>
        <v>O</v>
      </c>
      <c r="S77" s="27" t="str">
        <f>All!T88</f>
        <v>N</v>
      </c>
      <c r="T77" s="27" t="str">
        <f>All!U88</f>
        <v>T</v>
      </c>
      <c r="U77" s="27" t="str">
        <f>All!V88</f>
        <v>H</v>
      </c>
      <c r="V77" s="27" t="str">
        <f>All!W88</f>
        <v>O</v>
      </c>
      <c r="W77" s="27" t="str">
        <f>All!X88</f>
        <v>F</v>
      </c>
      <c r="X77" s="27" t="str">
        <f>All!Y88</f>
        <v>F</v>
      </c>
      <c r="Y77" s="27" t="str">
        <f>All!Z88</f>
        <v/>
      </c>
      <c r="Z77" s="27" t="str">
        <f>All!AA88</f>
        <v/>
      </c>
      <c r="AA77" s="27" t="str">
        <f>All!AB88</f>
        <v/>
      </c>
      <c r="AB77" s="27" t="str">
        <f>All!AC88</f>
        <v/>
      </c>
      <c r="AC77" s="27" t="str">
        <f>All!AD88</f>
        <v/>
      </c>
      <c r="AD77" s="27" t="str">
        <f>All!AE88</f>
        <v/>
      </c>
      <c r="AE77" s="27" t="str">
        <f>All!AF88</f>
        <v/>
      </c>
      <c r="AF77" s="27" t="str">
        <f>All!AG88</f>
        <v/>
      </c>
      <c r="AG77" s="27" t="str">
        <f>All!AH88</f>
        <v/>
      </c>
      <c r="AH77" s="27" t="str">
        <f>All!AI88</f>
        <v/>
      </c>
      <c r="AI77" s="27" t="str">
        <f>All!AJ88</f>
        <v/>
      </c>
      <c r="AJ77" s="27">
        <f>All!AK88</f>
        <v>0</v>
      </c>
      <c r="AK77" s="27">
        <f>All!AL88</f>
        <v>0</v>
      </c>
      <c r="AL77" s="28">
        <f>COST!I89</f>
        <v>0</v>
      </c>
    </row>
    <row r="78" ht="15.75" customHeight="1">
      <c r="A78" s="25">
        <f t="shared" si="2"/>
        <v>74</v>
      </c>
      <c r="B78" s="26">
        <f>All!B89</f>
        <v>192103</v>
      </c>
      <c r="C78" s="26">
        <f>All!C89</f>
        <v>3121</v>
      </c>
      <c r="D78" s="26" t="str">
        <f>All!E89</f>
        <v>TANVIR MAHTAB</v>
      </c>
      <c r="E78" s="27">
        <f>All!F89</f>
        <v>1</v>
      </c>
      <c r="F78" s="27">
        <f>All!G89</f>
        <v>1</v>
      </c>
      <c r="G78" s="27">
        <f>All!H89</f>
        <v>1</v>
      </c>
      <c r="H78" s="27">
        <f>All!I89</f>
        <v>1</v>
      </c>
      <c r="I78" s="27">
        <f>All!J89</f>
        <v>1</v>
      </c>
      <c r="J78" s="27">
        <f>All!K89</f>
        <v>1</v>
      </c>
      <c r="K78" s="27">
        <f>All!L89</f>
        <v>1</v>
      </c>
      <c r="L78" s="27">
        <f>All!M89</f>
        <v>1</v>
      </c>
      <c r="M78" s="27">
        <f>All!N89</f>
        <v>1</v>
      </c>
      <c r="N78" s="27">
        <f>All!O89</f>
        <v>1</v>
      </c>
      <c r="O78" s="27">
        <f>All!P89</f>
        <v>1</v>
      </c>
      <c r="P78" s="27" t="str">
        <f>All!Q89</f>
        <v/>
      </c>
      <c r="Q78" s="27" t="str">
        <f>All!R89</f>
        <v/>
      </c>
      <c r="R78" s="27" t="str">
        <f>All!S89</f>
        <v/>
      </c>
      <c r="S78" s="27" t="str">
        <f>All!T89</f>
        <v/>
      </c>
      <c r="T78" s="27" t="str">
        <f>All!U89</f>
        <v/>
      </c>
      <c r="U78" s="27" t="str">
        <f>All!V89</f>
        <v/>
      </c>
      <c r="V78" s="27" t="str">
        <f>All!W89</f>
        <v/>
      </c>
      <c r="W78" s="27" t="str">
        <f>All!X89</f>
        <v/>
      </c>
      <c r="X78" s="27" t="str">
        <f>All!Y89</f>
        <v/>
      </c>
      <c r="Y78" s="27" t="str">
        <f>All!Z89</f>
        <v/>
      </c>
      <c r="Z78" s="27" t="str">
        <f>All!AA89</f>
        <v/>
      </c>
      <c r="AA78" s="27" t="str">
        <f>All!AB89</f>
        <v/>
      </c>
      <c r="AB78" s="27" t="str">
        <f>All!AC89</f>
        <v/>
      </c>
      <c r="AC78" s="27" t="str">
        <f>All!AD89</f>
        <v/>
      </c>
      <c r="AD78" s="27" t="str">
        <f>All!AE89</f>
        <v/>
      </c>
      <c r="AE78" s="27" t="str">
        <f>All!AF89</f>
        <v/>
      </c>
      <c r="AF78" s="27" t="str">
        <f>All!AG89</f>
        <v/>
      </c>
      <c r="AG78" s="27" t="str">
        <f>All!AH89</f>
        <v/>
      </c>
      <c r="AH78" s="27" t="str">
        <f>All!AI89</f>
        <v/>
      </c>
      <c r="AI78" s="27" t="str">
        <f>All!AJ89</f>
        <v/>
      </c>
      <c r="AJ78" s="29">
        <f>All!AK89</f>
        <v>11</v>
      </c>
      <c r="AK78" s="30">
        <f>All!AL89</f>
        <v>0</v>
      </c>
      <c r="AL78" s="28">
        <f>COST!I90</f>
        <v>750.2700439</v>
      </c>
    </row>
    <row r="79" ht="15.75" customHeight="1">
      <c r="A79" s="25">
        <f t="shared" si="2"/>
        <v>75</v>
      </c>
      <c r="B79" s="26">
        <f>All!B90</f>
        <v>192104</v>
      </c>
      <c r="C79" s="26">
        <f>All!C90</f>
        <v>3122</v>
      </c>
      <c r="D79" s="26" t="str">
        <f>All!E90</f>
        <v>SHIHAB-AL-RASHID</v>
      </c>
      <c r="E79" s="27" t="str">
        <f>All!F90</f>
        <v/>
      </c>
      <c r="F79" s="27" t="str">
        <f>All!G90</f>
        <v/>
      </c>
      <c r="G79" s="27" t="str">
        <f>All!H90</f>
        <v/>
      </c>
      <c r="H79" s="27" t="str">
        <f>All!I90</f>
        <v/>
      </c>
      <c r="I79" s="27" t="str">
        <f>All!J90</f>
        <v/>
      </c>
      <c r="J79" s="27" t="str">
        <f>All!K90</f>
        <v/>
      </c>
      <c r="K79" s="27" t="str">
        <f>All!L90</f>
        <v/>
      </c>
      <c r="L79" s="27" t="str">
        <f>All!M90</f>
        <v/>
      </c>
      <c r="M79" s="27" t="str">
        <f>All!N90</f>
        <v>F</v>
      </c>
      <c r="N79" s="27" t="str">
        <f>All!O90</f>
        <v>U</v>
      </c>
      <c r="O79" s="27" t="str">
        <f>All!P90</f>
        <v>L</v>
      </c>
      <c r="P79" s="27" t="str">
        <f>All!Q90</f>
        <v>L</v>
      </c>
      <c r="Q79" s="27" t="str">
        <f>All!R90</f>
        <v>M</v>
      </c>
      <c r="R79" s="27" t="str">
        <f>All!S90</f>
        <v>O</v>
      </c>
      <c r="S79" s="27" t="str">
        <f>All!T90</f>
        <v>N</v>
      </c>
      <c r="T79" s="27" t="str">
        <f>All!U90</f>
        <v>T</v>
      </c>
      <c r="U79" s="27" t="str">
        <f>All!V90</f>
        <v>H</v>
      </c>
      <c r="V79" s="27" t="str">
        <f>All!W90</f>
        <v>O</v>
      </c>
      <c r="W79" s="27" t="str">
        <f>All!X90</f>
        <v>F</v>
      </c>
      <c r="X79" s="27" t="str">
        <f>All!Y90</f>
        <v>F</v>
      </c>
      <c r="Y79" s="27" t="str">
        <f>All!Z90</f>
        <v/>
      </c>
      <c r="Z79" s="27" t="str">
        <f>All!AA90</f>
        <v/>
      </c>
      <c r="AA79" s="27" t="str">
        <f>All!AB90</f>
        <v/>
      </c>
      <c r="AB79" s="27" t="str">
        <f>All!AC90</f>
        <v/>
      </c>
      <c r="AC79" s="27" t="str">
        <f>All!AD90</f>
        <v/>
      </c>
      <c r="AD79" s="27" t="str">
        <f>All!AE90</f>
        <v/>
      </c>
      <c r="AE79" s="27" t="str">
        <f>All!AF90</f>
        <v/>
      </c>
      <c r="AF79" s="27" t="str">
        <f>All!AG90</f>
        <v/>
      </c>
      <c r="AG79" s="27" t="str">
        <f>All!AH90</f>
        <v/>
      </c>
      <c r="AH79" s="27" t="str">
        <f>All!AI90</f>
        <v/>
      </c>
      <c r="AI79" s="27" t="str">
        <f>All!AJ90</f>
        <v/>
      </c>
      <c r="AJ79" s="29">
        <f>All!AK90</f>
        <v>0</v>
      </c>
      <c r="AK79" s="30">
        <f>All!AL90</f>
        <v>0</v>
      </c>
      <c r="AL79" s="28">
        <f>COST!I91</f>
        <v>0</v>
      </c>
    </row>
    <row r="80" ht="15.75" customHeight="1">
      <c r="A80" s="25">
        <f t="shared" si="2"/>
        <v>76</v>
      </c>
      <c r="B80" s="26">
        <f>All!B91</f>
        <v>192105</v>
      </c>
      <c r="C80" s="26">
        <f>All!C91</f>
        <v>3123</v>
      </c>
      <c r="D80" s="26" t="str">
        <f>All!E91</f>
        <v>ANZUM MOHAMMAD JAUAD</v>
      </c>
      <c r="E80" s="27">
        <f>All!F91</f>
        <v>0</v>
      </c>
      <c r="F80" s="27">
        <f>All!G91</f>
        <v>0</v>
      </c>
      <c r="G80" s="27">
        <f>All!H91</f>
        <v>0</v>
      </c>
      <c r="H80" s="27">
        <f>All!I91</f>
        <v>0</v>
      </c>
      <c r="I80" s="27">
        <f>All!J91</f>
        <v>0</v>
      </c>
      <c r="J80" s="27">
        <f>All!K91</f>
        <v>0</v>
      </c>
      <c r="K80" s="27">
        <f>All!L91</f>
        <v>0</v>
      </c>
      <c r="L80" s="27">
        <f>All!M91</f>
        <v>0</v>
      </c>
      <c r="M80" s="27">
        <f>All!N91</f>
        <v>1</v>
      </c>
      <c r="N80" s="27">
        <f>All!O91</f>
        <v>1</v>
      </c>
      <c r="O80" s="27">
        <f>All!P91</f>
        <v>1</v>
      </c>
      <c r="P80" s="27" t="str">
        <f>All!Q91</f>
        <v/>
      </c>
      <c r="Q80" s="27" t="str">
        <f>All!R91</f>
        <v/>
      </c>
      <c r="R80" s="27" t="str">
        <f>All!S91</f>
        <v/>
      </c>
      <c r="S80" s="27" t="str">
        <f>All!T91</f>
        <v/>
      </c>
      <c r="T80" s="27" t="str">
        <f>All!U91</f>
        <v/>
      </c>
      <c r="U80" s="27" t="str">
        <f>All!V91</f>
        <v/>
      </c>
      <c r="V80" s="27" t="str">
        <f>All!W91</f>
        <v/>
      </c>
      <c r="W80" s="27" t="str">
        <f>All!X91</f>
        <v/>
      </c>
      <c r="X80" s="27" t="str">
        <f>All!Y91</f>
        <v/>
      </c>
      <c r="Y80" s="27" t="str">
        <f>All!Z91</f>
        <v/>
      </c>
      <c r="Z80" s="27" t="str">
        <f>All!AA91</f>
        <v/>
      </c>
      <c r="AA80" s="27" t="str">
        <f>All!AB91</f>
        <v/>
      </c>
      <c r="AB80" s="27" t="str">
        <f>All!AC91</f>
        <v/>
      </c>
      <c r="AC80" s="27" t="str">
        <f>All!AD91</f>
        <v/>
      </c>
      <c r="AD80" s="27" t="str">
        <f>All!AE91</f>
        <v/>
      </c>
      <c r="AE80" s="27" t="str">
        <f>All!AF91</f>
        <v/>
      </c>
      <c r="AF80" s="27" t="str">
        <f>All!AG91</f>
        <v/>
      </c>
      <c r="AG80" s="27" t="str">
        <f>All!AH91</f>
        <v/>
      </c>
      <c r="AH80" s="27" t="str">
        <f>All!AI91</f>
        <v/>
      </c>
      <c r="AI80" s="27" t="str">
        <f>All!AJ91</f>
        <v/>
      </c>
      <c r="AJ80" s="29">
        <f>All!AK91</f>
        <v>3</v>
      </c>
      <c r="AK80" s="30">
        <f>All!AL91</f>
        <v>8</v>
      </c>
      <c r="AL80" s="28">
        <f>COST!I92</f>
        <v>316.3753591</v>
      </c>
    </row>
    <row r="81" ht="15.75" customHeight="1">
      <c r="A81" s="25">
        <f t="shared" si="2"/>
        <v>77</v>
      </c>
      <c r="B81" s="26">
        <f>All!B92</f>
        <v>192106</v>
      </c>
      <c r="C81" s="26">
        <f>All!C92</f>
        <v>3124</v>
      </c>
      <c r="D81" s="26" t="str">
        <f>All!E92</f>
        <v>MD. NAHIN IRTIZA</v>
      </c>
      <c r="E81" s="27">
        <f>All!F92</f>
        <v>0</v>
      </c>
      <c r="F81" s="27">
        <f>All!G92</f>
        <v>0</v>
      </c>
      <c r="G81" s="27">
        <f>All!H92</f>
        <v>0</v>
      </c>
      <c r="H81" s="27">
        <f>All!I92</f>
        <v>0</v>
      </c>
      <c r="I81" s="27">
        <f>All!J92</f>
        <v>1</v>
      </c>
      <c r="J81" s="27">
        <f>All!K92</f>
        <v>1</v>
      </c>
      <c r="K81" s="27">
        <f>All!L92</f>
        <v>1</v>
      </c>
      <c r="L81" s="27">
        <f>All!M92</f>
        <v>1</v>
      </c>
      <c r="M81" s="27">
        <f>All!N92</f>
        <v>1</v>
      </c>
      <c r="N81" s="27">
        <f>All!O92</f>
        <v>1</v>
      </c>
      <c r="O81" s="27">
        <f>All!P92</f>
        <v>1</v>
      </c>
      <c r="P81" s="27" t="str">
        <f>All!Q92</f>
        <v/>
      </c>
      <c r="Q81" s="27" t="str">
        <f>All!R92</f>
        <v/>
      </c>
      <c r="R81" s="27" t="str">
        <f>All!S92</f>
        <v/>
      </c>
      <c r="S81" s="27" t="str">
        <f>All!T92</f>
        <v/>
      </c>
      <c r="T81" s="27" t="str">
        <f>All!U92</f>
        <v/>
      </c>
      <c r="U81" s="27" t="str">
        <f>All!V92</f>
        <v/>
      </c>
      <c r="V81" s="27" t="str">
        <f>All!W92</f>
        <v/>
      </c>
      <c r="W81" s="27" t="str">
        <f>All!X92</f>
        <v/>
      </c>
      <c r="X81" s="27" t="str">
        <f>All!Y92</f>
        <v/>
      </c>
      <c r="Y81" s="27" t="str">
        <f>All!Z92</f>
        <v/>
      </c>
      <c r="Z81" s="27" t="str">
        <f>All!AA92</f>
        <v/>
      </c>
      <c r="AA81" s="27" t="str">
        <f>All!AB92</f>
        <v/>
      </c>
      <c r="AB81" s="27" t="str">
        <f>All!AC92</f>
        <v/>
      </c>
      <c r="AC81" s="27" t="str">
        <f>All!AD92</f>
        <v/>
      </c>
      <c r="AD81" s="27" t="str">
        <f>All!AE92</f>
        <v/>
      </c>
      <c r="AE81" s="27" t="str">
        <f>All!AF92</f>
        <v/>
      </c>
      <c r="AF81" s="27" t="str">
        <f>All!AG92</f>
        <v/>
      </c>
      <c r="AG81" s="27" t="str">
        <f>All!AH92</f>
        <v/>
      </c>
      <c r="AH81" s="27" t="str">
        <f>All!AI92</f>
        <v/>
      </c>
      <c r="AI81" s="27" t="str">
        <f>All!AJ92</f>
        <v/>
      </c>
      <c r="AJ81" s="29">
        <f>All!AK92</f>
        <v>7</v>
      </c>
      <c r="AK81" s="30">
        <f>All!AL92</f>
        <v>4</v>
      </c>
      <c r="AL81" s="28">
        <f>COST!I93</f>
        <v>533.3227015</v>
      </c>
    </row>
    <row r="82" ht="15.75" customHeight="1">
      <c r="A82" s="25">
        <f t="shared" si="2"/>
        <v>78</v>
      </c>
      <c r="B82" s="26">
        <f>All!B93</f>
        <v>192107</v>
      </c>
      <c r="C82" s="26">
        <f>All!C93</f>
        <v>3125</v>
      </c>
      <c r="D82" s="26" t="str">
        <f>All!E93</f>
        <v>ARIF RAIHAN SRABON</v>
      </c>
      <c r="E82" s="27" t="str">
        <f>All!F93</f>
        <v/>
      </c>
      <c r="F82" s="27" t="str">
        <f>All!G93</f>
        <v/>
      </c>
      <c r="G82" s="27" t="str">
        <f>All!H93</f>
        <v/>
      </c>
      <c r="H82" s="27" t="str">
        <f>All!I93</f>
        <v/>
      </c>
      <c r="I82" s="27" t="str">
        <f>All!J93</f>
        <v/>
      </c>
      <c r="J82" s="27" t="str">
        <f>All!K93</f>
        <v/>
      </c>
      <c r="K82" s="27" t="str">
        <f>All!L93</f>
        <v/>
      </c>
      <c r="L82" s="27" t="str">
        <f>All!M93</f>
        <v/>
      </c>
      <c r="M82" s="27" t="str">
        <f>All!N93</f>
        <v>F</v>
      </c>
      <c r="N82" s="27" t="str">
        <f>All!O93</f>
        <v>U</v>
      </c>
      <c r="O82" s="27" t="str">
        <f>All!P93</f>
        <v>L</v>
      </c>
      <c r="P82" s="27" t="str">
        <f>All!Q93</f>
        <v>L</v>
      </c>
      <c r="Q82" s="27" t="str">
        <f>All!R93</f>
        <v>M</v>
      </c>
      <c r="R82" s="27" t="str">
        <f>All!S93</f>
        <v>O</v>
      </c>
      <c r="S82" s="27" t="str">
        <f>All!T93</f>
        <v>N</v>
      </c>
      <c r="T82" s="27" t="str">
        <f>All!U93</f>
        <v>T</v>
      </c>
      <c r="U82" s="27" t="str">
        <f>All!V93</f>
        <v>H</v>
      </c>
      <c r="V82" s="27" t="str">
        <f>All!W93</f>
        <v>O</v>
      </c>
      <c r="W82" s="27" t="str">
        <f>All!X93</f>
        <v>F</v>
      </c>
      <c r="X82" s="27" t="str">
        <f>All!Y93</f>
        <v>F</v>
      </c>
      <c r="Y82" s="27" t="str">
        <f>All!Z93</f>
        <v/>
      </c>
      <c r="Z82" s="27" t="str">
        <f>All!AA93</f>
        <v/>
      </c>
      <c r="AA82" s="27" t="str">
        <f>All!AB93</f>
        <v/>
      </c>
      <c r="AB82" s="27" t="str">
        <f>All!AC93</f>
        <v/>
      </c>
      <c r="AC82" s="27" t="str">
        <f>All!AD93</f>
        <v/>
      </c>
      <c r="AD82" s="27" t="str">
        <f>All!AE93</f>
        <v/>
      </c>
      <c r="AE82" s="27" t="str">
        <f>All!AF93</f>
        <v/>
      </c>
      <c r="AF82" s="27" t="str">
        <f>All!AG93</f>
        <v/>
      </c>
      <c r="AG82" s="27" t="str">
        <f>All!AH93</f>
        <v/>
      </c>
      <c r="AH82" s="27" t="str">
        <f>All!AI93</f>
        <v/>
      </c>
      <c r="AI82" s="27" t="str">
        <f>All!AJ93</f>
        <v/>
      </c>
      <c r="AJ82" s="27">
        <f>All!AK93</f>
        <v>0</v>
      </c>
      <c r="AK82" s="27">
        <f>All!AL93</f>
        <v>0</v>
      </c>
      <c r="AL82" s="28">
        <f>COST!I94</f>
        <v>0</v>
      </c>
    </row>
    <row r="83" ht="15.75" customHeight="1">
      <c r="A83" s="25">
        <f t="shared" si="2"/>
        <v>79</v>
      </c>
      <c r="B83" s="26">
        <f>All!B94</f>
        <v>192108</v>
      </c>
      <c r="C83" s="26">
        <f>All!C94</f>
        <v>3126</v>
      </c>
      <c r="D83" s="26" t="str">
        <f>All!E94</f>
        <v>KAZI NAZMUL HASAN</v>
      </c>
      <c r="E83" s="27">
        <f>All!F94</f>
        <v>0</v>
      </c>
      <c r="F83" s="27">
        <f>All!G94</f>
        <v>1</v>
      </c>
      <c r="G83" s="27">
        <f>All!H94</f>
        <v>1</v>
      </c>
      <c r="H83" s="27">
        <f>All!I94</f>
        <v>1</v>
      </c>
      <c r="I83" s="27">
        <f>All!J94</f>
        <v>1</v>
      </c>
      <c r="J83" s="27">
        <f>All!K94</f>
        <v>1</v>
      </c>
      <c r="K83" s="27">
        <f>All!L94</f>
        <v>1</v>
      </c>
      <c r="L83" s="27">
        <f>All!M94</f>
        <v>1</v>
      </c>
      <c r="M83" s="27">
        <f>All!N94</f>
        <v>1</v>
      </c>
      <c r="N83" s="27">
        <f>All!O94</f>
        <v>1</v>
      </c>
      <c r="O83" s="27">
        <f>All!P94</f>
        <v>1</v>
      </c>
      <c r="P83" s="27" t="str">
        <f>All!Q94</f>
        <v/>
      </c>
      <c r="Q83" s="27" t="str">
        <f>All!R94</f>
        <v/>
      </c>
      <c r="R83" s="27" t="str">
        <f>All!S94</f>
        <v/>
      </c>
      <c r="S83" s="27" t="str">
        <f>All!T94</f>
        <v/>
      </c>
      <c r="T83" s="27" t="str">
        <f>All!U94</f>
        <v/>
      </c>
      <c r="U83" s="27" t="str">
        <f>All!V94</f>
        <v/>
      </c>
      <c r="V83" s="27" t="str">
        <f>All!W94</f>
        <v/>
      </c>
      <c r="W83" s="27" t="str">
        <f>All!X94</f>
        <v/>
      </c>
      <c r="X83" s="27" t="str">
        <f>All!Y94</f>
        <v/>
      </c>
      <c r="Y83" s="27" t="str">
        <f>All!Z94</f>
        <v/>
      </c>
      <c r="Z83" s="27" t="str">
        <f>All!AA94</f>
        <v/>
      </c>
      <c r="AA83" s="27" t="str">
        <f>All!AB94</f>
        <v/>
      </c>
      <c r="AB83" s="27" t="str">
        <f>All!AC94</f>
        <v/>
      </c>
      <c r="AC83" s="27" t="str">
        <f>All!AD94</f>
        <v/>
      </c>
      <c r="AD83" s="27" t="str">
        <f>All!AE94</f>
        <v/>
      </c>
      <c r="AE83" s="27" t="str">
        <f>All!AF94</f>
        <v/>
      </c>
      <c r="AF83" s="27" t="str">
        <f>All!AG94</f>
        <v/>
      </c>
      <c r="AG83" s="27" t="str">
        <f>All!AH94</f>
        <v/>
      </c>
      <c r="AH83" s="27" t="str">
        <f>All!AI94</f>
        <v/>
      </c>
      <c r="AI83" s="27" t="str">
        <f>All!AJ94</f>
        <v/>
      </c>
      <c r="AJ83" s="29">
        <f>All!AK94</f>
        <v>10</v>
      </c>
      <c r="AK83" s="30">
        <f>All!AL94</f>
        <v>1</v>
      </c>
      <c r="AL83" s="28">
        <f>COST!I95</f>
        <v>696.0332083</v>
      </c>
    </row>
    <row r="84" ht="15.75" customHeight="1">
      <c r="A84" s="25">
        <f t="shared" si="2"/>
        <v>80</v>
      </c>
      <c r="B84" s="26">
        <f>All!B95</f>
        <v>192110</v>
      </c>
      <c r="C84" s="26">
        <f>All!C95</f>
        <v>3128</v>
      </c>
      <c r="D84" s="26" t="str">
        <f>All!E95</f>
        <v>JUBAYER HOSSAIN </v>
      </c>
      <c r="E84" s="27">
        <f>All!F95</f>
        <v>1</v>
      </c>
      <c r="F84" s="27">
        <f>All!G95</f>
        <v>1</v>
      </c>
      <c r="G84" s="27">
        <f>All!H95</f>
        <v>1</v>
      </c>
      <c r="H84" s="27">
        <f>All!I95</f>
        <v>1</v>
      </c>
      <c r="I84" s="27">
        <f>All!J95</f>
        <v>1</v>
      </c>
      <c r="J84" s="27">
        <f>All!K95</f>
        <v>1</v>
      </c>
      <c r="K84" s="27">
        <f>All!L95</f>
        <v>1</v>
      </c>
      <c r="L84" s="27">
        <f>All!M95</f>
        <v>1</v>
      </c>
      <c r="M84" s="27">
        <f>All!N95</f>
        <v>1</v>
      </c>
      <c r="N84" s="27">
        <f>All!O95</f>
        <v>1</v>
      </c>
      <c r="O84" s="27">
        <f>All!P95</f>
        <v>1</v>
      </c>
      <c r="P84" s="27" t="str">
        <f>All!Q95</f>
        <v/>
      </c>
      <c r="Q84" s="27" t="str">
        <f>All!R95</f>
        <v/>
      </c>
      <c r="R84" s="27" t="str">
        <f>All!S95</f>
        <v/>
      </c>
      <c r="S84" s="27" t="str">
        <f>All!T95</f>
        <v/>
      </c>
      <c r="T84" s="27" t="str">
        <f>All!U95</f>
        <v/>
      </c>
      <c r="U84" s="27" t="str">
        <f>All!V95</f>
        <v/>
      </c>
      <c r="V84" s="27" t="str">
        <f>All!W95</f>
        <v/>
      </c>
      <c r="W84" s="27" t="str">
        <f>All!X95</f>
        <v/>
      </c>
      <c r="X84" s="27" t="str">
        <f>All!Y95</f>
        <v/>
      </c>
      <c r="Y84" s="27" t="str">
        <f>All!Z95</f>
        <v/>
      </c>
      <c r="Z84" s="27" t="str">
        <f>All!AA95</f>
        <v/>
      </c>
      <c r="AA84" s="27" t="str">
        <f>All!AB95</f>
        <v/>
      </c>
      <c r="AB84" s="27" t="str">
        <f>All!AC95</f>
        <v/>
      </c>
      <c r="AC84" s="27" t="str">
        <f>All!AD95</f>
        <v/>
      </c>
      <c r="AD84" s="27" t="str">
        <f>All!AE95</f>
        <v/>
      </c>
      <c r="AE84" s="27" t="str">
        <f>All!AF95</f>
        <v/>
      </c>
      <c r="AF84" s="27" t="str">
        <f>All!AG95</f>
        <v/>
      </c>
      <c r="AG84" s="27" t="str">
        <f>All!AH95</f>
        <v/>
      </c>
      <c r="AH84" s="27" t="str">
        <f>All!AI95</f>
        <v/>
      </c>
      <c r="AI84" s="27" t="str">
        <f>All!AJ95</f>
        <v/>
      </c>
      <c r="AJ84" s="27">
        <f>All!AK95</f>
        <v>11</v>
      </c>
      <c r="AK84" s="27">
        <f>All!AL95</f>
        <v>0</v>
      </c>
      <c r="AL84" s="28">
        <f>COST!I96</f>
        <v>750.2700439</v>
      </c>
    </row>
    <row r="85" ht="15.75" customHeight="1">
      <c r="A85" s="25">
        <f t="shared" si="2"/>
        <v>81</v>
      </c>
      <c r="B85" s="26">
        <f>All!B96</f>
        <v>192112</v>
      </c>
      <c r="C85" s="26">
        <f>All!C96</f>
        <v>3130</v>
      </c>
      <c r="D85" s="26" t="str">
        <f>All!E96</f>
        <v>SALMAN RASHID </v>
      </c>
      <c r="E85" s="27">
        <f>All!F96</f>
        <v>0</v>
      </c>
      <c r="F85" s="27">
        <f>All!G96</f>
        <v>0</v>
      </c>
      <c r="G85" s="27">
        <f>All!H96</f>
        <v>0</v>
      </c>
      <c r="H85" s="27">
        <f>All!I96</f>
        <v>0</v>
      </c>
      <c r="I85" s="27">
        <f>All!J96</f>
        <v>0</v>
      </c>
      <c r="J85" s="27">
        <f>All!K96</f>
        <v>1</v>
      </c>
      <c r="K85" s="27">
        <f>All!L96</f>
        <v>1</v>
      </c>
      <c r="L85" s="27">
        <f>All!M96</f>
        <v>1</v>
      </c>
      <c r="M85" s="27">
        <f>All!N96</f>
        <v>1</v>
      </c>
      <c r="N85" s="27">
        <f>All!O96</f>
        <v>1</v>
      </c>
      <c r="O85" s="27">
        <f>All!P96</f>
        <v>1</v>
      </c>
      <c r="P85" s="27" t="str">
        <f>All!Q96</f>
        <v/>
      </c>
      <c r="Q85" s="27" t="str">
        <f>All!R96</f>
        <v/>
      </c>
      <c r="R85" s="27" t="str">
        <f>All!S96</f>
        <v/>
      </c>
      <c r="S85" s="27" t="str">
        <f>All!T96</f>
        <v/>
      </c>
      <c r="T85" s="27" t="str">
        <f>All!U96</f>
        <v/>
      </c>
      <c r="U85" s="27" t="str">
        <f>All!V96</f>
        <v/>
      </c>
      <c r="V85" s="27" t="str">
        <f>All!W96</f>
        <v/>
      </c>
      <c r="W85" s="27" t="str">
        <f>All!X96</f>
        <v/>
      </c>
      <c r="X85" s="27" t="str">
        <f>All!Y96</f>
        <v/>
      </c>
      <c r="Y85" s="27" t="str">
        <f>All!Z96</f>
        <v/>
      </c>
      <c r="Z85" s="27" t="str">
        <f>All!AA96</f>
        <v/>
      </c>
      <c r="AA85" s="27" t="str">
        <f>All!AB96</f>
        <v/>
      </c>
      <c r="AB85" s="27" t="str">
        <f>All!AC96</f>
        <v/>
      </c>
      <c r="AC85" s="27" t="str">
        <f>All!AD96</f>
        <v/>
      </c>
      <c r="AD85" s="27" t="str">
        <f>All!AE96</f>
        <v/>
      </c>
      <c r="AE85" s="27" t="str">
        <f>All!AF96</f>
        <v/>
      </c>
      <c r="AF85" s="27" t="str">
        <f>All!AG96</f>
        <v/>
      </c>
      <c r="AG85" s="27" t="str">
        <f>All!AH96</f>
        <v/>
      </c>
      <c r="AH85" s="27" t="str">
        <f>All!AI96</f>
        <v/>
      </c>
      <c r="AI85" s="27" t="str">
        <f>All!AJ96</f>
        <v/>
      </c>
      <c r="AJ85" s="29">
        <f>All!AK96</f>
        <v>6</v>
      </c>
      <c r="AK85" s="30">
        <f>All!AL96</f>
        <v>5</v>
      </c>
      <c r="AL85" s="28">
        <f>COST!I97</f>
        <v>479.0858659</v>
      </c>
    </row>
    <row r="86" ht="15.75" customHeight="1">
      <c r="A86" s="25">
        <f t="shared" si="2"/>
        <v>82</v>
      </c>
      <c r="B86" s="26">
        <f>All!B97</f>
        <v>192113</v>
      </c>
      <c r="C86" s="26">
        <f>All!C97</f>
        <v>3131</v>
      </c>
      <c r="D86" s="26" t="str">
        <f>All!E97</f>
        <v>MD. JUBAIR HOSSAIN</v>
      </c>
      <c r="E86" s="27">
        <f>All!F97</f>
        <v>1</v>
      </c>
      <c r="F86" s="27">
        <f>All!G97</f>
        <v>1</v>
      </c>
      <c r="G86" s="27">
        <f>All!H97</f>
        <v>1</v>
      </c>
      <c r="H86" s="27">
        <f>All!I97</f>
        <v>1</v>
      </c>
      <c r="I86" s="27">
        <f>All!J97</f>
        <v>1</v>
      </c>
      <c r="J86" s="27">
        <f>All!K97</f>
        <v>1</v>
      </c>
      <c r="K86" s="27">
        <f>All!L97</f>
        <v>1</v>
      </c>
      <c r="L86" s="27">
        <f>All!J97</f>
        <v>1</v>
      </c>
      <c r="M86" s="27">
        <f>All!N97</f>
        <v>1</v>
      </c>
      <c r="N86" s="27">
        <f>All!O97</f>
        <v>2</v>
      </c>
      <c r="O86" s="27">
        <f>All!P97</f>
        <v>1</v>
      </c>
      <c r="P86" s="27" t="str">
        <f>All!Q97</f>
        <v/>
      </c>
      <c r="Q86" s="27" t="str">
        <f>All!R97</f>
        <v/>
      </c>
      <c r="R86" s="27" t="str">
        <f>All!S97</f>
        <v/>
      </c>
      <c r="S86" s="27" t="str">
        <f>All!T97</f>
        <v/>
      </c>
      <c r="T86" s="27" t="str">
        <f>All!U97</f>
        <v/>
      </c>
      <c r="U86" s="27" t="str">
        <f>All!V97</f>
        <v/>
      </c>
      <c r="V86" s="27" t="str">
        <f>All!W97</f>
        <v/>
      </c>
      <c r="W86" s="27" t="str">
        <f>All!X97</f>
        <v/>
      </c>
      <c r="X86" s="27" t="str">
        <f>All!Y97</f>
        <v/>
      </c>
      <c r="Y86" s="27" t="str">
        <f>All!Z97</f>
        <v/>
      </c>
      <c r="Z86" s="27" t="str">
        <f>All!AA97</f>
        <v/>
      </c>
      <c r="AA86" s="27" t="str">
        <f>All!AB97</f>
        <v/>
      </c>
      <c r="AB86" s="27" t="str">
        <f>All!AC97</f>
        <v/>
      </c>
      <c r="AC86" s="27" t="str">
        <f>All!AD97</f>
        <v/>
      </c>
      <c r="AD86" s="27" t="str">
        <f>All!AE97</f>
        <v/>
      </c>
      <c r="AE86" s="27" t="str">
        <f>All!AF97</f>
        <v/>
      </c>
      <c r="AF86" s="27" t="str">
        <f>All!AG97</f>
        <v/>
      </c>
      <c r="AG86" s="27" t="str">
        <f>All!AH97</f>
        <v/>
      </c>
      <c r="AH86" s="27" t="str">
        <f>All!AI97</f>
        <v/>
      </c>
      <c r="AI86" s="27" t="str">
        <f>All!AJ97</f>
        <v/>
      </c>
      <c r="AJ86" s="29">
        <f>All!AK97</f>
        <v>12</v>
      </c>
      <c r="AK86" s="30">
        <f>All!AL97</f>
        <v>0</v>
      </c>
      <c r="AL86" s="28">
        <f>COST!I98</f>
        <v>818.4764115</v>
      </c>
    </row>
    <row r="87" ht="15.75" customHeight="1">
      <c r="A87" s="25">
        <f t="shared" si="2"/>
        <v>83</v>
      </c>
      <c r="B87" s="26">
        <f>All!B98</f>
        <v>192115</v>
      </c>
      <c r="C87" s="26">
        <f>All!C98</f>
        <v>3133</v>
      </c>
      <c r="D87" s="26" t="str">
        <f>All!E98</f>
        <v>MD. JAHIDUL ISLAM</v>
      </c>
      <c r="E87" s="27">
        <f>All!F98</f>
        <v>1</v>
      </c>
      <c r="F87" s="27">
        <f>All!G98</f>
        <v>1</v>
      </c>
      <c r="G87" s="27">
        <f>All!H98</f>
        <v>1</v>
      </c>
      <c r="H87" s="27">
        <f>All!I98</f>
        <v>1</v>
      </c>
      <c r="I87" s="27">
        <f>All!J98</f>
        <v>1</v>
      </c>
      <c r="J87" s="27">
        <f>All!K98</f>
        <v>1</v>
      </c>
      <c r="K87" s="27">
        <f>All!L98</f>
        <v>1</v>
      </c>
      <c r="L87" s="27">
        <f>All!M98</f>
        <v>1</v>
      </c>
      <c r="M87" s="27">
        <f>All!N98</f>
        <v>1</v>
      </c>
      <c r="N87" s="27">
        <f>All!O98</f>
        <v>1</v>
      </c>
      <c r="O87" s="27">
        <f>All!P98</f>
        <v>1</v>
      </c>
      <c r="P87" s="27" t="str">
        <f>All!Q98</f>
        <v/>
      </c>
      <c r="Q87" s="27" t="str">
        <f>All!R98</f>
        <v/>
      </c>
      <c r="R87" s="27" t="str">
        <f>All!S98</f>
        <v/>
      </c>
      <c r="S87" s="27" t="str">
        <f>All!T98</f>
        <v/>
      </c>
      <c r="T87" s="27" t="str">
        <f>All!U98</f>
        <v/>
      </c>
      <c r="U87" s="27" t="str">
        <f>All!V98</f>
        <v/>
      </c>
      <c r="V87" s="27" t="str">
        <f>All!W98</f>
        <v/>
      </c>
      <c r="W87" s="27" t="str">
        <f>All!X98</f>
        <v/>
      </c>
      <c r="X87" s="27" t="str">
        <f>All!Y98</f>
        <v/>
      </c>
      <c r="Y87" s="27" t="str">
        <f>All!Z98</f>
        <v/>
      </c>
      <c r="Z87" s="27" t="str">
        <f>All!AA98</f>
        <v/>
      </c>
      <c r="AA87" s="27" t="str">
        <f>All!AB98</f>
        <v/>
      </c>
      <c r="AB87" s="27" t="str">
        <f>All!AC98</f>
        <v/>
      </c>
      <c r="AC87" s="27" t="str">
        <f>All!AD98</f>
        <v/>
      </c>
      <c r="AD87" s="27" t="str">
        <f>All!AE98</f>
        <v/>
      </c>
      <c r="AE87" s="27" t="str">
        <f>All!AF98</f>
        <v/>
      </c>
      <c r="AF87" s="27" t="str">
        <f>All!AG98</f>
        <v/>
      </c>
      <c r="AG87" s="27" t="str">
        <f>All!AH98</f>
        <v/>
      </c>
      <c r="AH87" s="27" t="str">
        <f>All!AI98</f>
        <v/>
      </c>
      <c r="AI87" s="27" t="str">
        <f>All!AJ98</f>
        <v/>
      </c>
      <c r="AJ87" s="29">
        <f>All!AK98</f>
        <v>11</v>
      </c>
      <c r="AK87" s="30">
        <f>All!AL98</f>
        <v>0</v>
      </c>
      <c r="AL87" s="28">
        <f>COST!I99</f>
        <v>750.2700439</v>
      </c>
    </row>
    <row r="88" ht="15.75" customHeight="1">
      <c r="A88" s="25">
        <f t="shared" si="2"/>
        <v>84</v>
      </c>
      <c r="B88" s="26">
        <f>All!B99</f>
        <v>192116</v>
      </c>
      <c r="C88" s="26">
        <f>All!C99</f>
        <v>3134</v>
      </c>
      <c r="D88" s="26" t="str">
        <f>All!E99</f>
        <v>SHAHIL MAHMUD</v>
      </c>
      <c r="E88" s="27">
        <f>All!F99</f>
        <v>0</v>
      </c>
      <c r="F88" s="27">
        <f>All!G99</f>
        <v>1</v>
      </c>
      <c r="G88" s="27">
        <f>All!H99</f>
        <v>1</v>
      </c>
      <c r="H88" s="27">
        <f>All!I99</f>
        <v>1</v>
      </c>
      <c r="I88" s="27">
        <f>All!J99</f>
        <v>1</v>
      </c>
      <c r="J88" s="27">
        <f>All!K99</f>
        <v>1</v>
      </c>
      <c r="K88" s="27">
        <f>All!L99</f>
        <v>1</v>
      </c>
      <c r="L88" s="27">
        <f>All!M99</f>
        <v>1</v>
      </c>
      <c r="M88" s="27">
        <f>All!N99</f>
        <v>1</v>
      </c>
      <c r="N88" s="27">
        <f>All!O99</f>
        <v>1</v>
      </c>
      <c r="O88" s="27">
        <f>All!P99</f>
        <v>1</v>
      </c>
      <c r="P88" s="27" t="str">
        <f>All!Q99</f>
        <v/>
      </c>
      <c r="Q88" s="27" t="str">
        <f>All!R99</f>
        <v/>
      </c>
      <c r="R88" s="27" t="str">
        <f>All!S99</f>
        <v/>
      </c>
      <c r="S88" s="27" t="str">
        <f>All!T99</f>
        <v/>
      </c>
      <c r="T88" s="27" t="str">
        <f>All!U99</f>
        <v/>
      </c>
      <c r="U88" s="27" t="str">
        <f>All!V99</f>
        <v/>
      </c>
      <c r="V88" s="27" t="str">
        <f>All!W99</f>
        <v/>
      </c>
      <c r="W88" s="27" t="str">
        <f>All!X99</f>
        <v/>
      </c>
      <c r="X88" s="27" t="str">
        <f>All!Y99</f>
        <v/>
      </c>
      <c r="Y88" s="27" t="str">
        <f>All!Z99</f>
        <v/>
      </c>
      <c r="Z88" s="27" t="str">
        <f>All!AA99</f>
        <v/>
      </c>
      <c r="AA88" s="27" t="str">
        <f>All!AB99</f>
        <v/>
      </c>
      <c r="AB88" s="27" t="str">
        <f>All!AC99</f>
        <v/>
      </c>
      <c r="AC88" s="27" t="str">
        <f>All!AD99</f>
        <v/>
      </c>
      <c r="AD88" s="27" t="str">
        <f>All!AE99</f>
        <v/>
      </c>
      <c r="AE88" s="27" t="str">
        <f>All!AF99</f>
        <v/>
      </c>
      <c r="AF88" s="27" t="str">
        <f>All!AG99</f>
        <v/>
      </c>
      <c r="AG88" s="27" t="str">
        <f>All!AH99</f>
        <v/>
      </c>
      <c r="AH88" s="27" t="str">
        <f>All!AI99</f>
        <v/>
      </c>
      <c r="AI88" s="27" t="str">
        <f>All!AJ99</f>
        <v/>
      </c>
      <c r="AJ88" s="29">
        <f>All!AK99</f>
        <v>10</v>
      </c>
      <c r="AK88" s="30">
        <f>All!AL99</f>
        <v>1</v>
      </c>
      <c r="AL88" s="28">
        <f>COST!I100</f>
        <v>696.0332083</v>
      </c>
    </row>
    <row r="89" ht="15.75" customHeight="1">
      <c r="A89" s="25">
        <f t="shared" si="2"/>
        <v>85</v>
      </c>
      <c r="B89" s="26">
        <f>All!B100</f>
        <v>192117</v>
      </c>
      <c r="C89" s="26">
        <f>All!C100</f>
        <v>3135</v>
      </c>
      <c r="D89" s="26" t="str">
        <f>All!E100</f>
        <v>MD. TOUHIDUL ISLAM</v>
      </c>
      <c r="E89" s="27">
        <f>All!F100</f>
        <v>1</v>
      </c>
      <c r="F89" s="27">
        <f>All!G100</f>
        <v>1</v>
      </c>
      <c r="G89" s="27">
        <f>All!H100</f>
        <v>1</v>
      </c>
      <c r="H89" s="27">
        <f>All!I100</f>
        <v>1</v>
      </c>
      <c r="I89" s="27">
        <f>All!J100</f>
        <v>1</v>
      </c>
      <c r="J89" s="27">
        <f>All!K100</f>
        <v>1</v>
      </c>
      <c r="K89" s="27">
        <f>All!L100</f>
        <v>1</v>
      </c>
      <c r="L89" s="27">
        <f>All!M100</f>
        <v>1</v>
      </c>
      <c r="M89" s="27">
        <f>All!N100</f>
        <v>1</v>
      </c>
      <c r="N89" s="27">
        <f>All!O100</f>
        <v>1</v>
      </c>
      <c r="O89" s="27">
        <f>All!P100</f>
        <v>1</v>
      </c>
      <c r="P89" s="27" t="str">
        <f>All!Q100</f>
        <v/>
      </c>
      <c r="Q89" s="27" t="str">
        <f>All!R100</f>
        <v/>
      </c>
      <c r="R89" s="27" t="str">
        <f>All!S100</f>
        <v/>
      </c>
      <c r="S89" s="27" t="str">
        <f>All!T100</f>
        <v/>
      </c>
      <c r="T89" s="27" t="str">
        <f>All!U100</f>
        <v/>
      </c>
      <c r="U89" s="27" t="str">
        <f>All!V100</f>
        <v/>
      </c>
      <c r="V89" s="27" t="str">
        <f>All!W100</f>
        <v/>
      </c>
      <c r="W89" s="27" t="str">
        <f>All!X100</f>
        <v/>
      </c>
      <c r="X89" s="27" t="str">
        <f>All!Y100</f>
        <v/>
      </c>
      <c r="Y89" s="27" t="str">
        <f>All!Z100</f>
        <v/>
      </c>
      <c r="Z89" s="27" t="str">
        <f>All!AA100</f>
        <v/>
      </c>
      <c r="AA89" s="27" t="str">
        <f>All!AB100</f>
        <v/>
      </c>
      <c r="AB89" s="27" t="str">
        <f>All!AC100</f>
        <v/>
      </c>
      <c r="AC89" s="27" t="str">
        <f>All!AD100</f>
        <v/>
      </c>
      <c r="AD89" s="27" t="str">
        <f>All!AE100</f>
        <v/>
      </c>
      <c r="AE89" s="27" t="str">
        <f>All!AF100</f>
        <v/>
      </c>
      <c r="AF89" s="27" t="str">
        <f>All!AG100</f>
        <v/>
      </c>
      <c r="AG89" s="27" t="str">
        <f>All!AH100</f>
        <v/>
      </c>
      <c r="AH89" s="27" t="str">
        <f>All!AI100</f>
        <v/>
      </c>
      <c r="AI89" s="27" t="str">
        <f>All!AJ100</f>
        <v/>
      </c>
      <c r="AJ89" s="29">
        <f>All!AK100</f>
        <v>11</v>
      </c>
      <c r="AK89" s="30">
        <f>All!AL100</f>
        <v>0</v>
      </c>
      <c r="AL89" s="28">
        <f>COST!I101</f>
        <v>750.2700439</v>
      </c>
    </row>
    <row r="90" ht="15.75" customHeight="1">
      <c r="A90" s="25">
        <f t="shared" si="2"/>
        <v>86</v>
      </c>
      <c r="B90" s="26">
        <f>All!B101</f>
        <v>192119</v>
      </c>
      <c r="C90" s="26">
        <f>All!C101</f>
        <v>3137</v>
      </c>
      <c r="D90" s="26" t="str">
        <f>All!E101</f>
        <v>ABU TALHA HAQUE MIAH</v>
      </c>
      <c r="E90" s="27">
        <f>All!F101</f>
        <v>1</v>
      </c>
      <c r="F90" s="27">
        <f>All!G101</f>
        <v>1</v>
      </c>
      <c r="G90" s="27">
        <f>All!H101</f>
        <v>1</v>
      </c>
      <c r="H90" s="27">
        <f>All!I101</f>
        <v>1</v>
      </c>
      <c r="I90" s="27">
        <f>All!J101</f>
        <v>1</v>
      </c>
      <c r="J90" s="27">
        <f>All!K101</f>
        <v>1</v>
      </c>
      <c r="K90" s="27">
        <f>All!L101</f>
        <v>1</v>
      </c>
      <c r="L90" s="27">
        <f>All!M101</f>
        <v>1</v>
      </c>
      <c r="M90" s="27">
        <f>All!N101</f>
        <v>1</v>
      </c>
      <c r="N90" s="27">
        <f>All!O101</f>
        <v>1</v>
      </c>
      <c r="O90" s="27">
        <f>All!P101</f>
        <v>1</v>
      </c>
      <c r="P90" s="27" t="str">
        <f>All!Q101</f>
        <v/>
      </c>
      <c r="Q90" s="27" t="str">
        <f>All!R101</f>
        <v/>
      </c>
      <c r="R90" s="27" t="str">
        <f>All!S101</f>
        <v/>
      </c>
      <c r="S90" s="27" t="str">
        <f>All!T101</f>
        <v/>
      </c>
      <c r="T90" s="27" t="str">
        <f>All!U101</f>
        <v/>
      </c>
      <c r="U90" s="27" t="str">
        <f>All!V101</f>
        <v/>
      </c>
      <c r="V90" s="27" t="str">
        <f>All!W101</f>
        <v/>
      </c>
      <c r="W90" s="27" t="str">
        <f>All!X101</f>
        <v/>
      </c>
      <c r="X90" s="27" t="str">
        <f>All!Y101</f>
        <v/>
      </c>
      <c r="Y90" s="27" t="str">
        <f>All!Z101</f>
        <v/>
      </c>
      <c r="Z90" s="27" t="str">
        <f>All!AA101</f>
        <v/>
      </c>
      <c r="AA90" s="27" t="str">
        <f>All!AB101</f>
        <v/>
      </c>
      <c r="AB90" s="27" t="str">
        <f>All!AC101</f>
        <v/>
      </c>
      <c r="AC90" s="27" t="str">
        <f>All!AD101</f>
        <v/>
      </c>
      <c r="AD90" s="27" t="str">
        <f>All!AE101</f>
        <v/>
      </c>
      <c r="AE90" s="27" t="str">
        <f>All!AF101</f>
        <v/>
      </c>
      <c r="AF90" s="27" t="str">
        <f>All!AG101</f>
        <v/>
      </c>
      <c r="AG90" s="27" t="str">
        <f>All!AH101</f>
        <v/>
      </c>
      <c r="AH90" s="27" t="str">
        <f>All!AI101</f>
        <v/>
      </c>
      <c r="AI90" s="27" t="str">
        <f>All!AJ101</f>
        <v/>
      </c>
      <c r="AJ90" s="29">
        <f>All!AK101</f>
        <v>11</v>
      </c>
      <c r="AK90" s="30">
        <f>All!AL101</f>
        <v>0</v>
      </c>
      <c r="AL90" s="28">
        <f>COST!I102</f>
        <v>750.2700439</v>
      </c>
    </row>
    <row r="91" ht="15.75" customHeight="1">
      <c r="A91" s="25">
        <f t="shared" si="2"/>
        <v>87</v>
      </c>
      <c r="B91" s="26">
        <f>All!B102</f>
        <v>192120</v>
      </c>
      <c r="C91" s="26">
        <f>All!C102</f>
        <v>3138</v>
      </c>
      <c r="D91" s="26" t="str">
        <f>All!E102</f>
        <v>RAMRASAI MARMA</v>
      </c>
      <c r="E91" s="27" t="str">
        <f>All!F102</f>
        <v/>
      </c>
      <c r="F91" s="27" t="str">
        <f>All!G102</f>
        <v/>
      </c>
      <c r="G91" s="27" t="str">
        <f>All!H102</f>
        <v/>
      </c>
      <c r="H91" s="27" t="str">
        <f>All!I102</f>
        <v/>
      </c>
      <c r="I91" s="27" t="str">
        <f>All!J102</f>
        <v/>
      </c>
      <c r="J91" s="27" t="str">
        <f>All!K102</f>
        <v/>
      </c>
      <c r="K91" s="27" t="str">
        <f>All!L102</f>
        <v/>
      </c>
      <c r="L91" s="27" t="str">
        <f>All!M102</f>
        <v/>
      </c>
      <c r="M91" s="27" t="str">
        <f>All!N102</f>
        <v>F</v>
      </c>
      <c r="N91" s="27" t="str">
        <f>All!O102</f>
        <v>U</v>
      </c>
      <c r="O91" s="27" t="str">
        <f>All!P102</f>
        <v>L</v>
      </c>
      <c r="P91" s="27" t="str">
        <f>All!Q102</f>
        <v>L</v>
      </c>
      <c r="Q91" s="27" t="str">
        <f>All!R102</f>
        <v>M</v>
      </c>
      <c r="R91" s="27" t="str">
        <f>All!S102</f>
        <v>O</v>
      </c>
      <c r="S91" s="27" t="str">
        <f>All!T102</f>
        <v>N</v>
      </c>
      <c r="T91" s="27" t="str">
        <f>All!U102</f>
        <v>T</v>
      </c>
      <c r="U91" s="27" t="str">
        <f>All!V102</f>
        <v>H</v>
      </c>
      <c r="V91" s="27" t="str">
        <f>All!W102</f>
        <v>O</v>
      </c>
      <c r="W91" s="27" t="str">
        <f>All!X102</f>
        <v>F</v>
      </c>
      <c r="X91" s="27" t="str">
        <f>All!Y102</f>
        <v>F</v>
      </c>
      <c r="Y91" s="27" t="str">
        <f>All!Z102</f>
        <v/>
      </c>
      <c r="Z91" s="27" t="str">
        <f>All!AA102</f>
        <v/>
      </c>
      <c r="AA91" s="27" t="str">
        <f>All!AB102</f>
        <v/>
      </c>
      <c r="AB91" s="27" t="str">
        <f>All!AC102</f>
        <v/>
      </c>
      <c r="AC91" s="27" t="str">
        <f>All!AD102</f>
        <v/>
      </c>
      <c r="AD91" s="27" t="str">
        <f>All!AE102</f>
        <v/>
      </c>
      <c r="AE91" s="27" t="str">
        <f>All!AF102</f>
        <v/>
      </c>
      <c r="AF91" s="27" t="str">
        <f>All!AG102</f>
        <v/>
      </c>
      <c r="AG91" s="27" t="str">
        <f>All!AH102</f>
        <v/>
      </c>
      <c r="AH91" s="27" t="str">
        <f>All!AI102</f>
        <v/>
      </c>
      <c r="AI91" s="27" t="str">
        <f>All!AJ102</f>
        <v/>
      </c>
      <c r="AJ91" s="29">
        <f>All!AK102</f>
        <v>0</v>
      </c>
      <c r="AK91" s="30">
        <f>All!AL102</f>
        <v>0</v>
      </c>
      <c r="AL91" s="28">
        <f>COST!I103</f>
        <v>0</v>
      </c>
    </row>
    <row r="92" ht="15.75" customHeight="1">
      <c r="A92" s="31" t="str">
        <f>IF(ISBLANK(B92),"",A41+1)</f>
        <v/>
      </c>
      <c r="B92" s="32"/>
      <c r="C92" s="32"/>
      <c r="D92" s="31" t="s">
        <v>8</v>
      </c>
      <c r="E92" s="31">
        <f t="shared" ref="E92:AK92" si="3">SUM(E4:E91)</f>
        <v>48</v>
      </c>
      <c r="F92" s="31">
        <f t="shared" si="3"/>
        <v>51</v>
      </c>
      <c r="G92" s="31">
        <f t="shared" si="3"/>
        <v>51</v>
      </c>
      <c r="H92" s="31">
        <f t="shared" si="3"/>
        <v>47</v>
      </c>
      <c r="I92" s="31">
        <f t="shared" si="3"/>
        <v>43</v>
      </c>
      <c r="J92" s="31">
        <f t="shared" si="3"/>
        <v>45</v>
      </c>
      <c r="K92" s="31">
        <f t="shared" si="3"/>
        <v>46</v>
      </c>
      <c r="L92" s="31">
        <f t="shared" si="3"/>
        <v>45</v>
      </c>
      <c r="M92" s="31">
        <f t="shared" si="3"/>
        <v>44</v>
      </c>
      <c r="N92" s="31">
        <f t="shared" si="3"/>
        <v>46</v>
      </c>
      <c r="O92" s="31">
        <f t="shared" si="3"/>
        <v>50</v>
      </c>
      <c r="P92" s="31">
        <f t="shared" si="3"/>
        <v>0</v>
      </c>
      <c r="Q92" s="31">
        <f t="shared" si="3"/>
        <v>0</v>
      </c>
      <c r="R92" s="31">
        <f t="shared" si="3"/>
        <v>0</v>
      </c>
      <c r="S92" s="31">
        <f t="shared" si="3"/>
        <v>0</v>
      </c>
      <c r="T92" s="31">
        <f t="shared" si="3"/>
        <v>0</v>
      </c>
      <c r="U92" s="31">
        <f t="shared" si="3"/>
        <v>0</v>
      </c>
      <c r="V92" s="31">
        <f t="shared" si="3"/>
        <v>0</v>
      </c>
      <c r="W92" s="31">
        <f t="shared" si="3"/>
        <v>0</v>
      </c>
      <c r="X92" s="31">
        <f t="shared" si="3"/>
        <v>0</v>
      </c>
      <c r="Y92" s="31">
        <f t="shared" si="3"/>
        <v>0</v>
      </c>
      <c r="Z92" s="31">
        <f t="shared" si="3"/>
        <v>0</v>
      </c>
      <c r="AA92" s="31">
        <f t="shared" si="3"/>
        <v>0</v>
      </c>
      <c r="AB92" s="31">
        <f t="shared" si="3"/>
        <v>0</v>
      </c>
      <c r="AC92" s="31">
        <f t="shared" si="3"/>
        <v>0</v>
      </c>
      <c r="AD92" s="31">
        <f t="shared" si="3"/>
        <v>0</v>
      </c>
      <c r="AE92" s="31">
        <f t="shared" si="3"/>
        <v>0</v>
      </c>
      <c r="AF92" s="31">
        <f t="shared" si="3"/>
        <v>0</v>
      </c>
      <c r="AG92" s="31">
        <f t="shared" si="3"/>
        <v>0</v>
      </c>
      <c r="AH92" s="31">
        <f t="shared" si="3"/>
        <v>0</v>
      </c>
      <c r="AI92" s="31">
        <f t="shared" si="3"/>
        <v>0</v>
      </c>
      <c r="AJ92" s="31">
        <f t="shared" si="3"/>
        <v>516</v>
      </c>
      <c r="AK92" s="31">
        <f t="shared" si="3"/>
        <v>127</v>
      </c>
      <c r="AL92" s="33">
        <f>SUM(AL3:AL91)</f>
        <v>36968.61626</v>
      </c>
    </row>
    <row r="93" ht="15.75" customHeight="1">
      <c r="A93" s="34" t="str">
        <f>IF(ISBLANK(B93),"",A92+1)</f>
        <v/>
      </c>
      <c r="B93" s="8"/>
      <c r="C93" s="8"/>
      <c r="D93" s="31" t="s">
        <v>9</v>
      </c>
      <c r="E93" s="35">
        <f>COUNTIF(F4:F91,"F")</f>
        <v>0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</row>
    <row r="94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</row>
    <row r="95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</row>
    <row r="96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</row>
    <row r="97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</row>
    <row r="98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</row>
    <row r="99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</row>
    <row r="10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</row>
    <row r="101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</row>
    <row r="102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</row>
    <row r="103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</row>
    <row r="104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</row>
    <row r="105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</row>
    <row r="10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</row>
    <row r="10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</row>
    <row r="108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</row>
    <row r="109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</row>
    <row r="11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</row>
    <row r="111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</row>
    <row r="112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</row>
    <row r="113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</row>
    <row r="114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</row>
    <row r="115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</row>
    <row r="11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</row>
    <row r="11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</row>
    <row r="118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</row>
    <row r="119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</row>
    <row r="12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</row>
    <row r="121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</row>
    <row r="122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</row>
    <row r="123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</row>
    <row r="124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</row>
    <row r="125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</row>
    <row r="1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</row>
    <row r="1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</row>
    <row r="128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</row>
    <row r="129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</row>
    <row r="1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</row>
    <row r="131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</row>
    <row r="132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</row>
    <row r="133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</row>
    <row r="134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</row>
    <row r="138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</row>
    <row r="139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</row>
    <row r="14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</row>
    <row r="141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</row>
    <row r="142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</row>
    <row r="143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</row>
    <row r="144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</row>
    <row r="145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</row>
    <row r="14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</row>
    <row r="175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</row>
    <row r="17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</row>
    <row r="17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</row>
    <row r="178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</row>
    <row r="179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</row>
    <row r="18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</row>
    <row r="181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</row>
    <row r="182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</row>
    <row r="183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</row>
    <row r="184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</row>
    <row r="185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</row>
    <row r="18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</row>
    <row r="18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</row>
    <row r="188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</row>
    <row r="189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</row>
    <row r="19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</row>
    <row r="191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</row>
    <row r="192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</row>
    <row r="193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</row>
    <row r="194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</row>
    <row r="195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</row>
    <row r="19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</row>
    <row r="19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</row>
    <row r="198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</row>
    <row r="199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</row>
    <row r="20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</row>
    <row r="201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</row>
    <row r="202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</row>
    <row r="203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</row>
    <row r="204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</row>
    <row r="205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</row>
    <row r="20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</row>
    <row r="20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</row>
    <row r="208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</row>
    <row r="209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</row>
    <row r="21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</row>
    <row r="211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</row>
    <row r="212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</row>
    <row r="213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</row>
    <row r="214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</row>
    <row r="215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</row>
    <row r="21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</row>
    <row r="21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</row>
    <row r="218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</row>
    <row r="219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</row>
    <row r="22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</row>
    <row r="221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</row>
    <row r="222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</row>
    <row r="223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</row>
    <row r="224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</row>
    <row r="225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</row>
    <row r="2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</row>
    <row r="2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</row>
    <row r="228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</row>
    <row r="2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</row>
    <row r="231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</row>
    <row r="232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</row>
    <row r="233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</row>
    <row r="234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</row>
    <row r="235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</row>
    <row r="23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</row>
    <row r="23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</row>
    <row r="238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</row>
    <row r="239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</row>
    <row r="24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</row>
    <row r="241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</row>
    <row r="242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</row>
    <row r="243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</row>
    <row r="244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</row>
    <row r="245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</row>
    <row r="24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</row>
    <row r="24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</row>
    <row r="248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</row>
    <row r="249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</row>
    <row r="25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</row>
    <row r="251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</row>
    <row r="252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</row>
    <row r="253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</row>
    <row r="254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</row>
    <row r="255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</row>
    <row r="25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</row>
    <row r="25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</row>
    <row r="258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</row>
    <row r="259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</row>
    <row r="26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</row>
    <row r="261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</row>
    <row r="262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</row>
    <row r="263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</row>
    <row r="264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</row>
    <row r="265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</row>
    <row r="26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</row>
    <row r="26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</row>
    <row r="268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</row>
    <row r="269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</row>
    <row r="27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</row>
    <row r="271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</row>
    <row r="272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</row>
    <row r="273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</row>
    <row r="274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</row>
    <row r="27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</row>
    <row r="27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</row>
    <row r="278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</row>
    <row r="279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</row>
    <row r="28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</row>
    <row r="281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</row>
    <row r="282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</row>
    <row r="283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</row>
    <row r="284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</row>
    <row r="285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</row>
    <row r="28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</row>
    <row r="287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</row>
    <row r="288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</row>
    <row r="289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</row>
    <row r="29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</row>
    <row r="291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</row>
    <row r="292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</row>
    <row r="293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</row>
  </sheetData>
  <mergeCells count="3">
    <mergeCell ref="A1:AL1"/>
    <mergeCell ref="A3:AL3"/>
    <mergeCell ref="A46:AL46"/>
  </mergeCells>
  <conditionalFormatting sqref="E4:AK4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L4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5:AI35 E47:AL9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49:AD49 AB68:AD68 AB73:AD73 AB77:AD77 AB82:AD82 AB84:AD8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49:AD49 AB68:AD68 AB73:AD73 AB77:AD77 AB82:AD82 AB84:AD8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50:AD5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50:AD50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64:AD6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64:AD6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68:AD68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68:AD68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49:AD49 AB68:AD68 AB73:AD73 AB77:AD77 AB82:AD82 AB84:AD8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49:AD49 AB68:AD68 AB73:AD73 AB77:AD77 AB82:AD82 AB84:AD84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81:AD82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81:AD8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4.75"/>
    <col customWidth="1" min="2" max="3" width="7.75"/>
    <col customWidth="1" min="4" max="4" width="26.5"/>
    <col customWidth="1" min="5" max="35" width="4.5"/>
    <col customWidth="1" min="36" max="36" width="10.13"/>
    <col customWidth="1" min="37" max="38" width="10.75"/>
  </cols>
  <sheetData>
    <row r="1" ht="36.75" customHeight="1">
      <c r="A1" s="19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</row>
    <row r="2" ht="23.25" customHeight="1">
      <c r="A2" s="36" t="s">
        <v>1</v>
      </c>
      <c r="B2" s="36" t="s">
        <v>2</v>
      </c>
      <c r="C2" s="36" t="s">
        <v>3</v>
      </c>
      <c r="D2" s="36" t="s">
        <v>4</v>
      </c>
      <c r="E2" s="36">
        <f>All!F3</f>
        <v>1</v>
      </c>
      <c r="F2" s="36">
        <f>All!G3</f>
        <v>2</v>
      </c>
      <c r="G2" s="36">
        <f>All!H3</f>
        <v>3</v>
      </c>
      <c r="H2" s="36">
        <f>All!I3</f>
        <v>4</v>
      </c>
      <c r="I2" s="36">
        <f>All!J3</f>
        <v>5</v>
      </c>
      <c r="J2" s="36">
        <f>All!K3</f>
        <v>6</v>
      </c>
      <c r="K2" s="36">
        <f>All!L3</f>
        <v>7</v>
      </c>
      <c r="L2" s="36">
        <f>All!M3</f>
        <v>8</v>
      </c>
      <c r="M2" s="36">
        <f>All!N3</f>
        <v>9</v>
      </c>
      <c r="N2" s="36">
        <f>All!O3</f>
        <v>10</v>
      </c>
      <c r="O2" s="36">
        <f>All!P3</f>
        <v>11</v>
      </c>
      <c r="P2" s="36">
        <f>All!Q3</f>
        <v>12</v>
      </c>
      <c r="Q2" s="36">
        <f>All!R3</f>
        <v>13</v>
      </c>
      <c r="R2" s="36">
        <f>All!S3</f>
        <v>14</v>
      </c>
      <c r="S2" s="36">
        <f>All!T3</f>
        <v>15</v>
      </c>
      <c r="T2" s="36">
        <f>All!U3</f>
        <v>16</v>
      </c>
      <c r="U2" s="36">
        <f>All!V3</f>
        <v>17</v>
      </c>
      <c r="V2" s="36">
        <f>All!W3</f>
        <v>18</v>
      </c>
      <c r="W2" s="36">
        <f>All!X3</f>
        <v>19</v>
      </c>
      <c r="X2" s="36">
        <f>All!Y3</f>
        <v>20</v>
      </c>
      <c r="Y2" s="36">
        <f>All!Z3</f>
        <v>21</v>
      </c>
      <c r="Z2" s="36">
        <f>All!AA3</f>
        <v>22</v>
      </c>
      <c r="AA2" s="36">
        <f>All!AB3</f>
        <v>23</v>
      </c>
      <c r="AB2" s="36">
        <f>All!AC3</f>
        <v>24</v>
      </c>
      <c r="AC2" s="36">
        <f>All!AD3</f>
        <v>25</v>
      </c>
      <c r="AD2" s="36">
        <f>All!AE3</f>
        <v>26</v>
      </c>
      <c r="AE2" s="36">
        <f>All!AF3</f>
        <v>27</v>
      </c>
      <c r="AF2" s="36">
        <f>All!AG3</f>
        <v>28</v>
      </c>
      <c r="AG2" s="36">
        <f>All!AH3</f>
        <v>29</v>
      </c>
      <c r="AH2" s="36">
        <f>All!AI3</f>
        <v>30</v>
      </c>
      <c r="AI2" s="36">
        <f>All!AJ3</f>
        <v>31</v>
      </c>
      <c r="AJ2" s="36" t="str">
        <f>All!AK3</f>
        <v>Total ON</v>
      </c>
      <c r="AK2" s="36" t="str">
        <f>All!AL3</f>
        <v>Total OFF</v>
      </c>
      <c r="AL2" s="36" t="s">
        <v>5</v>
      </c>
    </row>
    <row r="3" ht="38.25" customHeight="1">
      <c r="A3" s="21" t="s">
        <v>12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ht="21.0" customHeight="1">
      <c r="A4" s="37">
        <v>1.0</v>
      </c>
      <c r="B4" s="37">
        <f>All!B135</f>
        <v>200101</v>
      </c>
      <c r="C4" s="37">
        <f>All!C135</f>
        <v>835</v>
      </c>
      <c r="D4" s="37" t="str">
        <f>All!E135</f>
        <v>NAZMUL HAQUE JAHID</v>
      </c>
      <c r="E4" s="23">
        <f>All!F135</f>
        <v>1</v>
      </c>
      <c r="F4" s="23">
        <f>All!G135</f>
        <v>1</v>
      </c>
      <c r="G4" s="23">
        <f>All!H135</f>
        <v>0</v>
      </c>
      <c r="H4" s="23">
        <f>All!I135</f>
        <v>1</v>
      </c>
      <c r="I4" s="23">
        <f>All!J135</f>
        <v>1</v>
      </c>
      <c r="J4" s="23">
        <f>All!K135</f>
        <v>1</v>
      </c>
      <c r="K4" s="23">
        <f>All!L135</f>
        <v>1</v>
      </c>
      <c r="L4" s="23">
        <f>All!M135</f>
        <v>1</v>
      </c>
      <c r="M4" s="23">
        <f>All!N135</f>
        <v>0</v>
      </c>
      <c r="N4" s="23">
        <f>All!O135</f>
        <v>1</v>
      </c>
      <c r="O4" s="23">
        <f>All!P135</f>
        <v>1</v>
      </c>
      <c r="P4" s="23" t="str">
        <f>All!Q135</f>
        <v/>
      </c>
      <c r="Q4" s="23" t="str">
        <f>All!R135</f>
        <v/>
      </c>
      <c r="R4" s="23" t="str">
        <f>All!S135</f>
        <v/>
      </c>
      <c r="S4" s="23" t="str">
        <f>All!T135</f>
        <v/>
      </c>
      <c r="T4" s="23" t="str">
        <f>All!U135</f>
        <v/>
      </c>
      <c r="U4" s="23" t="str">
        <f>All!V135</f>
        <v/>
      </c>
      <c r="V4" s="23" t="str">
        <f>All!W135</f>
        <v/>
      </c>
      <c r="W4" s="23" t="str">
        <f>All!X135</f>
        <v/>
      </c>
      <c r="X4" s="23" t="str">
        <f>All!Y135</f>
        <v/>
      </c>
      <c r="Y4" s="23" t="str">
        <f>All!Z135</f>
        <v/>
      </c>
      <c r="Z4" s="23" t="str">
        <f>All!AA135</f>
        <v/>
      </c>
      <c r="AA4" s="23" t="str">
        <f>All!AB135</f>
        <v/>
      </c>
      <c r="AB4" s="23" t="str">
        <f>All!AC135</f>
        <v/>
      </c>
      <c r="AC4" s="23" t="str">
        <f>All!AD135</f>
        <v/>
      </c>
      <c r="AD4" s="23" t="str">
        <f>All!AE135</f>
        <v/>
      </c>
      <c r="AE4" s="23" t="str">
        <f>All!AF135</f>
        <v/>
      </c>
      <c r="AF4" s="23" t="str">
        <f>All!AG135</f>
        <v/>
      </c>
      <c r="AG4" s="23" t="str">
        <f>All!AH135</f>
        <v/>
      </c>
      <c r="AH4" s="23" t="str">
        <f>All!AI135</f>
        <v/>
      </c>
      <c r="AI4" s="23" t="str">
        <f>All!AJ135</f>
        <v/>
      </c>
      <c r="AJ4" s="23">
        <f>All!AK135</f>
        <v>9</v>
      </c>
      <c r="AK4" s="23">
        <f>All!AL135</f>
        <v>2</v>
      </c>
      <c r="AL4" s="24">
        <f>COST!I136</f>
        <v>641.7963727</v>
      </c>
    </row>
    <row r="5" ht="21.0" customHeight="1">
      <c r="A5" s="37">
        <v>2.0</v>
      </c>
      <c r="B5" s="37">
        <f>All!B136</f>
        <v>200102</v>
      </c>
      <c r="C5" s="37">
        <f>All!C136</f>
        <v>836</v>
      </c>
      <c r="D5" s="37" t="str">
        <f>All!E136</f>
        <v>SHAHRIAR TONMOY TAHSIN</v>
      </c>
      <c r="E5" s="23" t="str">
        <f>All!F136</f>
        <v/>
      </c>
      <c r="F5" s="23" t="str">
        <f>All!G136</f>
        <v/>
      </c>
      <c r="G5" s="23" t="str">
        <f>All!H136</f>
        <v/>
      </c>
      <c r="H5" s="23" t="str">
        <f>All!I136</f>
        <v/>
      </c>
      <c r="I5" s="23" t="str">
        <f>All!J136</f>
        <v/>
      </c>
      <c r="J5" s="23" t="str">
        <f>All!K136</f>
        <v/>
      </c>
      <c r="K5" s="23" t="str">
        <f>All!L136</f>
        <v/>
      </c>
      <c r="L5" s="23" t="str">
        <f>All!M136</f>
        <v/>
      </c>
      <c r="M5" s="23" t="str">
        <f>All!N136</f>
        <v>F</v>
      </c>
      <c r="N5" s="23" t="str">
        <f>All!O136</f>
        <v>U</v>
      </c>
      <c r="O5" s="23" t="str">
        <f>All!P136</f>
        <v>L</v>
      </c>
      <c r="P5" s="23" t="str">
        <f>All!Q136</f>
        <v>L</v>
      </c>
      <c r="Q5" s="23" t="str">
        <f>All!R136</f>
        <v>M</v>
      </c>
      <c r="R5" s="23" t="str">
        <f>All!S136</f>
        <v>O</v>
      </c>
      <c r="S5" s="23" t="str">
        <f>All!T136</f>
        <v>N</v>
      </c>
      <c r="T5" s="23" t="str">
        <f>All!U136</f>
        <v>T</v>
      </c>
      <c r="U5" s="23" t="str">
        <f>All!V136</f>
        <v>H</v>
      </c>
      <c r="V5" s="23" t="str">
        <f>All!W136</f>
        <v>O</v>
      </c>
      <c r="W5" s="23" t="str">
        <f>All!X136</f>
        <v>F</v>
      </c>
      <c r="X5" s="23" t="str">
        <f>All!Y136</f>
        <v>F</v>
      </c>
      <c r="Y5" s="23" t="str">
        <f>All!Z136</f>
        <v/>
      </c>
      <c r="Z5" s="23" t="str">
        <f>All!AA136</f>
        <v/>
      </c>
      <c r="AA5" s="23" t="str">
        <f>All!AB136</f>
        <v/>
      </c>
      <c r="AB5" s="23" t="str">
        <f>All!AC136</f>
        <v/>
      </c>
      <c r="AC5" s="23" t="str">
        <f>All!AD136</f>
        <v/>
      </c>
      <c r="AD5" s="23" t="str">
        <f>All!AE136</f>
        <v/>
      </c>
      <c r="AE5" s="23" t="str">
        <f>All!AF136</f>
        <v/>
      </c>
      <c r="AF5" s="23" t="str">
        <f>All!AG136</f>
        <v/>
      </c>
      <c r="AG5" s="23" t="str">
        <f>All!AH136</f>
        <v/>
      </c>
      <c r="AH5" s="23" t="str">
        <f>All!AI136</f>
        <v/>
      </c>
      <c r="AI5" s="23" t="str">
        <f>All!AJ136</f>
        <v/>
      </c>
      <c r="AJ5" s="23">
        <f>All!AK136</f>
        <v>0</v>
      </c>
      <c r="AK5" s="23">
        <f>All!AL136</f>
        <v>0</v>
      </c>
      <c r="AL5" s="24">
        <f>COST!I137</f>
        <v>0</v>
      </c>
    </row>
    <row r="6" ht="21.0" customHeight="1">
      <c r="A6" s="37">
        <v>3.0</v>
      </c>
      <c r="B6" s="37">
        <f>All!B137</f>
        <v>200103</v>
      </c>
      <c r="C6" s="37">
        <f>All!C137</f>
        <v>837</v>
      </c>
      <c r="D6" s="37" t="str">
        <f>All!E137</f>
        <v>MOSHIUR RAHMAN </v>
      </c>
      <c r="E6" s="23">
        <f>All!F137</f>
        <v>1</v>
      </c>
      <c r="F6" s="23">
        <f>All!G137</f>
        <v>1</v>
      </c>
      <c r="G6" s="23">
        <f>All!H137</f>
        <v>1</v>
      </c>
      <c r="H6" s="23">
        <f>All!I137</f>
        <v>1</v>
      </c>
      <c r="I6" s="23">
        <f>All!J137</f>
        <v>1</v>
      </c>
      <c r="J6" s="23">
        <f>All!K137</f>
        <v>1</v>
      </c>
      <c r="K6" s="23">
        <f>All!L137</f>
        <v>1</v>
      </c>
      <c r="L6" s="23">
        <f>All!M137</f>
        <v>1</v>
      </c>
      <c r="M6" s="23">
        <f>All!N137</f>
        <v>1</v>
      </c>
      <c r="N6" s="23">
        <f>All!O137</f>
        <v>1</v>
      </c>
      <c r="O6" s="23">
        <f>All!P137</f>
        <v>1</v>
      </c>
      <c r="P6" s="23" t="str">
        <f>All!Q137</f>
        <v/>
      </c>
      <c r="Q6" s="23" t="str">
        <f>All!R137</f>
        <v/>
      </c>
      <c r="R6" s="23" t="str">
        <f>All!S137</f>
        <v/>
      </c>
      <c r="S6" s="23" t="str">
        <f>All!T137</f>
        <v/>
      </c>
      <c r="T6" s="23" t="str">
        <f>All!U137</f>
        <v/>
      </c>
      <c r="U6" s="23" t="str">
        <f>All!V137</f>
        <v/>
      </c>
      <c r="V6" s="23" t="str">
        <f>All!W137</f>
        <v/>
      </c>
      <c r="W6" s="23" t="str">
        <f>All!X137</f>
        <v/>
      </c>
      <c r="X6" s="23" t="str">
        <f>All!Y137</f>
        <v/>
      </c>
      <c r="Y6" s="23" t="str">
        <f>All!Z137</f>
        <v/>
      </c>
      <c r="Z6" s="23" t="str">
        <f>All!AA137</f>
        <v/>
      </c>
      <c r="AA6" s="23" t="str">
        <f>All!AB137</f>
        <v/>
      </c>
      <c r="AB6" s="23" t="str">
        <f>All!AC137</f>
        <v/>
      </c>
      <c r="AC6" s="23" t="str">
        <f>All!AD137</f>
        <v/>
      </c>
      <c r="AD6" s="23" t="str">
        <f>All!AE137</f>
        <v/>
      </c>
      <c r="AE6" s="23" t="str">
        <f>All!AF137</f>
        <v/>
      </c>
      <c r="AF6" s="23" t="str">
        <f>All!AG137</f>
        <v/>
      </c>
      <c r="AG6" s="23" t="str">
        <f>All!AH137</f>
        <v/>
      </c>
      <c r="AH6" s="23" t="str">
        <f>All!AI137</f>
        <v/>
      </c>
      <c r="AI6" s="23" t="str">
        <f>All!AJ137</f>
        <v/>
      </c>
      <c r="AJ6" s="23">
        <f>All!AK137</f>
        <v>11</v>
      </c>
      <c r="AK6" s="23">
        <f>All!AL137</f>
        <v>0</v>
      </c>
      <c r="AL6" s="24">
        <f>COST!I138</f>
        <v>750.2700439</v>
      </c>
    </row>
    <row r="7" ht="21.0" customHeight="1">
      <c r="A7" s="37">
        <v>4.0</v>
      </c>
      <c r="B7" s="37">
        <f>All!B138</f>
        <v>200104</v>
      </c>
      <c r="C7" s="37">
        <f>All!C138</f>
        <v>838</v>
      </c>
      <c r="D7" s="37" t="str">
        <f>All!E138</f>
        <v>MD.RAKIBUL ISLAM </v>
      </c>
      <c r="E7" s="23">
        <f>All!F138</f>
        <v>0</v>
      </c>
      <c r="F7" s="23">
        <f>All!G138</f>
        <v>0</v>
      </c>
      <c r="G7" s="23">
        <f>All!H138</f>
        <v>0</v>
      </c>
      <c r="H7" s="23">
        <f>All!I138</f>
        <v>0</v>
      </c>
      <c r="I7" s="23">
        <f>All!J138</f>
        <v>0</v>
      </c>
      <c r="J7" s="23">
        <f>All!K138</f>
        <v>1</v>
      </c>
      <c r="K7" s="23">
        <f>All!L138</f>
        <v>1</v>
      </c>
      <c r="L7" s="23">
        <f>All!M138</f>
        <v>1</v>
      </c>
      <c r="M7" s="23">
        <f>All!N138</f>
        <v>1</v>
      </c>
      <c r="N7" s="23">
        <f>All!O138</f>
        <v>1</v>
      </c>
      <c r="O7" s="23">
        <f>All!P138</f>
        <v>1</v>
      </c>
      <c r="P7" s="23" t="str">
        <f>All!Q138</f>
        <v/>
      </c>
      <c r="Q7" s="23" t="str">
        <f>All!R138</f>
        <v/>
      </c>
      <c r="R7" s="23" t="str">
        <f>All!S138</f>
        <v/>
      </c>
      <c r="S7" s="23" t="str">
        <f>All!T138</f>
        <v/>
      </c>
      <c r="T7" s="23" t="str">
        <f>All!U138</f>
        <v/>
      </c>
      <c r="U7" s="23" t="str">
        <f>All!V138</f>
        <v/>
      </c>
      <c r="V7" s="23" t="str">
        <f>All!W138</f>
        <v/>
      </c>
      <c r="W7" s="23" t="str">
        <f>All!X138</f>
        <v/>
      </c>
      <c r="X7" s="23" t="str">
        <f>All!Y138</f>
        <v/>
      </c>
      <c r="Y7" s="23" t="str">
        <f>All!Z138</f>
        <v/>
      </c>
      <c r="Z7" s="23" t="str">
        <f>All!AA138</f>
        <v/>
      </c>
      <c r="AA7" s="23" t="str">
        <f>All!AB138</f>
        <v/>
      </c>
      <c r="AB7" s="23" t="str">
        <f>All!AC138</f>
        <v/>
      </c>
      <c r="AC7" s="23" t="str">
        <f>All!AD138</f>
        <v/>
      </c>
      <c r="AD7" s="23" t="str">
        <f>All!AE138</f>
        <v/>
      </c>
      <c r="AE7" s="23" t="str">
        <f>All!AF138</f>
        <v/>
      </c>
      <c r="AF7" s="23" t="str">
        <f>All!AG138</f>
        <v/>
      </c>
      <c r="AG7" s="23" t="str">
        <f>All!AH138</f>
        <v/>
      </c>
      <c r="AH7" s="23" t="str">
        <f>All!AI138</f>
        <v/>
      </c>
      <c r="AI7" s="23" t="str">
        <f>All!AJ138</f>
        <v/>
      </c>
      <c r="AJ7" s="23">
        <f>All!AK138</f>
        <v>6</v>
      </c>
      <c r="AK7" s="23">
        <f>All!AL138</f>
        <v>5</v>
      </c>
      <c r="AL7" s="24">
        <f>COST!I139</f>
        <v>479.0858659</v>
      </c>
    </row>
    <row r="8" ht="21.0" customHeight="1">
      <c r="A8" s="37">
        <v>5.0</v>
      </c>
      <c r="B8" s="37">
        <f>All!B139</f>
        <v>200105</v>
      </c>
      <c r="C8" s="37">
        <f>All!C139</f>
        <v>839</v>
      </c>
      <c r="D8" s="37" t="str">
        <f>All!E139</f>
        <v>MD.ALAMIN</v>
      </c>
      <c r="E8" s="23">
        <f>All!F139</f>
        <v>1</v>
      </c>
      <c r="F8" s="23">
        <f>All!G139</f>
        <v>1</v>
      </c>
      <c r="G8" s="23">
        <f>All!H139</f>
        <v>1</v>
      </c>
      <c r="H8" s="23">
        <f>All!I139</f>
        <v>1</v>
      </c>
      <c r="I8" s="23">
        <f>All!J139</f>
        <v>1</v>
      </c>
      <c r="J8" s="23">
        <f>All!K139</f>
        <v>1</v>
      </c>
      <c r="K8" s="23">
        <f>All!L139</f>
        <v>1</v>
      </c>
      <c r="L8" s="23">
        <f>All!M139</f>
        <v>1</v>
      </c>
      <c r="M8" s="23">
        <f>All!N139</f>
        <v>1</v>
      </c>
      <c r="N8" s="23">
        <f>All!O139</f>
        <v>1</v>
      </c>
      <c r="O8" s="23">
        <f>All!P139</f>
        <v>1</v>
      </c>
      <c r="P8" s="23" t="str">
        <f>All!Q139</f>
        <v/>
      </c>
      <c r="Q8" s="23" t="str">
        <f>All!R139</f>
        <v/>
      </c>
      <c r="R8" s="23" t="str">
        <f>All!S139</f>
        <v/>
      </c>
      <c r="S8" s="23" t="str">
        <f>All!T139</f>
        <v/>
      </c>
      <c r="T8" s="23" t="str">
        <f>All!U139</f>
        <v/>
      </c>
      <c r="U8" s="23" t="str">
        <f>All!V139</f>
        <v/>
      </c>
      <c r="V8" s="23" t="str">
        <f>All!W139</f>
        <v/>
      </c>
      <c r="W8" s="23" t="str">
        <f>All!X139</f>
        <v/>
      </c>
      <c r="X8" s="23" t="str">
        <f>All!Y139</f>
        <v/>
      </c>
      <c r="Y8" s="23" t="str">
        <f>All!Z139</f>
        <v/>
      </c>
      <c r="Z8" s="23" t="str">
        <f>All!AA139</f>
        <v/>
      </c>
      <c r="AA8" s="23" t="str">
        <f>All!AB139</f>
        <v/>
      </c>
      <c r="AB8" s="23" t="str">
        <f>All!AC139</f>
        <v/>
      </c>
      <c r="AC8" s="23" t="str">
        <f>All!AD139</f>
        <v/>
      </c>
      <c r="AD8" s="23" t="str">
        <f>All!AE139</f>
        <v/>
      </c>
      <c r="AE8" s="23" t="str">
        <f>All!AF139</f>
        <v/>
      </c>
      <c r="AF8" s="23" t="str">
        <f>All!AG139</f>
        <v/>
      </c>
      <c r="AG8" s="23" t="str">
        <f>All!AH139</f>
        <v/>
      </c>
      <c r="AH8" s="23" t="str">
        <f>All!AI139</f>
        <v/>
      </c>
      <c r="AI8" s="23" t="str">
        <f>All!AJ139</f>
        <v/>
      </c>
      <c r="AJ8" s="23">
        <f>All!AK139</f>
        <v>11</v>
      </c>
      <c r="AK8" s="23">
        <f>All!AL139</f>
        <v>0</v>
      </c>
      <c r="AL8" s="24">
        <f>COST!I140</f>
        <v>750.2700439</v>
      </c>
    </row>
    <row r="9" ht="21.0" customHeight="1">
      <c r="A9" s="37">
        <v>6.0</v>
      </c>
      <c r="B9" s="37">
        <f>All!B140</f>
        <v>200106</v>
      </c>
      <c r="C9" s="37">
        <f>All!C140</f>
        <v>840</v>
      </c>
      <c r="D9" s="37" t="str">
        <f>All!E140</f>
        <v>SHAFIUZZAMAN </v>
      </c>
      <c r="E9" s="23">
        <f>All!F140</f>
        <v>0</v>
      </c>
      <c r="F9" s="23">
        <f>All!G140</f>
        <v>0</v>
      </c>
      <c r="G9" s="23">
        <f>All!H140</f>
        <v>0</v>
      </c>
      <c r="H9" s="23">
        <f>All!I140</f>
        <v>0</v>
      </c>
      <c r="I9" s="23">
        <f>All!J140</f>
        <v>1</v>
      </c>
      <c r="J9" s="23">
        <f>All!K140</f>
        <v>1</v>
      </c>
      <c r="K9" s="23">
        <f>All!L140</f>
        <v>1</v>
      </c>
      <c r="L9" s="23">
        <f>All!M140</f>
        <v>1</v>
      </c>
      <c r="M9" s="23">
        <f>All!N140</f>
        <v>1</v>
      </c>
      <c r="N9" s="23">
        <f>All!O140</f>
        <v>1</v>
      </c>
      <c r="O9" s="23">
        <f>All!P140</f>
        <v>1</v>
      </c>
      <c r="P9" s="23" t="str">
        <f>All!Q140</f>
        <v/>
      </c>
      <c r="Q9" s="23" t="str">
        <f>All!R140</f>
        <v/>
      </c>
      <c r="R9" s="23" t="str">
        <f>All!S140</f>
        <v/>
      </c>
      <c r="S9" s="23" t="str">
        <f>All!T140</f>
        <v/>
      </c>
      <c r="T9" s="23" t="str">
        <f>All!U140</f>
        <v/>
      </c>
      <c r="U9" s="23" t="str">
        <f>All!V140</f>
        <v/>
      </c>
      <c r="V9" s="23" t="str">
        <f>All!W140</f>
        <v/>
      </c>
      <c r="W9" s="23" t="str">
        <f>All!X140</f>
        <v/>
      </c>
      <c r="X9" s="23" t="str">
        <f>All!Y140</f>
        <v/>
      </c>
      <c r="Y9" s="23" t="str">
        <f>All!Z140</f>
        <v/>
      </c>
      <c r="Z9" s="23" t="str">
        <f>All!AA140</f>
        <v/>
      </c>
      <c r="AA9" s="23" t="str">
        <f>All!AB140</f>
        <v/>
      </c>
      <c r="AB9" s="23" t="str">
        <f>All!AC140</f>
        <v/>
      </c>
      <c r="AC9" s="23" t="str">
        <f>All!AD140</f>
        <v/>
      </c>
      <c r="AD9" s="23" t="str">
        <f>All!AE140</f>
        <v/>
      </c>
      <c r="AE9" s="23" t="str">
        <f>All!AF140</f>
        <v/>
      </c>
      <c r="AF9" s="23" t="str">
        <f>All!AG140</f>
        <v/>
      </c>
      <c r="AG9" s="23" t="str">
        <f>All!AH140</f>
        <v/>
      </c>
      <c r="AH9" s="23" t="str">
        <f>All!AI140</f>
        <v/>
      </c>
      <c r="AI9" s="23" t="str">
        <f>All!AJ140</f>
        <v/>
      </c>
      <c r="AJ9" s="23">
        <f>All!AK140</f>
        <v>7</v>
      </c>
      <c r="AK9" s="23">
        <f>All!AL140</f>
        <v>4</v>
      </c>
      <c r="AL9" s="24">
        <f>COST!I141</f>
        <v>533.3227015</v>
      </c>
    </row>
    <row r="10" ht="21.0" customHeight="1">
      <c r="A10" s="37">
        <v>7.0</v>
      </c>
      <c r="B10" s="37">
        <f>All!B141</f>
        <v>200107</v>
      </c>
      <c r="C10" s="37">
        <f>All!C141</f>
        <v>841</v>
      </c>
      <c r="D10" s="37" t="str">
        <f>All!E141</f>
        <v>MUTASIM BILLAH </v>
      </c>
      <c r="E10" s="23" t="str">
        <f>All!F141</f>
        <v/>
      </c>
      <c r="F10" s="23" t="str">
        <f>All!G141</f>
        <v/>
      </c>
      <c r="G10" s="23" t="str">
        <f>All!H141</f>
        <v/>
      </c>
      <c r="H10" s="23" t="str">
        <f>All!I141</f>
        <v/>
      </c>
      <c r="I10" s="23" t="str">
        <f>All!J141</f>
        <v/>
      </c>
      <c r="J10" s="23" t="str">
        <f>All!K141</f>
        <v/>
      </c>
      <c r="K10" s="23" t="str">
        <f>All!L141</f>
        <v/>
      </c>
      <c r="L10" s="23" t="str">
        <f>All!M141</f>
        <v/>
      </c>
      <c r="M10" s="23" t="str">
        <f>All!N141</f>
        <v>F</v>
      </c>
      <c r="N10" s="23" t="str">
        <f>All!O141</f>
        <v>U</v>
      </c>
      <c r="O10" s="23" t="str">
        <f>All!P141</f>
        <v>L</v>
      </c>
      <c r="P10" s="23" t="str">
        <f>All!Q141</f>
        <v>L</v>
      </c>
      <c r="Q10" s="23" t="str">
        <f>All!R141</f>
        <v>M</v>
      </c>
      <c r="R10" s="23" t="str">
        <f>All!S141</f>
        <v>O</v>
      </c>
      <c r="S10" s="23" t="str">
        <f>All!T141</f>
        <v>N</v>
      </c>
      <c r="T10" s="23" t="str">
        <f>All!U141</f>
        <v>T</v>
      </c>
      <c r="U10" s="23" t="str">
        <f>All!V141</f>
        <v>H</v>
      </c>
      <c r="V10" s="23" t="str">
        <f>All!W141</f>
        <v>O</v>
      </c>
      <c r="W10" s="23" t="str">
        <f>All!X141</f>
        <v>F</v>
      </c>
      <c r="X10" s="23" t="str">
        <f>All!Y141</f>
        <v>F</v>
      </c>
      <c r="Y10" s="23" t="str">
        <f>All!Z141</f>
        <v/>
      </c>
      <c r="Z10" s="23" t="str">
        <f>All!AA141</f>
        <v/>
      </c>
      <c r="AA10" s="23" t="str">
        <f>All!AB141</f>
        <v/>
      </c>
      <c r="AB10" s="23" t="str">
        <f>All!AC141</f>
        <v/>
      </c>
      <c r="AC10" s="23" t="str">
        <f>All!AD141</f>
        <v/>
      </c>
      <c r="AD10" s="23" t="str">
        <f>All!AE141</f>
        <v/>
      </c>
      <c r="AE10" s="23" t="str">
        <f>All!AF141</f>
        <v/>
      </c>
      <c r="AF10" s="23" t="str">
        <f>All!AG141</f>
        <v/>
      </c>
      <c r="AG10" s="23" t="str">
        <f>All!AH141</f>
        <v/>
      </c>
      <c r="AH10" s="23" t="str">
        <f>All!AI141</f>
        <v/>
      </c>
      <c r="AI10" s="23" t="str">
        <f>All!AJ141</f>
        <v/>
      </c>
      <c r="AJ10" s="23">
        <f>All!AK141</f>
        <v>0</v>
      </c>
      <c r="AK10" s="23">
        <f>All!AL141</f>
        <v>0</v>
      </c>
      <c r="AL10" s="24">
        <f>COST!I142</f>
        <v>0</v>
      </c>
    </row>
    <row r="11" ht="21.0" customHeight="1">
      <c r="A11" s="37">
        <v>8.0</v>
      </c>
      <c r="B11" s="37">
        <f>All!B142</f>
        <v>200108</v>
      </c>
      <c r="C11" s="37">
        <f>All!C142</f>
        <v>842</v>
      </c>
      <c r="D11" s="37" t="str">
        <f>All!E142</f>
        <v>MD REDION ISLAM </v>
      </c>
      <c r="E11" s="23">
        <f>All!F142</f>
        <v>1</v>
      </c>
      <c r="F11" s="23">
        <f>All!G142</f>
        <v>1</v>
      </c>
      <c r="G11" s="23">
        <f>All!H142</f>
        <v>0</v>
      </c>
      <c r="H11" s="23">
        <f>All!I142</f>
        <v>1</v>
      </c>
      <c r="I11" s="23">
        <f>All!J142</f>
        <v>1</v>
      </c>
      <c r="J11" s="23">
        <f>All!K142</f>
        <v>1</v>
      </c>
      <c r="K11" s="23">
        <f>All!L142</f>
        <v>1</v>
      </c>
      <c r="L11" s="23">
        <f>All!M142</f>
        <v>1</v>
      </c>
      <c r="M11" s="23">
        <f>All!N142</f>
        <v>1</v>
      </c>
      <c r="N11" s="23">
        <f>All!O142</f>
        <v>1</v>
      </c>
      <c r="O11" s="23">
        <f>All!P142</f>
        <v>1</v>
      </c>
      <c r="P11" s="23" t="str">
        <f>All!Q142</f>
        <v/>
      </c>
      <c r="Q11" s="23" t="str">
        <f>All!R142</f>
        <v/>
      </c>
      <c r="R11" s="23" t="str">
        <f>All!S142</f>
        <v/>
      </c>
      <c r="S11" s="23" t="str">
        <f>All!T142</f>
        <v/>
      </c>
      <c r="T11" s="23" t="str">
        <f>All!U142</f>
        <v/>
      </c>
      <c r="U11" s="23" t="str">
        <f>All!V142</f>
        <v/>
      </c>
      <c r="V11" s="23" t="str">
        <f>All!W142</f>
        <v/>
      </c>
      <c r="W11" s="23" t="str">
        <f>All!X142</f>
        <v/>
      </c>
      <c r="X11" s="23" t="str">
        <f>All!Y142</f>
        <v/>
      </c>
      <c r="Y11" s="23" t="str">
        <f>All!Z142</f>
        <v/>
      </c>
      <c r="Z11" s="23" t="str">
        <f>All!AA142</f>
        <v/>
      </c>
      <c r="AA11" s="23" t="str">
        <f>All!AB142</f>
        <v/>
      </c>
      <c r="AB11" s="23" t="str">
        <f>All!AC142</f>
        <v/>
      </c>
      <c r="AC11" s="23" t="str">
        <f>All!AD142</f>
        <v/>
      </c>
      <c r="AD11" s="23" t="str">
        <f>All!AE142</f>
        <v/>
      </c>
      <c r="AE11" s="23" t="str">
        <f>All!AF142</f>
        <v/>
      </c>
      <c r="AF11" s="23" t="str">
        <f>All!AG142</f>
        <v/>
      </c>
      <c r="AG11" s="23" t="str">
        <f>All!AH142</f>
        <v/>
      </c>
      <c r="AH11" s="23" t="str">
        <f>All!AI142</f>
        <v/>
      </c>
      <c r="AI11" s="23" t="str">
        <f>All!AJ142</f>
        <v/>
      </c>
      <c r="AJ11" s="23">
        <f>All!AK142</f>
        <v>10</v>
      </c>
      <c r="AK11" s="23">
        <f>All!AL142</f>
        <v>1</v>
      </c>
      <c r="AL11" s="24">
        <f>COST!I143</f>
        <v>696.0332083</v>
      </c>
    </row>
    <row r="12" ht="21.0" customHeight="1">
      <c r="A12" s="37">
        <v>9.0</v>
      </c>
      <c r="B12" s="37">
        <f>All!B143</f>
        <v>200111</v>
      </c>
      <c r="C12" s="37">
        <f>All!C143</f>
        <v>845</v>
      </c>
      <c r="D12" s="37" t="str">
        <f>All!E143</f>
        <v>AJIJUL ISLAM </v>
      </c>
      <c r="E12" s="23">
        <f>All!F143</f>
        <v>1</v>
      </c>
      <c r="F12" s="23">
        <f>All!G143</f>
        <v>1</v>
      </c>
      <c r="G12" s="23">
        <f>All!H143</f>
        <v>1</v>
      </c>
      <c r="H12" s="23">
        <f>All!I143</f>
        <v>1</v>
      </c>
      <c r="I12" s="23">
        <f>All!J143</f>
        <v>1</v>
      </c>
      <c r="J12" s="23">
        <f>All!K143</f>
        <v>1</v>
      </c>
      <c r="K12" s="23">
        <f>All!L143</f>
        <v>1</v>
      </c>
      <c r="L12" s="23">
        <f>All!M143</f>
        <v>1</v>
      </c>
      <c r="M12" s="23">
        <f>All!N143</f>
        <v>1</v>
      </c>
      <c r="N12" s="23">
        <f>All!O143</f>
        <v>1</v>
      </c>
      <c r="O12" s="23">
        <f>All!P143</f>
        <v>1</v>
      </c>
      <c r="P12" s="23" t="str">
        <f>All!Q143</f>
        <v/>
      </c>
      <c r="Q12" s="23" t="str">
        <f>All!R143</f>
        <v/>
      </c>
      <c r="R12" s="23" t="str">
        <f>All!S143</f>
        <v/>
      </c>
      <c r="S12" s="23" t="str">
        <f>All!T143</f>
        <v/>
      </c>
      <c r="T12" s="23" t="str">
        <f>All!U143</f>
        <v/>
      </c>
      <c r="U12" s="23" t="str">
        <f>All!V143</f>
        <v/>
      </c>
      <c r="V12" s="23" t="str">
        <f>All!W143</f>
        <v/>
      </c>
      <c r="W12" s="23" t="str">
        <f>All!X143</f>
        <v/>
      </c>
      <c r="X12" s="23" t="str">
        <f>All!Y143</f>
        <v/>
      </c>
      <c r="Y12" s="23" t="str">
        <f>All!Z143</f>
        <v/>
      </c>
      <c r="Z12" s="23" t="str">
        <f>All!AA143</f>
        <v/>
      </c>
      <c r="AA12" s="23" t="str">
        <f>All!AB143</f>
        <v/>
      </c>
      <c r="AB12" s="23" t="str">
        <f>All!AC143</f>
        <v/>
      </c>
      <c r="AC12" s="23" t="str">
        <f>All!AD143</f>
        <v/>
      </c>
      <c r="AD12" s="23" t="str">
        <f>All!AE143</f>
        <v/>
      </c>
      <c r="AE12" s="23" t="str">
        <f>All!AF143</f>
        <v/>
      </c>
      <c r="AF12" s="23" t="str">
        <f>All!AG143</f>
        <v/>
      </c>
      <c r="AG12" s="23" t="str">
        <f>All!AH143</f>
        <v/>
      </c>
      <c r="AH12" s="23" t="str">
        <f>All!AI143</f>
        <v/>
      </c>
      <c r="AI12" s="23" t="str">
        <f>All!AJ143</f>
        <v/>
      </c>
      <c r="AJ12" s="23">
        <f>All!AK143</f>
        <v>11</v>
      </c>
      <c r="AK12" s="23">
        <f>All!AL143</f>
        <v>0</v>
      </c>
      <c r="AL12" s="24">
        <f>COST!I144</f>
        <v>750.2700439</v>
      </c>
    </row>
    <row r="13" ht="21.0" customHeight="1">
      <c r="A13" s="37">
        <v>10.0</v>
      </c>
      <c r="B13" s="37">
        <f>All!B144</f>
        <v>200112</v>
      </c>
      <c r="C13" s="37">
        <f>All!C144</f>
        <v>846</v>
      </c>
      <c r="D13" s="37" t="str">
        <f>All!E144</f>
        <v>MD EBRAHIM MIAJI </v>
      </c>
      <c r="E13" s="23">
        <f>All!F144</f>
        <v>1</v>
      </c>
      <c r="F13" s="23">
        <f>All!G144</f>
        <v>1</v>
      </c>
      <c r="G13" s="23">
        <f>All!H144</f>
        <v>1</v>
      </c>
      <c r="H13" s="23">
        <f>All!I144</f>
        <v>1</v>
      </c>
      <c r="I13" s="23">
        <f>All!J144</f>
        <v>1</v>
      </c>
      <c r="J13" s="23">
        <f>All!K144</f>
        <v>0</v>
      </c>
      <c r="K13" s="23">
        <f>All!L144</f>
        <v>0</v>
      </c>
      <c r="L13" s="23">
        <f>All!M144</f>
        <v>0</v>
      </c>
      <c r="M13" s="23">
        <f>All!N144</f>
        <v>0</v>
      </c>
      <c r="N13" s="23">
        <f>All!O144</f>
        <v>0</v>
      </c>
      <c r="O13" s="23">
        <f>All!P144</f>
        <v>0</v>
      </c>
      <c r="P13" s="23" t="str">
        <f>All!Q144</f>
        <v/>
      </c>
      <c r="Q13" s="23" t="str">
        <f>All!R144</f>
        <v/>
      </c>
      <c r="R13" s="23" t="str">
        <f>All!S144</f>
        <v/>
      </c>
      <c r="S13" s="23" t="str">
        <f>All!T144</f>
        <v/>
      </c>
      <c r="T13" s="23" t="str">
        <f>All!U144</f>
        <v/>
      </c>
      <c r="U13" s="23" t="str">
        <f>All!V144</f>
        <v/>
      </c>
      <c r="V13" s="23" t="str">
        <f>All!W144</f>
        <v/>
      </c>
      <c r="W13" s="23" t="str">
        <f>All!X144</f>
        <v/>
      </c>
      <c r="X13" s="23" t="str">
        <f>All!Y144</f>
        <v/>
      </c>
      <c r="Y13" s="23" t="str">
        <f>All!Z144</f>
        <v/>
      </c>
      <c r="Z13" s="23" t="str">
        <f>All!AA144</f>
        <v/>
      </c>
      <c r="AA13" s="23" t="str">
        <f>All!AB144</f>
        <v/>
      </c>
      <c r="AB13" s="23" t="str">
        <f>All!AC144</f>
        <v/>
      </c>
      <c r="AC13" s="23" t="str">
        <f>All!AD144</f>
        <v/>
      </c>
      <c r="AD13" s="23" t="str">
        <f>All!AE144</f>
        <v/>
      </c>
      <c r="AE13" s="23" t="str">
        <f>All!AF144</f>
        <v/>
      </c>
      <c r="AF13" s="23" t="str">
        <f>All!AG144</f>
        <v/>
      </c>
      <c r="AG13" s="23" t="str">
        <f>All!AH144</f>
        <v/>
      </c>
      <c r="AH13" s="23" t="str">
        <f>All!AI144</f>
        <v/>
      </c>
      <c r="AI13" s="23" t="str">
        <f>All!AJ144</f>
        <v/>
      </c>
      <c r="AJ13" s="23">
        <f>All!AK144</f>
        <v>5</v>
      </c>
      <c r="AK13" s="23">
        <f>All!AL144</f>
        <v>6</v>
      </c>
      <c r="AL13" s="24">
        <f>COST!I145</f>
        <v>424.8490303</v>
      </c>
    </row>
    <row r="14" ht="21.0" customHeight="1">
      <c r="A14" s="37">
        <v>11.0</v>
      </c>
      <c r="B14" s="37">
        <f>All!B145</f>
        <v>200113</v>
      </c>
      <c r="C14" s="37">
        <f>All!C145</f>
        <v>847</v>
      </c>
      <c r="D14" s="37" t="str">
        <f>All!E145</f>
        <v>SAGAR DEY</v>
      </c>
      <c r="E14" s="23">
        <f>All!F145</f>
        <v>1</v>
      </c>
      <c r="F14" s="23">
        <f>All!G145</f>
        <v>1</v>
      </c>
      <c r="G14" s="23">
        <f>All!H145</f>
        <v>1</v>
      </c>
      <c r="H14" s="23">
        <f>All!I145</f>
        <v>1</v>
      </c>
      <c r="I14" s="23">
        <f>All!J145</f>
        <v>1</v>
      </c>
      <c r="J14" s="23">
        <f>All!K145</f>
        <v>1</v>
      </c>
      <c r="K14" s="23">
        <f>All!L145</f>
        <v>1</v>
      </c>
      <c r="L14" s="23">
        <f>All!M145</f>
        <v>1</v>
      </c>
      <c r="M14" s="23">
        <f>All!N145</f>
        <v>1</v>
      </c>
      <c r="N14" s="23">
        <f>All!O145</f>
        <v>1</v>
      </c>
      <c r="O14" s="23">
        <f>All!P145</f>
        <v>1</v>
      </c>
      <c r="P14" s="23" t="str">
        <f>All!Q145</f>
        <v/>
      </c>
      <c r="Q14" s="23" t="str">
        <f>All!R145</f>
        <v/>
      </c>
      <c r="R14" s="23" t="str">
        <f>All!S145</f>
        <v/>
      </c>
      <c r="S14" s="23" t="str">
        <f>All!T145</f>
        <v/>
      </c>
      <c r="T14" s="23" t="str">
        <f>All!U145</f>
        <v/>
      </c>
      <c r="U14" s="23" t="str">
        <f>All!V145</f>
        <v/>
      </c>
      <c r="V14" s="23" t="str">
        <f>All!W145</f>
        <v/>
      </c>
      <c r="W14" s="23" t="str">
        <f>All!X145</f>
        <v/>
      </c>
      <c r="X14" s="23" t="str">
        <f>All!Y145</f>
        <v/>
      </c>
      <c r="Y14" s="23" t="str">
        <f>All!Z145</f>
        <v/>
      </c>
      <c r="Z14" s="23" t="str">
        <f>All!AA145</f>
        <v/>
      </c>
      <c r="AA14" s="23" t="str">
        <f>All!AB145</f>
        <v/>
      </c>
      <c r="AB14" s="23" t="str">
        <f>All!AC145</f>
        <v/>
      </c>
      <c r="AC14" s="23" t="str">
        <f>All!AD145</f>
        <v/>
      </c>
      <c r="AD14" s="23" t="str">
        <f>All!AE145</f>
        <v/>
      </c>
      <c r="AE14" s="23" t="str">
        <f>All!AF145</f>
        <v/>
      </c>
      <c r="AF14" s="23" t="str">
        <f>All!AG145</f>
        <v/>
      </c>
      <c r="AG14" s="23" t="str">
        <f>All!AH145</f>
        <v/>
      </c>
      <c r="AH14" s="23" t="str">
        <f>All!AI145</f>
        <v/>
      </c>
      <c r="AI14" s="23" t="str">
        <f>All!AJ145</f>
        <v/>
      </c>
      <c r="AJ14" s="23">
        <f>All!AK145</f>
        <v>11</v>
      </c>
      <c r="AK14" s="23">
        <f>All!AL145</f>
        <v>0</v>
      </c>
      <c r="AL14" s="24">
        <f>COST!I146</f>
        <v>750.2700439</v>
      </c>
    </row>
    <row r="15" ht="21.0" customHeight="1">
      <c r="A15" s="37">
        <v>12.0</v>
      </c>
      <c r="B15" s="37">
        <f>All!B146</f>
        <v>200114</v>
      </c>
      <c r="C15" s="37">
        <f>All!C146</f>
        <v>848</v>
      </c>
      <c r="D15" s="37" t="str">
        <f>All!E146</f>
        <v>MD.ASHIQUR RAHMAN </v>
      </c>
      <c r="E15" s="23">
        <f>All!F146</f>
        <v>0</v>
      </c>
      <c r="F15" s="23">
        <f>All!G146</f>
        <v>0</v>
      </c>
      <c r="G15" s="23">
        <f>All!H146</f>
        <v>0</v>
      </c>
      <c r="H15" s="23">
        <f>All!I146</f>
        <v>0</v>
      </c>
      <c r="I15" s="23">
        <f>All!J146</f>
        <v>0</v>
      </c>
      <c r="J15" s="23">
        <f>All!K146</f>
        <v>0</v>
      </c>
      <c r="K15" s="23">
        <f>All!L146</f>
        <v>0</v>
      </c>
      <c r="L15" s="23">
        <f>All!M146</f>
        <v>0</v>
      </c>
      <c r="M15" s="23">
        <f>All!N146</f>
        <v>0</v>
      </c>
      <c r="N15" s="23">
        <f>All!O146</f>
        <v>0</v>
      </c>
      <c r="O15" s="23">
        <f>All!P146</f>
        <v>0</v>
      </c>
      <c r="P15" s="23" t="str">
        <f>All!Q146</f>
        <v/>
      </c>
      <c r="Q15" s="23" t="str">
        <f>All!R146</f>
        <v/>
      </c>
      <c r="R15" s="23" t="str">
        <f>All!S146</f>
        <v/>
      </c>
      <c r="S15" s="23" t="str">
        <f>All!T146</f>
        <v/>
      </c>
      <c r="T15" s="23" t="str">
        <f>All!U146</f>
        <v/>
      </c>
      <c r="U15" s="23" t="str">
        <f>All!V146</f>
        <v/>
      </c>
      <c r="V15" s="23" t="str">
        <f>All!W146</f>
        <v/>
      </c>
      <c r="W15" s="23" t="str">
        <f>All!X146</f>
        <v/>
      </c>
      <c r="X15" s="23" t="str">
        <f>All!Y146</f>
        <v/>
      </c>
      <c r="Y15" s="23" t="str">
        <f>All!Z146</f>
        <v/>
      </c>
      <c r="Z15" s="23" t="str">
        <f>All!AA146</f>
        <v/>
      </c>
      <c r="AA15" s="23" t="str">
        <f>All!AB146</f>
        <v/>
      </c>
      <c r="AB15" s="23" t="str">
        <f>All!AC146</f>
        <v/>
      </c>
      <c r="AC15" s="23" t="str">
        <f>All!AD146</f>
        <v/>
      </c>
      <c r="AD15" s="23" t="str">
        <f>All!AE146</f>
        <v/>
      </c>
      <c r="AE15" s="23" t="str">
        <f>All!AF146</f>
        <v/>
      </c>
      <c r="AF15" s="23" t="str">
        <f>All!AG146</f>
        <v/>
      </c>
      <c r="AG15" s="23" t="str">
        <f>All!AH146</f>
        <v/>
      </c>
      <c r="AH15" s="23" t="str">
        <f>All!AI146</f>
        <v/>
      </c>
      <c r="AI15" s="23" t="str">
        <f>All!AJ146</f>
        <v/>
      </c>
      <c r="AJ15" s="23">
        <f>All!AK146</f>
        <v>0</v>
      </c>
      <c r="AK15" s="23">
        <f>All!AL146</f>
        <v>11</v>
      </c>
      <c r="AL15" s="24">
        <f>COST!I147</f>
        <v>153.6648523</v>
      </c>
    </row>
    <row r="16" ht="21.0" customHeight="1">
      <c r="A16" s="37">
        <v>13.0</v>
      </c>
      <c r="B16" s="37">
        <f>All!B147</f>
        <v>200116</v>
      </c>
      <c r="C16" s="37">
        <f>All!C147</f>
        <v>850</v>
      </c>
      <c r="D16" s="37" t="str">
        <f>All!E147</f>
        <v>MD. NAIYEM HOSSAIN</v>
      </c>
      <c r="E16" s="23">
        <f>All!F147</f>
        <v>1</v>
      </c>
      <c r="F16" s="23">
        <f>All!G147</f>
        <v>1</v>
      </c>
      <c r="G16" s="23">
        <f>All!H147</f>
        <v>1</v>
      </c>
      <c r="H16" s="23">
        <f>All!I147</f>
        <v>1</v>
      </c>
      <c r="I16" s="23">
        <f>All!J147</f>
        <v>1</v>
      </c>
      <c r="J16" s="23">
        <f>All!K147</f>
        <v>1</v>
      </c>
      <c r="K16" s="23">
        <f>All!L147</f>
        <v>1</v>
      </c>
      <c r="L16" s="23">
        <f>All!M147</f>
        <v>1</v>
      </c>
      <c r="M16" s="23">
        <f>All!N147</f>
        <v>1</v>
      </c>
      <c r="N16" s="23">
        <f>All!O147</f>
        <v>1</v>
      </c>
      <c r="O16" s="23">
        <f>All!P147</f>
        <v>3</v>
      </c>
      <c r="P16" s="23" t="str">
        <f>All!Q147</f>
        <v/>
      </c>
      <c r="Q16" s="23" t="str">
        <f>All!R147</f>
        <v/>
      </c>
      <c r="R16" s="23" t="str">
        <f>All!S147</f>
        <v/>
      </c>
      <c r="S16" s="23" t="str">
        <f>All!T147</f>
        <v/>
      </c>
      <c r="T16" s="23" t="str">
        <f>All!U147</f>
        <v/>
      </c>
      <c r="U16" s="23" t="str">
        <f>All!V147</f>
        <v/>
      </c>
      <c r="V16" s="23" t="str">
        <f>All!W147</f>
        <v/>
      </c>
      <c r="W16" s="23" t="str">
        <f>All!X147</f>
        <v/>
      </c>
      <c r="X16" s="23" t="str">
        <f>All!Y147</f>
        <v/>
      </c>
      <c r="Y16" s="23" t="str">
        <f>All!Z147</f>
        <v/>
      </c>
      <c r="Z16" s="23" t="str">
        <f>All!AA147</f>
        <v/>
      </c>
      <c r="AA16" s="23" t="str">
        <f>All!AB147</f>
        <v/>
      </c>
      <c r="AB16" s="23" t="str">
        <f>All!AC147</f>
        <v/>
      </c>
      <c r="AC16" s="23" t="str">
        <f>All!AD147</f>
        <v/>
      </c>
      <c r="AD16" s="23" t="str">
        <f>All!AE147</f>
        <v/>
      </c>
      <c r="AE16" s="23" t="str">
        <f>All!AF147</f>
        <v/>
      </c>
      <c r="AF16" s="23" t="str">
        <f>All!AG147</f>
        <v/>
      </c>
      <c r="AG16" s="23" t="str">
        <f>All!AH147</f>
        <v/>
      </c>
      <c r="AH16" s="23" t="str">
        <f>All!AI147</f>
        <v/>
      </c>
      <c r="AI16" s="23" t="str">
        <f>All!AJ147</f>
        <v/>
      </c>
      <c r="AJ16" s="23">
        <f>All!AK147</f>
        <v>13</v>
      </c>
      <c r="AK16" s="23">
        <f>All!AL147</f>
        <v>0</v>
      </c>
      <c r="AL16" s="24">
        <f>COST!I148</f>
        <v>886.6827792</v>
      </c>
    </row>
    <row r="17" ht="21.0" customHeight="1">
      <c r="A17" s="37">
        <v>14.0</v>
      </c>
      <c r="B17" s="37">
        <f>All!B148</f>
        <v>200118</v>
      </c>
      <c r="C17" s="37">
        <f>All!C148</f>
        <v>852</v>
      </c>
      <c r="D17" s="37" t="str">
        <f>All!E148</f>
        <v>RAGIB SHARIA ISLAM PAPON</v>
      </c>
      <c r="E17" s="23" t="str">
        <f>All!F148</f>
        <v/>
      </c>
      <c r="F17" s="23" t="str">
        <f>All!G148</f>
        <v/>
      </c>
      <c r="G17" s="23" t="str">
        <f>All!H148</f>
        <v/>
      </c>
      <c r="H17" s="23" t="str">
        <f>All!I148</f>
        <v/>
      </c>
      <c r="I17" s="23" t="str">
        <f>All!J148</f>
        <v/>
      </c>
      <c r="J17" s="23" t="str">
        <f>All!K148</f>
        <v/>
      </c>
      <c r="K17" s="23" t="str">
        <f>All!L148</f>
        <v/>
      </c>
      <c r="L17" s="23" t="str">
        <f>All!M148</f>
        <v/>
      </c>
      <c r="M17" s="23" t="str">
        <f>All!N148</f>
        <v>F</v>
      </c>
      <c r="N17" s="23" t="str">
        <f>All!O148</f>
        <v>U</v>
      </c>
      <c r="O17" s="23" t="str">
        <f>All!P148</f>
        <v>L</v>
      </c>
      <c r="P17" s="23" t="str">
        <f>All!Q148</f>
        <v>L</v>
      </c>
      <c r="Q17" s="23" t="str">
        <f>All!R148</f>
        <v>M</v>
      </c>
      <c r="R17" s="23" t="str">
        <f>All!S148</f>
        <v>O</v>
      </c>
      <c r="S17" s="23" t="str">
        <f>All!T148</f>
        <v>N</v>
      </c>
      <c r="T17" s="23" t="str">
        <f>All!U148</f>
        <v>T</v>
      </c>
      <c r="U17" s="23" t="str">
        <f>All!V148</f>
        <v>H</v>
      </c>
      <c r="V17" s="23" t="str">
        <f>All!W148</f>
        <v>O</v>
      </c>
      <c r="W17" s="23" t="str">
        <f>All!X148</f>
        <v>F</v>
      </c>
      <c r="X17" s="23" t="str">
        <f>All!Y148</f>
        <v>F</v>
      </c>
      <c r="Y17" s="23" t="str">
        <f>All!Z148</f>
        <v/>
      </c>
      <c r="Z17" s="23" t="str">
        <f>All!AA148</f>
        <v/>
      </c>
      <c r="AA17" s="23" t="str">
        <f>All!AB148</f>
        <v/>
      </c>
      <c r="AB17" s="23" t="str">
        <f>All!AC148</f>
        <v/>
      </c>
      <c r="AC17" s="23" t="str">
        <f>All!AD148</f>
        <v/>
      </c>
      <c r="AD17" s="23" t="str">
        <f>All!AE148</f>
        <v/>
      </c>
      <c r="AE17" s="23" t="str">
        <f>All!AF148</f>
        <v/>
      </c>
      <c r="AF17" s="23" t="str">
        <f>All!AG148</f>
        <v/>
      </c>
      <c r="AG17" s="23" t="str">
        <f>All!AH148</f>
        <v/>
      </c>
      <c r="AH17" s="23" t="str">
        <f>All!AI148</f>
        <v/>
      </c>
      <c r="AI17" s="23" t="str">
        <f>All!AJ148</f>
        <v/>
      </c>
      <c r="AJ17" s="23">
        <f>All!AK148</f>
        <v>0</v>
      </c>
      <c r="AK17" s="23">
        <f>All!AL148</f>
        <v>0</v>
      </c>
      <c r="AL17" s="24">
        <f>COST!I149</f>
        <v>0</v>
      </c>
    </row>
    <row r="18" ht="21.0" customHeight="1">
      <c r="A18" s="37">
        <v>15.0</v>
      </c>
      <c r="B18" s="37">
        <f>All!B149</f>
        <v>200119</v>
      </c>
      <c r="C18" s="37">
        <f>All!C149</f>
        <v>853</v>
      </c>
      <c r="D18" s="37" t="str">
        <f>All!E149</f>
        <v>MD.HRIDOY HOSSAIN </v>
      </c>
      <c r="E18" s="23">
        <f>All!F149</f>
        <v>1</v>
      </c>
      <c r="F18" s="23">
        <f>All!G149</f>
        <v>1</v>
      </c>
      <c r="G18" s="23">
        <f>All!H149</f>
        <v>1</v>
      </c>
      <c r="H18" s="23">
        <f>All!I149</f>
        <v>1</v>
      </c>
      <c r="I18" s="23">
        <f>All!J149</f>
        <v>1</v>
      </c>
      <c r="J18" s="23">
        <f>All!K149</f>
        <v>1</v>
      </c>
      <c r="K18" s="23">
        <f>All!L149</f>
        <v>1</v>
      </c>
      <c r="L18" s="23">
        <f>All!M149</f>
        <v>1</v>
      </c>
      <c r="M18" s="23">
        <f>All!N149</f>
        <v>1</v>
      </c>
      <c r="N18" s="23">
        <f>All!O149</f>
        <v>1</v>
      </c>
      <c r="O18" s="23">
        <f>All!P149</f>
        <v>1</v>
      </c>
      <c r="P18" s="23" t="str">
        <f>All!Q149</f>
        <v/>
      </c>
      <c r="Q18" s="23" t="str">
        <f>All!R149</f>
        <v/>
      </c>
      <c r="R18" s="23" t="str">
        <f>All!S149</f>
        <v/>
      </c>
      <c r="S18" s="23" t="str">
        <f>All!T149</f>
        <v/>
      </c>
      <c r="T18" s="23" t="str">
        <f>All!U149</f>
        <v/>
      </c>
      <c r="U18" s="23" t="str">
        <f>All!V149</f>
        <v/>
      </c>
      <c r="V18" s="23" t="str">
        <f>All!W149</f>
        <v/>
      </c>
      <c r="W18" s="23" t="str">
        <f>All!X149</f>
        <v/>
      </c>
      <c r="X18" s="23" t="str">
        <f>All!Y149</f>
        <v/>
      </c>
      <c r="Y18" s="23" t="str">
        <f>All!Z149</f>
        <v/>
      </c>
      <c r="Z18" s="23" t="str">
        <f>All!AA149</f>
        <v/>
      </c>
      <c r="AA18" s="23" t="str">
        <f>All!AB149</f>
        <v/>
      </c>
      <c r="AB18" s="23" t="str">
        <f>All!AC149</f>
        <v/>
      </c>
      <c r="AC18" s="23" t="str">
        <f>All!AD149</f>
        <v/>
      </c>
      <c r="AD18" s="23" t="str">
        <f>All!AE149</f>
        <v/>
      </c>
      <c r="AE18" s="23" t="str">
        <f>All!AF149</f>
        <v/>
      </c>
      <c r="AF18" s="23" t="str">
        <f>All!AG149</f>
        <v/>
      </c>
      <c r="AG18" s="23" t="str">
        <f>All!AH149</f>
        <v/>
      </c>
      <c r="AH18" s="23" t="str">
        <f>All!AI149</f>
        <v/>
      </c>
      <c r="AI18" s="23" t="str">
        <f>All!AJ149</f>
        <v/>
      </c>
      <c r="AJ18" s="23">
        <f>All!AK149</f>
        <v>11</v>
      </c>
      <c r="AK18" s="23">
        <f>All!AL149</f>
        <v>0</v>
      </c>
      <c r="AL18" s="24">
        <f>COST!I150</f>
        <v>750.2700439</v>
      </c>
    </row>
    <row r="19" ht="21.0" customHeight="1">
      <c r="A19" s="37">
        <v>16.0</v>
      </c>
      <c r="B19" s="37">
        <f>All!B150</f>
        <v>200121</v>
      </c>
      <c r="C19" s="37">
        <f>All!C150</f>
        <v>855</v>
      </c>
      <c r="D19" s="37" t="str">
        <f>All!E150</f>
        <v>JULFIKAR ALI </v>
      </c>
      <c r="E19" s="23" t="str">
        <f>All!F150</f>
        <v/>
      </c>
      <c r="F19" s="23" t="str">
        <f>All!G150</f>
        <v/>
      </c>
      <c r="G19" s="23" t="str">
        <f>All!H150</f>
        <v/>
      </c>
      <c r="H19" s="23" t="str">
        <f>All!I150</f>
        <v/>
      </c>
      <c r="I19" s="23" t="str">
        <f>All!J150</f>
        <v/>
      </c>
      <c r="J19" s="23" t="str">
        <f>All!K150</f>
        <v/>
      </c>
      <c r="K19" s="23" t="str">
        <f>All!L150</f>
        <v/>
      </c>
      <c r="L19" s="23" t="str">
        <f>All!M150</f>
        <v/>
      </c>
      <c r="M19" s="23" t="str">
        <f>All!N150</f>
        <v>F</v>
      </c>
      <c r="N19" s="23" t="str">
        <f>All!O150</f>
        <v>U</v>
      </c>
      <c r="O19" s="23" t="str">
        <f>All!P150</f>
        <v>L</v>
      </c>
      <c r="P19" s="23" t="str">
        <f>All!Q150</f>
        <v>L</v>
      </c>
      <c r="Q19" s="23" t="str">
        <f>All!R150</f>
        <v>M</v>
      </c>
      <c r="R19" s="23" t="str">
        <f>All!S150</f>
        <v>O</v>
      </c>
      <c r="S19" s="23" t="str">
        <f>All!T150</f>
        <v>N</v>
      </c>
      <c r="T19" s="23" t="str">
        <f>All!U150</f>
        <v>T</v>
      </c>
      <c r="U19" s="23" t="str">
        <f>All!V150</f>
        <v>H</v>
      </c>
      <c r="V19" s="23" t="str">
        <f>All!W150</f>
        <v>O</v>
      </c>
      <c r="W19" s="23" t="str">
        <f>All!X150</f>
        <v>F</v>
      </c>
      <c r="X19" s="23" t="str">
        <f>All!Y150</f>
        <v>F</v>
      </c>
      <c r="Y19" s="23" t="str">
        <f>All!Z150</f>
        <v/>
      </c>
      <c r="Z19" s="23" t="str">
        <f>All!AA150</f>
        <v/>
      </c>
      <c r="AA19" s="23" t="str">
        <f>All!AB150</f>
        <v/>
      </c>
      <c r="AB19" s="23" t="str">
        <f>All!AC150</f>
        <v/>
      </c>
      <c r="AC19" s="23" t="str">
        <f>All!AD150</f>
        <v/>
      </c>
      <c r="AD19" s="23" t="str">
        <f>All!AE150</f>
        <v/>
      </c>
      <c r="AE19" s="23" t="str">
        <f>All!AF150</f>
        <v/>
      </c>
      <c r="AF19" s="23" t="str">
        <f>All!AG150</f>
        <v/>
      </c>
      <c r="AG19" s="23" t="str">
        <f>All!AH150</f>
        <v/>
      </c>
      <c r="AH19" s="23" t="str">
        <f>All!AI150</f>
        <v/>
      </c>
      <c r="AI19" s="23" t="str">
        <f>All!AJ150</f>
        <v/>
      </c>
      <c r="AJ19" s="23">
        <f>All!AK150</f>
        <v>0</v>
      </c>
      <c r="AK19" s="23">
        <f>All!AL150</f>
        <v>0</v>
      </c>
      <c r="AL19" s="24">
        <f>COST!I151</f>
        <v>0</v>
      </c>
    </row>
    <row r="20" ht="21.0" customHeight="1">
      <c r="A20" s="37">
        <v>17.0</v>
      </c>
      <c r="B20" s="37">
        <f>All!B151</f>
        <v>200125</v>
      </c>
      <c r="C20" s="37">
        <f>All!C151</f>
        <v>859</v>
      </c>
      <c r="D20" s="37" t="str">
        <f>All!E151</f>
        <v>ORIN KARMAKER</v>
      </c>
      <c r="E20" s="23">
        <f>All!F151</f>
        <v>2</v>
      </c>
      <c r="F20" s="23">
        <f>All!G151</f>
        <v>1</v>
      </c>
      <c r="G20" s="23">
        <f>All!H151</f>
        <v>1</v>
      </c>
      <c r="H20" s="23">
        <f>All!I151</f>
        <v>1</v>
      </c>
      <c r="I20" s="23">
        <f>All!J151</f>
        <v>2</v>
      </c>
      <c r="J20" s="23">
        <f>All!K151</f>
        <v>2</v>
      </c>
      <c r="K20" s="23">
        <f>All!L151</f>
        <v>2</v>
      </c>
      <c r="L20" s="23">
        <f>All!M151</f>
        <v>2</v>
      </c>
      <c r="M20" s="23">
        <f>All!N151</f>
        <v>1</v>
      </c>
      <c r="N20" s="23">
        <f>All!O151</f>
        <v>1</v>
      </c>
      <c r="O20" s="23">
        <f>All!P151</f>
        <v>1</v>
      </c>
      <c r="P20" s="23" t="str">
        <f>All!Q151</f>
        <v/>
      </c>
      <c r="Q20" s="23" t="str">
        <f>All!R151</f>
        <v/>
      </c>
      <c r="R20" s="23" t="str">
        <f>All!S151</f>
        <v/>
      </c>
      <c r="S20" s="23" t="str">
        <f>All!T151</f>
        <v/>
      </c>
      <c r="T20" s="23" t="str">
        <f>All!U151</f>
        <v/>
      </c>
      <c r="U20" s="23" t="str">
        <f>All!V151</f>
        <v/>
      </c>
      <c r="V20" s="23" t="str">
        <f>All!W151</f>
        <v/>
      </c>
      <c r="W20" s="23" t="str">
        <f>All!X151</f>
        <v/>
      </c>
      <c r="X20" s="23" t="str">
        <f>All!Y151</f>
        <v/>
      </c>
      <c r="Y20" s="23" t="str">
        <f>All!Z151</f>
        <v/>
      </c>
      <c r="Z20" s="23" t="str">
        <f>All!AA151</f>
        <v/>
      </c>
      <c r="AA20" s="23" t="str">
        <f>All!AB151</f>
        <v/>
      </c>
      <c r="AB20" s="23" t="str">
        <f>All!AC151</f>
        <v/>
      </c>
      <c r="AC20" s="23" t="str">
        <f>All!AD151</f>
        <v/>
      </c>
      <c r="AD20" s="23" t="str">
        <f>All!AE151</f>
        <v/>
      </c>
      <c r="AE20" s="23" t="str">
        <f>All!AF151</f>
        <v/>
      </c>
      <c r="AF20" s="23" t="str">
        <f>All!AG151</f>
        <v/>
      </c>
      <c r="AG20" s="23" t="str">
        <f>All!AH151</f>
        <v/>
      </c>
      <c r="AH20" s="23" t="str">
        <f>All!AI151</f>
        <v/>
      </c>
      <c r="AI20" s="23" t="str">
        <f>All!AJ151</f>
        <v/>
      </c>
      <c r="AJ20" s="23">
        <f>All!AK151</f>
        <v>16</v>
      </c>
      <c r="AK20" s="23">
        <f>All!AL151</f>
        <v>0</v>
      </c>
      <c r="AL20" s="24">
        <f>COST!I152</f>
        <v>1091.301882</v>
      </c>
    </row>
    <row r="21" ht="21.0" customHeight="1">
      <c r="A21" s="37">
        <v>18.0</v>
      </c>
      <c r="B21" s="37">
        <f>All!B152</f>
        <v>200126</v>
      </c>
      <c r="C21" s="37">
        <f>All!C152</f>
        <v>860</v>
      </c>
      <c r="D21" s="37" t="str">
        <f>All!E152</f>
        <v>RAFSAN JANI ZENITH</v>
      </c>
      <c r="E21" s="23">
        <f>All!F152</f>
        <v>1</v>
      </c>
      <c r="F21" s="23">
        <f>All!G152</f>
        <v>1</v>
      </c>
      <c r="G21" s="23">
        <f>All!H152</f>
        <v>1</v>
      </c>
      <c r="H21" s="23">
        <f>All!I152</f>
        <v>1</v>
      </c>
      <c r="I21" s="23">
        <f>All!J152</f>
        <v>1</v>
      </c>
      <c r="J21" s="23">
        <f>All!K152</f>
        <v>1</v>
      </c>
      <c r="K21" s="23">
        <f>All!L152</f>
        <v>1</v>
      </c>
      <c r="L21" s="23">
        <f>All!M152</f>
        <v>1</v>
      </c>
      <c r="M21" s="23">
        <f>All!N152</f>
        <v>1</v>
      </c>
      <c r="N21" s="23">
        <f>All!O152</f>
        <v>1</v>
      </c>
      <c r="O21" s="23">
        <f>All!P152</f>
        <v>1</v>
      </c>
      <c r="P21" s="23" t="str">
        <f>All!Q152</f>
        <v/>
      </c>
      <c r="Q21" s="23" t="str">
        <f>All!R152</f>
        <v/>
      </c>
      <c r="R21" s="23" t="str">
        <f>All!S152</f>
        <v/>
      </c>
      <c r="S21" s="23" t="str">
        <f>All!T152</f>
        <v/>
      </c>
      <c r="T21" s="23" t="str">
        <f>All!U152</f>
        <v/>
      </c>
      <c r="U21" s="23" t="str">
        <f>All!V152</f>
        <v/>
      </c>
      <c r="V21" s="23" t="str">
        <f>All!W152</f>
        <v/>
      </c>
      <c r="W21" s="23" t="str">
        <f>All!X152</f>
        <v/>
      </c>
      <c r="X21" s="23" t="str">
        <f>All!Y152</f>
        <v/>
      </c>
      <c r="Y21" s="23" t="str">
        <f>All!Z152</f>
        <v/>
      </c>
      <c r="Z21" s="23" t="str">
        <f>All!AA152</f>
        <v/>
      </c>
      <c r="AA21" s="23" t="str">
        <f>All!AB152</f>
        <v/>
      </c>
      <c r="AB21" s="23" t="str">
        <f>All!AC152</f>
        <v/>
      </c>
      <c r="AC21" s="23" t="str">
        <f>All!AD152</f>
        <v/>
      </c>
      <c r="AD21" s="23" t="str">
        <f>All!AE152</f>
        <v/>
      </c>
      <c r="AE21" s="23" t="str">
        <f>All!AF152</f>
        <v/>
      </c>
      <c r="AF21" s="23" t="str">
        <f>All!AG152</f>
        <v/>
      </c>
      <c r="AG21" s="23" t="str">
        <f>All!AH152</f>
        <v/>
      </c>
      <c r="AH21" s="23" t="str">
        <f>All!AI152</f>
        <v/>
      </c>
      <c r="AI21" s="23" t="str">
        <f>All!AJ152</f>
        <v/>
      </c>
      <c r="AJ21" s="23">
        <f>All!AK152</f>
        <v>11</v>
      </c>
      <c r="AK21" s="23">
        <f>All!AL152</f>
        <v>0</v>
      </c>
      <c r="AL21" s="24">
        <f>COST!I153</f>
        <v>750.2700439</v>
      </c>
    </row>
    <row r="22" ht="21.0" customHeight="1">
      <c r="A22" s="37">
        <v>19.0</v>
      </c>
      <c r="B22" s="37">
        <f>All!B153</f>
        <v>200128</v>
      </c>
      <c r="C22" s="37">
        <f>All!C153</f>
        <v>861</v>
      </c>
      <c r="D22" s="37" t="str">
        <f>All!E153</f>
        <v>MD. NAHID SULTAN</v>
      </c>
      <c r="E22" s="23" t="str">
        <f>All!F153</f>
        <v/>
      </c>
      <c r="F22" s="23" t="str">
        <f>All!G153</f>
        <v/>
      </c>
      <c r="G22" s="23" t="str">
        <f>All!H153</f>
        <v/>
      </c>
      <c r="H22" s="23" t="str">
        <f>All!I153</f>
        <v/>
      </c>
      <c r="I22" s="23" t="str">
        <f>All!J153</f>
        <v/>
      </c>
      <c r="J22" s="23" t="str">
        <f>All!K153</f>
        <v/>
      </c>
      <c r="K22" s="23" t="str">
        <f>All!L153</f>
        <v/>
      </c>
      <c r="L22" s="23" t="str">
        <f>All!M153</f>
        <v/>
      </c>
      <c r="M22" s="23" t="str">
        <f>All!N153</f>
        <v>F</v>
      </c>
      <c r="N22" s="23" t="str">
        <f>All!O153</f>
        <v>U</v>
      </c>
      <c r="O22" s="23" t="str">
        <f>All!P153</f>
        <v>L</v>
      </c>
      <c r="P22" s="23" t="str">
        <f>All!Q153</f>
        <v>L</v>
      </c>
      <c r="Q22" s="23" t="str">
        <f>All!R153</f>
        <v>M</v>
      </c>
      <c r="R22" s="23" t="str">
        <f>All!S153</f>
        <v>O</v>
      </c>
      <c r="S22" s="23" t="str">
        <f>All!T153</f>
        <v>N</v>
      </c>
      <c r="T22" s="23" t="str">
        <f>All!U153</f>
        <v>T</v>
      </c>
      <c r="U22" s="23" t="str">
        <f>All!V153</f>
        <v>H</v>
      </c>
      <c r="V22" s="23" t="str">
        <f>All!W153</f>
        <v>O</v>
      </c>
      <c r="W22" s="23" t="str">
        <f>All!X153</f>
        <v>F</v>
      </c>
      <c r="X22" s="23" t="str">
        <f>All!Y153</f>
        <v>F</v>
      </c>
      <c r="Y22" s="23" t="str">
        <f>All!Z153</f>
        <v/>
      </c>
      <c r="Z22" s="23" t="str">
        <f>All!AA153</f>
        <v/>
      </c>
      <c r="AA22" s="23" t="str">
        <f>All!AB153</f>
        <v/>
      </c>
      <c r="AB22" s="23" t="str">
        <f>All!AC153</f>
        <v/>
      </c>
      <c r="AC22" s="23" t="str">
        <f>All!AD153</f>
        <v/>
      </c>
      <c r="AD22" s="23" t="str">
        <f>All!AE153</f>
        <v/>
      </c>
      <c r="AE22" s="23" t="str">
        <f>All!AF153</f>
        <v/>
      </c>
      <c r="AF22" s="23" t="str">
        <f>All!AG153</f>
        <v/>
      </c>
      <c r="AG22" s="23" t="str">
        <f>All!AH153</f>
        <v/>
      </c>
      <c r="AH22" s="23" t="str">
        <f>All!AI153</f>
        <v/>
      </c>
      <c r="AI22" s="23" t="str">
        <f>All!AJ153</f>
        <v/>
      </c>
      <c r="AJ22" s="23">
        <f>All!AK153</f>
        <v>0</v>
      </c>
      <c r="AK22" s="23">
        <f>All!AL153</f>
        <v>0</v>
      </c>
      <c r="AL22" s="24">
        <f>COST!I154</f>
        <v>0</v>
      </c>
    </row>
    <row r="23" ht="21.0" customHeight="1">
      <c r="A23" s="37">
        <v>20.0</v>
      </c>
      <c r="B23" s="37">
        <f>All!B154</f>
        <v>200130</v>
      </c>
      <c r="C23" s="37">
        <f>All!C154</f>
        <v>862</v>
      </c>
      <c r="D23" s="37" t="str">
        <f>All!E154</f>
        <v>DHRUBORAJ ROY</v>
      </c>
      <c r="E23" s="23">
        <f>All!F154</f>
        <v>0</v>
      </c>
      <c r="F23" s="23">
        <f>All!G154</f>
        <v>0</v>
      </c>
      <c r="G23" s="23">
        <f>All!H154</f>
        <v>1</v>
      </c>
      <c r="H23" s="23">
        <f>All!I154</f>
        <v>1</v>
      </c>
      <c r="I23" s="23">
        <f>All!J154</f>
        <v>1</v>
      </c>
      <c r="J23" s="23">
        <f>All!K154</f>
        <v>1</v>
      </c>
      <c r="K23" s="23">
        <f>All!L154</f>
        <v>1</v>
      </c>
      <c r="L23" s="23">
        <f>All!M154</f>
        <v>1</v>
      </c>
      <c r="M23" s="23">
        <f>All!N154</f>
        <v>1</v>
      </c>
      <c r="N23" s="23">
        <f>All!O154</f>
        <v>1</v>
      </c>
      <c r="O23" s="23">
        <f>All!P154</f>
        <v>1</v>
      </c>
      <c r="P23" s="23" t="str">
        <f>All!Q154</f>
        <v/>
      </c>
      <c r="Q23" s="23" t="str">
        <f>All!R154</f>
        <v/>
      </c>
      <c r="R23" s="23" t="str">
        <f>All!S154</f>
        <v/>
      </c>
      <c r="S23" s="23" t="str">
        <f>All!T154</f>
        <v/>
      </c>
      <c r="T23" s="23" t="str">
        <f>All!U154</f>
        <v/>
      </c>
      <c r="U23" s="23" t="str">
        <f>All!V154</f>
        <v/>
      </c>
      <c r="V23" s="23" t="str">
        <f>All!W154</f>
        <v/>
      </c>
      <c r="W23" s="23" t="str">
        <f>All!X154</f>
        <v/>
      </c>
      <c r="X23" s="23" t="str">
        <f>All!Y154</f>
        <v/>
      </c>
      <c r="Y23" s="23" t="str">
        <f>All!Z154</f>
        <v/>
      </c>
      <c r="Z23" s="23" t="str">
        <f>All!AA154</f>
        <v/>
      </c>
      <c r="AA23" s="23" t="str">
        <f>All!AB154</f>
        <v/>
      </c>
      <c r="AB23" s="23" t="str">
        <f>All!AC154</f>
        <v/>
      </c>
      <c r="AC23" s="23" t="str">
        <f>All!AD154</f>
        <v/>
      </c>
      <c r="AD23" s="23" t="str">
        <f>All!AE154</f>
        <v/>
      </c>
      <c r="AE23" s="23" t="str">
        <f>All!AF154</f>
        <v/>
      </c>
      <c r="AF23" s="23" t="str">
        <f>All!AG154</f>
        <v/>
      </c>
      <c r="AG23" s="23" t="str">
        <f>All!AH154</f>
        <v/>
      </c>
      <c r="AH23" s="23" t="str">
        <f>All!AI154</f>
        <v/>
      </c>
      <c r="AI23" s="23" t="str">
        <f>All!AJ154</f>
        <v/>
      </c>
      <c r="AJ23" s="23">
        <f>All!AK154</f>
        <v>9</v>
      </c>
      <c r="AK23" s="23">
        <f>All!AL154</f>
        <v>2</v>
      </c>
      <c r="AL23" s="24">
        <f>COST!I155</f>
        <v>641.7963727</v>
      </c>
    </row>
    <row r="24" ht="21.0" customHeight="1">
      <c r="A24" s="37">
        <v>21.0</v>
      </c>
      <c r="B24" s="37">
        <f>All!B155</f>
        <v>200132</v>
      </c>
      <c r="C24" s="37">
        <f>All!C155</f>
        <v>864</v>
      </c>
      <c r="D24" s="37" t="str">
        <f>All!E155</f>
        <v>TANZID KARIM USHNO</v>
      </c>
      <c r="E24" s="23" t="str">
        <f>All!F155</f>
        <v/>
      </c>
      <c r="F24" s="23" t="str">
        <f>All!G155</f>
        <v/>
      </c>
      <c r="G24" s="23" t="str">
        <f>All!H155</f>
        <v/>
      </c>
      <c r="H24" s="23" t="str">
        <f>All!I155</f>
        <v/>
      </c>
      <c r="I24" s="23" t="str">
        <f>All!J155</f>
        <v/>
      </c>
      <c r="J24" s="23" t="str">
        <f>All!K155</f>
        <v/>
      </c>
      <c r="K24" s="23" t="str">
        <f>All!L155</f>
        <v/>
      </c>
      <c r="L24" s="23" t="str">
        <f>All!M155</f>
        <v/>
      </c>
      <c r="M24" s="23" t="str">
        <f>All!N155</f>
        <v>F</v>
      </c>
      <c r="N24" s="23" t="str">
        <f>All!O155</f>
        <v>U</v>
      </c>
      <c r="O24" s="23" t="str">
        <f>All!P155</f>
        <v>L</v>
      </c>
      <c r="P24" s="23" t="str">
        <f>All!Q155</f>
        <v>L</v>
      </c>
      <c r="Q24" s="23" t="str">
        <f>All!R155</f>
        <v>M</v>
      </c>
      <c r="R24" s="23" t="str">
        <f>All!S155</f>
        <v>O</v>
      </c>
      <c r="S24" s="23" t="str">
        <f>All!T155</f>
        <v>N</v>
      </c>
      <c r="T24" s="23" t="str">
        <f>All!U155</f>
        <v>T</v>
      </c>
      <c r="U24" s="23" t="str">
        <f>All!V155</f>
        <v>H</v>
      </c>
      <c r="V24" s="23" t="str">
        <f>All!W155</f>
        <v>O</v>
      </c>
      <c r="W24" s="23" t="str">
        <f>All!X155</f>
        <v>F</v>
      </c>
      <c r="X24" s="23" t="str">
        <f>All!Y155</f>
        <v>F</v>
      </c>
      <c r="Y24" s="23" t="str">
        <f>All!Z155</f>
        <v/>
      </c>
      <c r="Z24" s="23" t="str">
        <f>All!AA155</f>
        <v/>
      </c>
      <c r="AA24" s="23" t="str">
        <f>All!AB155</f>
        <v/>
      </c>
      <c r="AB24" s="23" t="str">
        <f>All!AC155</f>
        <v/>
      </c>
      <c r="AC24" s="23" t="str">
        <f>All!AD155</f>
        <v/>
      </c>
      <c r="AD24" s="23" t="str">
        <f>All!AE155</f>
        <v/>
      </c>
      <c r="AE24" s="23" t="str">
        <f>All!AF155</f>
        <v/>
      </c>
      <c r="AF24" s="23" t="str">
        <f>All!AG155</f>
        <v/>
      </c>
      <c r="AG24" s="23" t="str">
        <f>All!AH155</f>
        <v/>
      </c>
      <c r="AH24" s="23" t="str">
        <f>All!AI155</f>
        <v/>
      </c>
      <c r="AI24" s="23" t="str">
        <f>All!AJ155</f>
        <v/>
      </c>
      <c r="AJ24" s="23">
        <f>All!AK155</f>
        <v>0</v>
      </c>
      <c r="AK24" s="23">
        <f>All!AL155</f>
        <v>0</v>
      </c>
      <c r="AL24" s="24">
        <f>COST!I156</f>
        <v>0</v>
      </c>
    </row>
    <row r="25" ht="21.0" customHeight="1">
      <c r="A25" s="37">
        <v>22.0</v>
      </c>
      <c r="B25" s="37">
        <f>All!B156</f>
        <v>200134</v>
      </c>
      <c r="C25" s="37">
        <f>All!C156</f>
        <v>866</v>
      </c>
      <c r="D25" s="37" t="str">
        <f>All!E156</f>
        <v>MD HASAN KHAN</v>
      </c>
      <c r="E25" s="23" t="str">
        <f>All!F156</f>
        <v/>
      </c>
      <c r="F25" s="23" t="str">
        <f>All!G156</f>
        <v/>
      </c>
      <c r="G25" s="23" t="str">
        <f>All!H156</f>
        <v/>
      </c>
      <c r="H25" s="23" t="str">
        <f>All!I156</f>
        <v/>
      </c>
      <c r="I25" s="23" t="str">
        <f>All!J156</f>
        <v/>
      </c>
      <c r="J25" s="23" t="str">
        <f>All!K156</f>
        <v/>
      </c>
      <c r="K25" s="23" t="str">
        <f>All!L156</f>
        <v/>
      </c>
      <c r="L25" s="23" t="str">
        <f>All!M156</f>
        <v/>
      </c>
      <c r="M25" s="23" t="str">
        <f>All!N156</f>
        <v>F</v>
      </c>
      <c r="N25" s="23" t="str">
        <f>All!O156</f>
        <v>U</v>
      </c>
      <c r="O25" s="23" t="str">
        <f>All!P156</f>
        <v>L</v>
      </c>
      <c r="P25" s="23" t="str">
        <f>All!Q156</f>
        <v>L</v>
      </c>
      <c r="Q25" s="23" t="str">
        <f>All!R156</f>
        <v>M</v>
      </c>
      <c r="R25" s="23" t="str">
        <f>All!S156</f>
        <v>O</v>
      </c>
      <c r="S25" s="23" t="str">
        <f>All!T156</f>
        <v>N</v>
      </c>
      <c r="T25" s="23" t="str">
        <f>All!U156</f>
        <v>T</v>
      </c>
      <c r="U25" s="23" t="str">
        <f>All!V156</f>
        <v>H</v>
      </c>
      <c r="V25" s="23" t="str">
        <f>All!W156</f>
        <v>O</v>
      </c>
      <c r="W25" s="23" t="str">
        <f>All!X156</f>
        <v>F</v>
      </c>
      <c r="X25" s="23" t="str">
        <f>All!Y156</f>
        <v>F</v>
      </c>
      <c r="Y25" s="23" t="str">
        <f>All!Z156</f>
        <v/>
      </c>
      <c r="Z25" s="23" t="str">
        <f>All!AA156</f>
        <v/>
      </c>
      <c r="AA25" s="23" t="str">
        <f>All!AB156</f>
        <v/>
      </c>
      <c r="AB25" s="23" t="str">
        <f>All!AC156</f>
        <v/>
      </c>
      <c r="AC25" s="23" t="str">
        <f>All!AD156</f>
        <v/>
      </c>
      <c r="AD25" s="23" t="str">
        <f>All!AE156</f>
        <v/>
      </c>
      <c r="AE25" s="23" t="str">
        <f>All!AF156</f>
        <v/>
      </c>
      <c r="AF25" s="23" t="str">
        <f>All!AG156</f>
        <v/>
      </c>
      <c r="AG25" s="23" t="str">
        <f>All!AH156</f>
        <v/>
      </c>
      <c r="AH25" s="23" t="str">
        <f>All!AI156</f>
        <v/>
      </c>
      <c r="AI25" s="23" t="str">
        <f>All!AJ156</f>
        <v/>
      </c>
      <c r="AJ25" s="23">
        <f>All!AK156</f>
        <v>0</v>
      </c>
      <c r="AK25" s="23">
        <f>All!AL156</f>
        <v>0</v>
      </c>
      <c r="AL25" s="24">
        <f>COST!I157</f>
        <v>0</v>
      </c>
    </row>
    <row r="26" ht="21.0" customHeight="1">
      <c r="A26" s="37">
        <v>23.0</v>
      </c>
      <c r="B26" s="37">
        <f>All!B157</f>
        <v>200135</v>
      </c>
      <c r="C26" s="37">
        <f>All!C157</f>
        <v>867</v>
      </c>
      <c r="D26" s="37" t="str">
        <f>All!E157</f>
        <v>FARUK HASSAN</v>
      </c>
      <c r="E26" s="23">
        <f>All!F157</f>
        <v>1</v>
      </c>
      <c r="F26" s="23">
        <f>All!G157</f>
        <v>1</v>
      </c>
      <c r="G26" s="23">
        <f>All!H157</f>
        <v>1</v>
      </c>
      <c r="H26" s="23">
        <f>All!I157</f>
        <v>1</v>
      </c>
      <c r="I26" s="23">
        <f>All!J157</f>
        <v>1</v>
      </c>
      <c r="J26" s="23">
        <f>All!K157</f>
        <v>1</v>
      </c>
      <c r="K26" s="23">
        <f>All!L157</f>
        <v>1</v>
      </c>
      <c r="L26" s="23">
        <f>All!M157</f>
        <v>1</v>
      </c>
      <c r="M26" s="23">
        <f>All!N157</f>
        <v>1</v>
      </c>
      <c r="N26" s="23">
        <f>All!O157</f>
        <v>1</v>
      </c>
      <c r="O26" s="23">
        <f>All!P157</f>
        <v>0</v>
      </c>
      <c r="P26" s="23" t="str">
        <f>All!Q157</f>
        <v/>
      </c>
      <c r="Q26" s="23" t="str">
        <f>All!R157</f>
        <v/>
      </c>
      <c r="R26" s="23" t="str">
        <f>All!S157</f>
        <v/>
      </c>
      <c r="S26" s="23" t="str">
        <f>All!T157</f>
        <v/>
      </c>
      <c r="T26" s="23" t="str">
        <f>All!U157</f>
        <v/>
      </c>
      <c r="U26" s="23" t="str">
        <f>All!V157</f>
        <v/>
      </c>
      <c r="V26" s="23" t="str">
        <f>All!W157</f>
        <v/>
      </c>
      <c r="W26" s="23" t="str">
        <f>All!X157</f>
        <v/>
      </c>
      <c r="X26" s="23" t="str">
        <f>All!Y157</f>
        <v/>
      </c>
      <c r="Y26" s="23" t="str">
        <f>All!Z157</f>
        <v/>
      </c>
      <c r="Z26" s="23" t="str">
        <f>All!AA157</f>
        <v/>
      </c>
      <c r="AA26" s="23" t="str">
        <f>All!AB157</f>
        <v/>
      </c>
      <c r="AB26" s="23" t="str">
        <f>All!AC157</f>
        <v/>
      </c>
      <c r="AC26" s="23" t="str">
        <f>All!AD157</f>
        <v/>
      </c>
      <c r="AD26" s="23" t="str">
        <f>All!AE157</f>
        <v/>
      </c>
      <c r="AE26" s="23" t="str">
        <f>All!AF157</f>
        <v/>
      </c>
      <c r="AF26" s="23" t="str">
        <f>All!AG157</f>
        <v/>
      </c>
      <c r="AG26" s="23" t="str">
        <f>All!AH157</f>
        <v/>
      </c>
      <c r="AH26" s="23" t="str">
        <f>All!AI157</f>
        <v/>
      </c>
      <c r="AI26" s="23" t="str">
        <f>All!AJ157</f>
        <v/>
      </c>
      <c r="AJ26" s="23">
        <f>All!AK157</f>
        <v>10</v>
      </c>
      <c r="AK26" s="23">
        <f>All!AL157</f>
        <v>1</v>
      </c>
      <c r="AL26" s="24">
        <f>COST!I158</f>
        <v>696.0332083</v>
      </c>
    </row>
    <row r="27" ht="21.0" customHeight="1">
      <c r="A27" s="37">
        <v>24.0</v>
      </c>
      <c r="B27" s="37">
        <f>All!B158</f>
        <v>200136</v>
      </c>
      <c r="C27" s="37">
        <f>All!C158</f>
        <v>868</v>
      </c>
      <c r="D27" s="37" t="str">
        <f>All!E158</f>
        <v>MD SHOHAG MIAH</v>
      </c>
      <c r="E27" s="23">
        <f>All!F158</f>
        <v>1</v>
      </c>
      <c r="F27" s="23">
        <f>All!G158</f>
        <v>1</v>
      </c>
      <c r="G27" s="23">
        <f>All!H158</f>
        <v>1</v>
      </c>
      <c r="H27" s="23">
        <f>All!I158</f>
        <v>1</v>
      </c>
      <c r="I27" s="23">
        <f>All!J158</f>
        <v>1</v>
      </c>
      <c r="J27" s="23">
        <f>All!K158</f>
        <v>1</v>
      </c>
      <c r="K27" s="23">
        <f>All!L158</f>
        <v>1</v>
      </c>
      <c r="L27" s="23">
        <f>All!M158</f>
        <v>1</v>
      </c>
      <c r="M27" s="23">
        <f>All!N158</f>
        <v>1</v>
      </c>
      <c r="N27" s="23">
        <f>All!O158</f>
        <v>1</v>
      </c>
      <c r="O27" s="23">
        <f>All!P158</f>
        <v>1</v>
      </c>
      <c r="P27" s="23" t="str">
        <f>All!Q158</f>
        <v/>
      </c>
      <c r="Q27" s="23" t="str">
        <f>All!R158</f>
        <v/>
      </c>
      <c r="R27" s="23" t="str">
        <f>All!S158</f>
        <v/>
      </c>
      <c r="S27" s="23" t="str">
        <f>All!T158</f>
        <v/>
      </c>
      <c r="T27" s="23" t="str">
        <f>All!U158</f>
        <v/>
      </c>
      <c r="U27" s="23" t="str">
        <f>All!V158</f>
        <v/>
      </c>
      <c r="V27" s="23" t="str">
        <f>All!W158</f>
        <v/>
      </c>
      <c r="W27" s="23" t="str">
        <f>All!X158</f>
        <v/>
      </c>
      <c r="X27" s="23" t="str">
        <f>All!Y158</f>
        <v/>
      </c>
      <c r="Y27" s="23" t="str">
        <f>All!Z158</f>
        <v/>
      </c>
      <c r="Z27" s="23" t="str">
        <f>All!AA158</f>
        <v/>
      </c>
      <c r="AA27" s="23" t="str">
        <f>All!AB158</f>
        <v/>
      </c>
      <c r="AB27" s="23" t="str">
        <f>All!AC158</f>
        <v/>
      </c>
      <c r="AC27" s="23" t="str">
        <f>All!AD158</f>
        <v/>
      </c>
      <c r="AD27" s="23" t="str">
        <f>All!AE158</f>
        <v/>
      </c>
      <c r="AE27" s="23" t="str">
        <f>All!AF158</f>
        <v/>
      </c>
      <c r="AF27" s="23" t="str">
        <f>All!AG158</f>
        <v/>
      </c>
      <c r="AG27" s="23" t="str">
        <f>All!AH158</f>
        <v/>
      </c>
      <c r="AH27" s="23" t="str">
        <f>All!AI158</f>
        <v/>
      </c>
      <c r="AI27" s="23" t="str">
        <f>All!AJ158</f>
        <v/>
      </c>
      <c r="AJ27" s="23">
        <f>All!AK158</f>
        <v>11</v>
      </c>
      <c r="AK27" s="23">
        <f>All!AL158</f>
        <v>0</v>
      </c>
      <c r="AL27" s="24">
        <f>COST!I159</f>
        <v>750.2700439</v>
      </c>
    </row>
    <row r="28" ht="21.0" customHeight="1">
      <c r="A28" s="37">
        <v>25.0</v>
      </c>
      <c r="B28" s="37">
        <f>All!B159</f>
        <v>200137</v>
      </c>
      <c r="C28" s="37">
        <f>All!C159</f>
        <v>870</v>
      </c>
      <c r="D28" s="37" t="str">
        <f>All!E159</f>
        <v>MD SHOEB MAHMUD ZIHAD </v>
      </c>
      <c r="E28" s="23">
        <f>All!F159</f>
        <v>1</v>
      </c>
      <c r="F28" s="23">
        <f>All!G159</f>
        <v>1</v>
      </c>
      <c r="G28" s="23">
        <f>All!H159</f>
        <v>1</v>
      </c>
      <c r="H28" s="23">
        <f>All!I159</f>
        <v>1</v>
      </c>
      <c r="I28" s="23">
        <f>All!J159</f>
        <v>1</v>
      </c>
      <c r="J28" s="23">
        <f>All!K159</f>
        <v>1</v>
      </c>
      <c r="K28" s="23">
        <f>All!L159</f>
        <v>1</v>
      </c>
      <c r="L28" s="23">
        <f>All!M159</f>
        <v>1</v>
      </c>
      <c r="M28" s="23">
        <f>All!N159</f>
        <v>1</v>
      </c>
      <c r="N28" s="23">
        <f>All!O159</f>
        <v>1</v>
      </c>
      <c r="O28" s="23">
        <f>All!P159</f>
        <v>1</v>
      </c>
      <c r="P28" s="23" t="str">
        <f>All!Q159</f>
        <v/>
      </c>
      <c r="Q28" s="23" t="str">
        <f>All!R159</f>
        <v/>
      </c>
      <c r="R28" s="23" t="str">
        <f>All!S159</f>
        <v/>
      </c>
      <c r="S28" s="23" t="str">
        <f>All!T159</f>
        <v/>
      </c>
      <c r="T28" s="23" t="str">
        <f>All!U159</f>
        <v/>
      </c>
      <c r="U28" s="23" t="str">
        <f>All!V159</f>
        <v/>
      </c>
      <c r="V28" s="23" t="str">
        <f>All!W159</f>
        <v/>
      </c>
      <c r="W28" s="23" t="str">
        <f>All!X159</f>
        <v/>
      </c>
      <c r="X28" s="23" t="str">
        <f>All!Y159</f>
        <v/>
      </c>
      <c r="Y28" s="23" t="str">
        <f>All!Z159</f>
        <v/>
      </c>
      <c r="Z28" s="23" t="str">
        <f>All!AA159</f>
        <v/>
      </c>
      <c r="AA28" s="23" t="str">
        <f>All!AB159</f>
        <v/>
      </c>
      <c r="AB28" s="23" t="str">
        <f>All!AC159</f>
        <v/>
      </c>
      <c r="AC28" s="23" t="str">
        <f>All!AD159</f>
        <v/>
      </c>
      <c r="AD28" s="23" t="str">
        <f>All!AE159</f>
        <v/>
      </c>
      <c r="AE28" s="23" t="str">
        <f>All!AF159</f>
        <v/>
      </c>
      <c r="AF28" s="23" t="str">
        <f>All!AG159</f>
        <v/>
      </c>
      <c r="AG28" s="23" t="str">
        <f>All!AH159</f>
        <v/>
      </c>
      <c r="AH28" s="23" t="str">
        <f>All!AI159</f>
        <v/>
      </c>
      <c r="AI28" s="23" t="str">
        <f>All!AJ159</f>
        <v/>
      </c>
      <c r="AJ28" s="23">
        <f>All!AK159</f>
        <v>11</v>
      </c>
      <c r="AK28" s="23">
        <f>All!AL159</f>
        <v>0</v>
      </c>
      <c r="AL28" s="24">
        <f>COST!I160</f>
        <v>750.2700439</v>
      </c>
    </row>
    <row r="29" ht="21.0" customHeight="1">
      <c r="A29" s="37">
        <v>26.0</v>
      </c>
      <c r="B29" s="37">
        <f>All!B160</f>
        <v>200139</v>
      </c>
      <c r="C29" s="37">
        <f>All!C160</f>
        <v>871</v>
      </c>
      <c r="D29" s="37" t="str">
        <f>All!E160</f>
        <v>ASIF KHAN</v>
      </c>
      <c r="E29" s="23" t="str">
        <f>All!F160</f>
        <v/>
      </c>
      <c r="F29" s="23" t="str">
        <f>All!G160</f>
        <v/>
      </c>
      <c r="G29" s="23" t="str">
        <f>All!H160</f>
        <v/>
      </c>
      <c r="H29" s="23" t="str">
        <f>All!I160</f>
        <v/>
      </c>
      <c r="I29" s="23" t="str">
        <f>All!J160</f>
        <v/>
      </c>
      <c r="J29" s="23" t="str">
        <f>All!K160</f>
        <v/>
      </c>
      <c r="K29" s="23" t="str">
        <f>All!L160</f>
        <v/>
      </c>
      <c r="L29" s="23" t="str">
        <f>All!M160</f>
        <v/>
      </c>
      <c r="M29" s="23" t="str">
        <f>All!N160</f>
        <v>F</v>
      </c>
      <c r="N29" s="23" t="str">
        <f>All!O160</f>
        <v>U</v>
      </c>
      <c r="O29" s="23" t="str">
        <f>All!P160</f>
        <v>L</v>
      </c>
      <c r="P29" s="23" t="str">
        <f>All!Q160</f>
        <v>L</v>
      </c>
      <c r="Q29" s="23" t="str">
        <f>All!R160</f>
        <v>M</v>
      </c>
      <c r="R29" s="23" t="str">
        <f>All!S160</f>
        <v>O</v>
      </c>
      <c r="S29" s="23" t="str">
        <f>All!T160</f>
        <v>N</v>
      </c>
      <c r="T29" s="23" t="str">
        <f>All!U160</f>
        <v>T</v>
      </c>
      <c r="U29" s="23" t="str">
        <f>All!V160</f>
        <v>H</v>
      </c>
      <c r="V29" s="23" t="str">
        <f>All!W160</f>
        <v>O</v>
      </c>
      <c r="W29" s="23" t="str">
        <f>All!X160</f>
        <v>F</v>
      </c>
      <c r="X29" s="23" t="str">
        <f>All!Y160</f>
        <v>F</v>
      </c>
      <c r="Y29" s="23" t="str">
        <f>All!Z160</f>
        <v/>
      </c>
      <c r="Z29" s="23" t="str">
        <f>All!AA160</f>
        <v/>
      </c>
      <c r="AA29" s="23" t="str">
        <f>All!AB160</f>
        <v/>
      </c>
      <c r="AB29" s="23" t="str">
        <f>All!AC160</f>
        <v/>
      </c>
      <c r="AC29" s="23" t="str">
        <f>All!AD160</f>
        <v/>
      </c>
      <c r="AD29" s="23" t="str">
        <f>All!AE160</f>
        <v/>
      </c>
      <c r="AE29" s="23" t="str">
        <f>All!AF160</f>
        <v/>
      </c>
      <c r="AF29" s="23" t="str">
        <f>All!AG160</f>
        <v/>
      </c>
      <c r="AG29" s="23" t="str">
        <f>All!AH160</f>
        <v/>
      </c>
      <c r="AH29" s="23" t="str">
        <f>All!AI160</f>
        <v/>
      </c>
      <c r="AI29" s="23" t="str">
        <f>All!AJ160</f>
        <v/>
      </c>
      <c r="AJ29" s="23">
        <f>All!AK160</f>
        <v>0</v>
      </c>
      <c r="AK29" s="23">
        <f>All!AL160</f>
        <v>0</v>
      </c>
      <c r="AL29" s="24">
        <f>COST!I161</f>
        <v>0</v>
      </c>
    </row>
    <row r="30" ht="21.0" customHeight="1">
      <c r="A30" s="37">
        <v>27.0</v>
      </c>
      <c r="B30" s="37">
        <f>All!B161</f>
        <v>200140</v>
      </c>
      <c r="C30" s="37">
        <f>All!C161</f>
        <v>872</v>
      </c>
      <c r="D30" s="37" t="str">
        <f>All!E161</f>
        <v>MD. ANISUR ROHMAN</v>
      </c>
      <c r="E30" s="23">
        <f>All!F161</f>
        <v>1</v>
      </c>
      <c r="F30" s="23">
        <f>All!G161</f>
        <v>1</v>
      </c>
      <c r="G30" s="23">
        <f>All!H161</f>
        <v>1</v>
      </c>
      <c r="H30" s="23">
        <f>All!I161</f>
        <v>1</v>
      </c>
      <c r="I30" s="23">
        <f>All!J161</f>
        <v>1</v>
      </c>
      <c r="J30" s="23">
        <f>All!K161</f>
        <v>1</v>
      </c>
      <c r="K30" s="23">
        <f>All!L161</f>
        <v>1</v>
      </c>
      <c r="L30" s="23">
        <f>All!M161</f>
        <v>1</v>
      </c>
      <c r="M30" s="23">
        <f>All!N161</f>
        <v>1</v>
      </c>
      <c r="N30" s="23">
        <f>All!O161</f>
        <v>1</v>
      </c>
      <c r="O30" s="23">
        <f>All!P161</f>
        <v>1</v>
      </c>
      <c r="P30" s="23" t="str">
        <f>All!Q161</f>
        <v/>
      </c>
      <c r="Q30" s="23" t="str">
        <f>All!R161</f>
        <v/>
      </c>
      <c r="R30" s="23" t="str">
        <f>All!S161</f>
        <v/>
      </c>
      <c r="S30" s="23" t="str">
        <f>All!T161</f>
        <v/>
      </c>
      <c r="T30" s="23" t="str">
        <f>All!U161</f>
        <v/>
      </c>
      <c r="U30" s="23" t="str">
        <f>All!V161</f>
        <v/>
      </c>
      <c r="V30" s="23" t="str">
        <f>All!W161</f>
        <v/>
      </c>
      <c r="W30" s="23" t="str">
        <f>All!X161</f>
        <v/>
      </c>
      <c r="X30" s="23" t="str">
        <f>All!Y161</f>
        <v/>
      </c>
      <c r="Y30" s="23" t="str">
        <f>All!Z161</f>
        <v/>
      </c>
      <c r="Z30" s="23" t="str">
        <f>All!AA161</f>
        <v/>
      </c>
      <c r="AA30" s="23" t="str">
        <f>All!AB161</f>
        <v/>
      </c>
      <c r="AB30" s="23" t="str">
        <f>All!AC161</f>
        <v/>
      </c>
      <c r="AC30" s="23" t="str">
        <f>All!AD161</f>
        <v/>
      </c>
      <c r="AD30" s="23" t="str">
        <f>All!AE161</f>
        <v/>
      </c>
      <c r="AE30" s="23" t="str">
        <f>All!AF161</f>
        <v/>
      </c>
      <c r="AF30" s="23" t="str">
        <f>All!AG161</f>
        <v/>
      </c>
      <c r="AG30" s="23" t="str">
        <f>All!AH161</f>
        <v/>
      </c>
      <c r="AH30" s="23" t="str">
        <f>All!AI161</f>
        <v/>
      </c>
      <c r="AI30" s="23" t="str">
        <f>All!AJ161</f>
        <v/>
      </c>
      <c r="AJ30" s="23">
        <f>All!AK161</f>
        <v>11</v>
      </c>
      <c r="AK30" s="23">
        <f>All!AL161</f>
        <v>0</v>
      </c>
      <c r="AL30" s="24">
        <f>COST!I162</f>
        <v>750.2700439</v>
      </c>
    </row>
    <row r="31" ht="21.0" customHeight="1">
      <c r="A31" s="37">
        <v>28.0</v>
      </c>
      <c r="B31" s="37">
        <f>All!B162</f>
        <v>200141</v>
      </c>
      <c r="C31" s="37">
        <f>All!C162</f>
        <v>873</v>
      </c>
      <c r="D31" s="37" t="str">
        <f>All!E162</f>
        <v>FAYSAL</v>
      </c>
      <c r="E31" s="23">
        <f>All!F162</f>
        <v>1</v>
      </c>
      <c r="F31" s="23">
        <f>All!G162</f>
        <v>1</v>
      </c>
      <c r="G31" s="23">
        <f>All!H162</f>
        <v>2</v>
      </c>
      <c r="H31" s="23">
        <f>All!I162</f>
        <v>1</v>
      </c>
      <c r="I31" s="23">
        <f>All!J162</f>
        <v>1</v>
      </c>
      <c r="J31" s="23">
        <f>All!K162</f>
        <v>1</v>
      </c>
      <c r="K31" s="23">
        <f>All!L162</f>
        <v>1</v>
      </c>
      <c r="L31" s="23">
        <f>All!M162</f>
        <v>1</v>
      </c>
      <c r="M31" s="23">
        <f>All!N162</f>
        <v>1</v>
      </c>
      <c r="N31" s="23">
        <f>All!O162</f>
        <v>1</v>
      </c>
      <c r="O31" s="23">
        <f>All!P162</f>
        <v>1</v>
      </c>
      <c r="P31" s="23" t="str">
        <f>All!Q162</f>
        <v/>
      </c>
      <c r="Q31" s="23" t="str">
        <f>All!R162</f>
        <v/>
      </c>
      <c r="R31" s="23" t="str">
        <f>All!S162</f>
        <v/>
      </c>
      <c r="S31" s="23" t="str">
        <f>All!T162</f>
        <v/>
      </c>
      <c r="T31" s="23" t="str">
        <f>All!U162</f>
        <v/>
      </c>
      <c r="U31" s="23" t="str">
        <f>All!V162</f>
        <v/>
      </c>
      <c r="V31" s="23" t="str">
        <f>All!W162</f>
        <v/>
      </c>
      <c r="W31" s="23" t="str">
        <f>All!X162</f>
        <v/>
      </c>
      <c r="X31" s="23" t="str">
        <f>All!Y162</f>
        <v/>
      </c>
      <c r="Y31" s="23" t="str">
        <f>All!Z162</f>
        <v/>
      </c>
      <c r="Z31" s="23" t="str">
        <f>All!AA162</f>
        <v/>
      </c>
      <c r="AA31" s="23" t="str">
        <f>All!AB162</f>
        <v/>
      </c>
      <c r="AB31" s="23" t="str">
        <f>All!AC162</f>
        <v/>
      </c>
      <c r="AC31" s="23" t="str">
        <f>All!AD162</f>
        <v/>
      </c>
      <c r="AD31" s="23" t="str">
        <f>All!AE162</f>
        <v/>
      </c>
      <c r="AE31" s="23" t="str">
        <f>All!AF162</f>
        <v/>
      </c>
      <c r="AF31" s="23" t="str">
        <f>All!AG162</f>
        <v/>
      </c>
      <c r="AG31" s="23" t="str">
        <f>All!AH162</f>
        <v/>
      </c>
      <c r="AH31" s="23" t="str">
        <f>All!AI162</f>
        <v/>
      </c>
      <c r="AI31" s="23" t="str">
        <f>All!AJ162</f>
        <v/>
      </c>
      <c r="AJ31" s="23">
        <f>All!AK162</f>
        <v>12</v>
      </c>
      <c r="AK31" s="23">
        <f>All!AL162</f>
        <v>0</v>
      </c>
      <c r="AL31" s="24">
        <f>COST!I163</f>
        <v>818.4764115</v>
      </c>
    </row>
    <row r="32" ht="21.0" customHeight="1">
      <c r="A32" s="37">
        <v>29.0</v>
      </c>
      <c r="B32" s="37">
        <f>All!B163</f>
        <v>200142</v>
      </c>
      <c r="C32" s="37">
        <f>All!C163</f>
        <v>874</v>
      </c>
      <c r="D32" s="37" t="str">
        <f>All!E163</f>
        <v>MD MASUD RANA</v>
      </c>
      <c r="E32" s="23">
        <f>All!F163</f>
        <v>1</v>
      </c>
      <c r="F32" s="23">
        <f>All!G163</f>
        <v>1</v>
      </c>
      <c r="G32" s="23">
        <f>All!H163</f>
        <v>1</v>
      </c>
      <c r="H32" s="23">
        <f>All!I163</f>
        <v>1</v>
      </c>
      <c r="I32" s="23">
        <f>All!J163</f>
        <v>1</v>
      </c>
      <c r="J32" s="23">
        <f>All!K163</f>
        <v>1</v>
      </c>
      <c r="K32" s="23">
        <f>All!L163</f>
        <v>1</v>
      </c>
      <c r="L32" s="23">
        <f>All!M163</f>
        <v>1</v>
      </c>
      <c r="M32" s="23">
        <f>All!N163</f>
        <v>1</v>
      </c>
      <c r="N32" s="23">
        <f>All!O163</f>
        <v>1</v>
      </c>
      <c r="O32" s="23">
        <f>All!P163</f>
        <v>1</v>
      </c>
      <c r="P32" s="23" t="str">
        <f>All!Q163</f>
        <v/>
      </c>
      <c r="Q32" s="23" t="str">
        <f>All!R163</f>
        <v/>
      </c>
      <c r="R32" s="23" t="str">
        <f>All!S163</f>
        <v/>
      </c>
      <c r="S32" s="23" t="str">
        <f>All!T163</f>
        <v/>
      </c>
      <c r="T32" s="23" t="str">
        <f>All!U163</f>
        <v/>
      </c>
      <c r="U32" s="23" t="str">
        <f>All!V163</f>
        <v/>
      </c>
      <c r="V32" s="23" t="str">
        <f>All!W163</f>
        <v/>
      </c>
      <c r="W32" s="23" t="str">
        <f>All!X163</f>
        <v/>
      </c>
      <c r="X32" s="23" t="str">
        <f>All!Y163</f>
        <v/>
      </c>
      <c r="Y32" s="23" t="str">
        <f>All!Z163</f>
        <v/>
      </c>
      <c r="Z32" s="23" t="str">
        <f>All!AA163</f>
        <v/>
      </c>
      <c r="AA32" s="23" t="str">
        <f>All!AB163</f>
        <v/>
      </c>
      <c r="AB32" s="23" t="str">
        <f>All!AC163</f>
        <v/>
      </c>
      <c r="AC32" s="23" t="str">
        <f>All!AD163</f>
        <v/>
      </c>
      <c r="AD32" s="23" t="str">
        <f>All!AE163</f>
        <v/>
      </c>
      <c r="AE32" s="23" t="str">
        <f>All!AF163</f>
        <v/>
      </c>
      <c r="AF32" s="23" t="str">
        <f>All!AG163</f>
        <v/>
      </c>
      <c r="AG32" s="23" t="str">
        <f>All!AH163</f>
        <v/>
      </c>
      <c r="AH32" s="23" t="str">
        <f>All!AI163</f>
        <v/>
      </c>
      <c r="AI32" s="23" t="str">
        <f>All!AJ163</f>
        <v/>
      </c>
      <c r="AJ32" s="23">
        <f>All!AK163</f>
        <v>11</v>
      </c>
      <c r="AK32" s="23">
        <f>All!AL163</f>
        <v>0</v>
      </c>
      <c r="AL32" s="24">
        <f>COST!I164</f>
        <v>750.2700439</v>
      </c>
    </row>
    <row r="33" ht="21.0" customHeight="1">
      <c r="A33" s="37">
        <v>30.0</v>
      </c>
      <c r="B33" s="37">
        <f>All!B164</f>
        <v>200143</v>
      </c>
      <c r="C33" s="37">
        <f>All!C164</f>
        <v>875</v>
      </c>
      <c r="D33" s="37" t="str">
        <f>All!E164</f>
        <v>BOKUL HOSSAIN </v>
      </c>
      <c r="E33" s="23">
        <f>All!F164</f>
        <v>1</v>
      </c>
      <c r="F33" s="23">
        <f>All!G164</f>
        <v>1</v>
      </c>
      <c r="G33" s="23">
        <f>All!H164</f>
        <v>1</v>
      </c>
      <c r="H33" s="23">
        <f>All!I164</f>
        <v>1</v>
      </c>
      <c r="I33" s="23">
        <f>All!J164</f>
        <v>1</v>
      </c>
      <c r="J33" s="23">
        <f>All!K164</f>
        <v>1</v>
      </c>
      <c r="K33" s="23">
        <f>All!L164</f>
        <v>1</v>
      </c>
      <c r="L33" s="23">
        <f>All!M164</f>
        <v>1</v>
      </c>
      <c r="M33" s="23">
        <f>All!N164</f>
        <v>1</v>
      </c>
      <c r="N33" s="23">
        <f>All!O164</f>
        <v>1</v>
      </c>
      <c r="O33" s="23">
        <f>All!P164</f>
        <v>1</v>
      </c>
      <c r="P33" s="23" t="str">
        <f>All!Q164</f>
        <v/>
      </c>
      <c r="Q33" s="23" t="str">
        <f>All!R164</f>
        <v/>
      </c>
      <c r="R33" s="23" t="str">
        <f>All!S164</f>
        <v/>
      </c>
      <c r="S33" s="23" t="str">
        <f>All!T164</f>
        <v/>
      </c>
      <c r="T33" s="23" t="str">
        <f>All!U164</f>
        <v/>
      </c>
      <c r="U33" s="23" t="str">
        <f>All!V164</f>
        <v/>
      </c>
      <c r="V33" s="23" t="str">
        <f>All!W164</f>
        <v/>
      </c>
      <c r="W33" s="23" t="str">
        <f>All!X164</f>
        <v/>
      </c>
      <c r="X33" s="23" t="str">
        <f>All!Y164</f>
        <v/>
      </c>
      <c r="Y33" s="23" t="str">
        <f>All!Z164</f>
        <v/>
      </c>
      <c r="Z33" s="23" t="str">
        <f>All!AA164</f>
        <v/>
      </c>
      <c r="AA33" s="23" t="str">
        <f>All!AB164</f>
        <v/>
      </c>
      <c r="AB33" s="23" t="str">
        <f>All!AC164</f>
        <v/>
      </c>
      <c r="AC33" s="23" t="str">
        <f>All!AD164</f>
        <v/>
      </c>
      <c r="AD33" s="23" t="str">
        <f>All!AE164</f>
        <v/>
      </c>
      <c r="AE33" s="23" t="str">
        <f>All!AF164</f>
        <v/>
      </c>
      <c r="AF33" s="23" t="str">
        <f>All!AG164</f>
        <v/>
      </c>
      <c r="AG33" s="23" t="str">
        <f>All!AH164</f>
        <v/>
      </c>
      <c r="AH33" s="23" t="str">
        <f>All!AI164</f>
        <v/>
      </c>
      <c r="AI33" s="23" t="str">
        <f>All!AJ164</f>
        <v/>
      </c>
      <c r="AJ33" s="23">
        <f>All!AK164</f>
        <v>11</v>
      </c>
      <c r="AK33" s="23">
        <f>All!AL164</f>
        <v>0</v>
      </c>
      <c r="AL33" s="24">
        <f>COST!I165</f>
        <v>750.2700439</v>
      </c>
    </row>
    <row r="34" ht="21.0" customHeight="1">
      <c r="A34" s="37">
        <v>31.0</v>
      </c>
      <c r="B34" s="37">
        <f>All!B165</f>
        <v>200144</v>
      </c>
      <c r="C34" s="37">
        <f>All!C165</f>
        <v>876</v>
      </c>
      <c r="D34" s="37" t="str">
        <f>All!E165</f>
        <v>MD.RABIUL KADER MARUF </v>
      </c>
      <c r="E34" s="23" t="str">
        <f>All!F165</f>
        <v/>
      </c>
      <c r="F34" s="23" t="str">
        <f>All!G165</f>
        <v/>
      </c>
      <c r="G34" s="23" t="str">
        <f>All!H165</f>
        <v/>
      </c>
      <c r="H34" s="23" t="str">
        <f>All!I165</f>
        <v/>
      </c>
      <c r="I34" s="23" t="str">
        <f>All!J165</f>
        <v/>
      </c>
      <c r="J34" s="23" t="str">
        <f>All!K165</f>
        <v/>
      </c>
      <c r="K34" s="23" t="str">
        <f>All!L165</f>
        <v/>
      </c>
      <c r="L34" s="23" t="str">
        <f>All!M165</f>
        <v/>
      </c>
      <c r="M34" s="23" t="str">
        <f>All!N165</f>
        <v>F</v>
      </c>
      <c r="N34" s="23" t="str">
        <f>All!O165</f>
        <v>U</v>
      </c>
      <c r="O34" s="23" t="str">
        <f>All!P165</f>
        <v>L</v>
      </c>
      <c r="P34" s="23" t="str">
        <f>All!Q165</f>
        <v>L</v>
      </c>
      <c r="Q34" s="23" t="str">
        <f>All!R165</f>
        <v>M</v>
      </c>
      <c r="R34" s="23" t="str">
        <f>All!S165</f>
        <v>O</v>
      </c>
      <c r="S34" s="23" t="str">
        <f>All!T165</f>
        <v>N</v>
      </c>
      <c r="T34" s="23" t="str">
        <f>All!U165</f>
        <v>T</v>
      </c>
      <c r="U34" s="23" t="str">
        <f>All!V165</f>
        <v>H</v>
      </c>
      <c r="V34" s="23" t="str">
        <f>All!W165</f>
        <v>O</v>
      </c>
      <c r="W34" s="23" t="str">
        <f>All!X165</f>
        <v>F</v>
      </c>
      <c r="X34" s="23" t="str">
        <f>All!Y165</f>
        <v>F</v>
      </c>
      <c r="Y34" s="23" t="str">
        <f>All!Z165</f>
        <v/>
      </c>
      <c r="Z34" s="23" t="str">
        <f>All!AA165</f>
        <v/>
      </c>
      <c r="AA34" s="23" t="str">
        <f>All!AB165</f>
        <v/>
      </c>
      <c r="AB34" s="23" t="str">
        <f>All!AC165</f>
        <v/>
      </c>
      <c r="AC34" s="23" t="str">
        <f>All!AD165</f>
        <v/>
      </c>
      <c r="AD34" s="23" t="str">
        <f>All!AE165</f>
        <v/>
      </c>
      <c r="AE34" s="23" t="str">
        <f>All!AF165</f>
        <v/>
      </c>
      <c r="AF34" s="23" t="str">
        <f>All!AG165</f>
        <v/>
      </c>
      <c r="AG34" s="23" t="str">
        <f>All!AH165</f>
        <v/>
      </c>
      <c r="AH34" s="23" t="str">
        <f>All!AI165</f>
        <v/>
      </c>
      <c r="AI34" s="23" t="str">
        <f>All!AJ165</f>
        <v/>
      </c>
      <c r="AJ34" s="23">
        <f>All!AK165</f>
        <v>0</v>
      </c>
      <c r="AK34" s="23">
        <f>All!AL165</f>
        <v>0</v>
      </c>
      <c r="AL34" s="24">
        <f>COST!I166</f>
        <v>0</v>
      </c>
    </row>
    <row r="35" ht="21.0" customHeight="1">
      <c r="A35" s="37">
        <v>32.0</v>
      </c>
      <c r="B35" s="37">
        <f>All!B166</f>
        <v>200145</v>
      </c>
      <c r="C35" s="37">
        <f>All!C166</f>
        <v>877</v>
      </c>
      <c r="D35" s="37" t="str">
        <f>All!E166</f>
        <v>MOHAMMAD ALA UDDIN</v>
      </c>
      <c r="E35" s="23">
        <f>All!F166</f>
        <v>1</v>
      </c>
      <c r="F35" s="23">
        <f>All!G166</f>
        <v>1</v>
      </c>
      <c r="G35" s="23">
        <f>All!H166</f>
        <v>1</v>
      </c>
      <c r="H35" s="23">
        <f>All!I166</f>
        <v>1</v>
      </c>
      <c r="I35" s="23">
        <f>All!J166</f>
        <v>1</v>
      </c>
      <c r="J35" s="23">
        <f>All!K166</f>
        <v>1</v>
      </c>
      <c r="K35" s="23">
        <f>All!L166</f>
        <v>1</v>
      </c>
      <c r="L35" s="23">
        <f>All!M166</f>
        <v>1</v>
      </c>
      <c r="M35" s="23">
        <f>All!N166</f>
        <v>1</v>
      </c>
      <c r="N35" s="23">
        <f>All!O166</f>
        <v>1</v>
      </c>
      <c r="O35" s="23">
        <f>All!P166</f>
        <v>1</v>
      </c>
      <c r="P35" s="23" t="str">
        <f>All!Q166</f>
        <v/>
      </c>
      <c r="Q35" s="23" t="str">
        <f>All!R166</f>
        <v/>
      </c>
      <c r="R35" s="23" t="str">
        <f>All!S166</f>
        <v/>
      </c>
      <c r="S35" s="23" t="str">
        <f>All!T166</f>
        <v/>
      </c>
      <c r="T35" s="23" t="str">
        <f>All!U166</f>
        <v/>
      </c>
      <c r="U35" s="23" t="str">
        <f>All!V166</f>
        <v/>
      </c>
      <c r="V35" s="23" t="str">
        <f>All!W166</f>
        <v/>
      </c>
      <c r="W35" s="23" t="str">
        <f>All!X166</f>
        <v/>
      </c>
      <c r="X35" s="23" t="str">
        <f>All!Y166</f>
        <v/>
      </c>
      <c r="Y35" s="23" t="str">
        <f>All!Z166</f>
        <v/>
      </c>
      <c r="Z35" s="23" t="str">
        <f>All!AA166</f>
        <v/>
      </c>
      <c r="AA35" s="23" t="str">
        <f>All!AB166</f>
        <v/>
      </c>
      <c r="AB35" s="23" t="str">
        <f>All!AC166</f>
        <v/>
      </c>
      <c r="AC35" s="23" t="str">
        <f>All!AD166</f>
        <v/>
      </c>
      <c r="AD35" s="23" t="str">
        <f>All!AE166</f>
        <v/>
      </c>
      <c r="AE35" s="23" t="str">
        <f>All!AF166</f>
        <v/>
      </c>
      <c r="AF35" s="23" t="str">
        <f>All!AG166</f>
        <v/>
      </c>
      <c r="AG35" s="23" t="str">
        <f>All!AH166</f>
        <v/>
      </c>
      <c r="AH35" s="23" t="str">
        <f>All!AI166</f>
        <v/>
      </c>
      <c r="AI35" s="23" t="str">
        <f>All!AJ166</f>
        <v/>
      </c>
      <c r="AJ35" s="23">
        <f>All!AK166</f>
        <v>11</v>
      </c>
      <c r="AK35" s="23">
        <f>All!AL166</f>
        <v>0</v>
      </c>
      <c r="AL35" s="24">
        <f>COST!I167</f>
        <v>750.2700439</v>
      </c>
    </row>
    <row r="36" ht="21.0" customHeight="1">
      <c r="A36" s="37">
        <v>33.0</v>
      </c>
      <c r="B36" s="37">
        <f>All!B167</f>
        <v>200146</v>
      </c>
      <c r="C36" s="37">
        <f>All!C167</f>
        <v>878</v>
      </c>
      <c r="D36" s="37" t="str">
        <f>All!E167</f>
        <v>SYED BAHAUDDIN SHIHAB </v>
      </c>
      <c r="E36" s="23">
        <f>All!F167</f>
        <v>1</v>
      </c>
      <c r="F36" s="23">
        <f>All!G167</f>
        <v>1</v>
      </c>
      <c r="G36" s="23">
        <f>All!H167</f>
        <v>1</v>
      </c>
      <c r="H36" s="23">
        <f>All!I167</f>
        <v>1</v>
      </c>
      <c r="I36" s="23">
        <f>All!J167</f>
        <v>1</v>
      </c>
      <c r="J36" s="23">
        <f>All!K167</f>
        <v>1</v>
      </c>
      <c r="K36" s="23">
        <f>All!L167</f>
        <v>1</v>
      </c>
      <c r="L36" s="23">
        <f>All!M167</f>
        <v>1</v>
      </c>
      <c r="M36" s="23">
        <f>All!N167</f>
        <v>1</v>
      </c>
      <c r="N36" s="23">
        <f>All!O167</f>
        <v>1</v>
      </c>
      <c r="O36" s="23">
        <f>All!P167</f>
        <v>0</v>
      </c>
      <c r="P36" s="23" t="str">
        <f>All!Q167</f>
        <v/>
      </c>
      <c r="Q36" s="23" t="str">
        <f>All!R167</f>
        <v/>
      </c>
      <c r="R36" s="23" t="str">
        <f>All!S167</f>
        <v/>
      </c>
      <c r="S36" s="23" t="str">
        <f>All!T167</f>
        <v/>
      </c>
      <c r="T36" s="23" t="str">
        <f>All!U167</f>
        <v/>
      </c>
      <c r="U36" s="23" t="str">
        <f>All!V167</f>
        <v/>
      </c>
      <c r="V36" s="23" t="str">
        <f>All!W167</f>
        <v/>
      </c>
      <c r="W36" s="23" t="str">
        <f>All!X167</f>
        <v/>
      </c>
      <c r="X36" s="23" t="str">
        <f>All!Y167</f>
        <v/>
      </c>
      <c r="Y36" s="23" t="str">
        <f>All!Z167</f>
        <v/>
      </c>
      <c r="Z36" s="23" t="str">
        <f>All!AA167</f>
        <v/>
      </c>
      <c r="AA36" s="23" t="str">
        <f>All!AB167</f>
        <v/>
      </c>
      <c r="AB36" s="23" t="str">
        <f>All!AC167</f>
        <v/>
      </c>
      <c r="AC36" s="23" t="str">
        <f>All!AD167</f>
        <v/>
      </c>
      <c r="AD36" s="23" t="str">
        <f>All!AE167</f>
        <v/>
      </c>
      <c r="AE36" s="23" t="str">
        <f>All!AF167</f>
        <v/>
      </c>
      <c r="AF36" s="23" t="str">
        <f>All!AG167</f>
        <v/>
      </c>
      <c r="AG36" s="23" t="str">
        <f>All!AH167</f>
        <v/>
      </c>
      <c r="AH36" s="23" t="str">
        <f>All!AI167</f>
        <v/>
      </c>
      <c r="AI36" s="23" t="str">
        <f>All!AJ167</f>
        <v/>
      </c>
      <c r="AJ36" s="23">
        <f>All!AK167</f>
        <v>10</v>
      </c>
      <c r="AK36" s="23">
        <f>All!AL167</f>
        <v>1</v>
      </c>
      <c r="AL36" s="24">
        <f>COST!I168</f>
        <v>696.0332083</v>
      </c>
    </row>
    <row r="37" ht="21.0" customHeight="1">
      <c r="A37" s="37">
        <v>34.0</v>
      </c>
      <c r="B37" s="37">
        <f>All!B168</f>
        <v>200148</v>
      </c>
      <c r="C37" s="37">
        <f>All!C168</f>
        <v>879</v>
      </c>
      <c r="D37" s="37" t="str">
        <f>All!E168</f>
        <v>MD RADIN MAHMUD SHAWON</v>
      </c>
      <c r="E37" s="23">
        <f>All!F168</f>
        <v>1</v>
      </c>
      <c r="F37" s="23">
        <f>All!G168</f>
        <v>1</v>
      </c>
      <c r="G37" s="23">
        <f>All!H168</f>
        <v>1</v>
      </c>
      <c r="H37" s="23">
        <f>All!I168</f>
        <v>1</v>
      </c>
      <c r="I37" s="23">
        <f>All!J168</f>
        <v>1</v>
      </c>
      <c r="J37" s="23">
        <f>All!K168</f>
        <v>1</v>
      </c>
      <c r="K37" s="23">
        <f>All!L168</f>
        <v>1</v>
      </c>
      <c r="L37" s="23">
        <f>All!M168</f>
        <v>1</v>
      </c>
      <c r="M37" s="23">
        <f>All!N168</f>
        <v>1</v>
      </c>
      <c r="N37" s="23">
        <f>All!O168</f>
        <v>1</v>
      </c>
      <c r="O37" s="23">
        <f>All!P168</f>
        <v>1</v>
      </c>
      <c r="P37" s="23" t="str">
        <f>All!Q168</f>
        <v/>
      </c>
      <c r="Q37" s="23" t="str">
        <f>All!R168</f>
        <v/>
      </c>
      <c r="R37" s="23" t="str">
        <f>All!S168</f>
        <v/>
      </c>
      <c r="S37" s="23" t="str">
        <f>All!T168</f>
        <v/>
      </c>
      <c r="T37" s="23" t="str">
        <f>All!U168</f>
        <v/>
      </c>
      <c r="U37" s="23" t="str">
        <f>All!V168</f>
        <v/>
      </c>
      <c r="V37" s="23" t="str">
        <f>All!W168</f>
        <v/>
      </c>
      <c r="W37" s="23" t="str">
        <f>All!X168</f>
        <v/>
      </c>
      <c r="X37" s="23" t="str">
        <f>All!Y168</f>
        <v/>
      </c>
      <c r="Y37" s="23" t="str">
        <f>All!Z168</f>
        <v/>
      </c>
      <c r="Z37" s="23" t="str">
        <f>All!AA168</f>
        <v/>
      </c>
      <c r="AA37" s="23" t="str">
        <f>All!AB168</f>
        <v/>
      </c>
      <c r="AB37" s="23" t="str">
        <f>All!AC168</f>
        <v/>
      </c>
      <c r="AC37" s="23" t="str">
        <f>All!AD168</f>
        <v/>
      </c>
      <c r="AD37" s="23" t="str">
        <f>All!AE168</f>
        <v/>
      </c>
      <c r="AE37" s="23" t="str">
        <f>All!AF168</f>
        <v/>
      </c>
      <c r="AF37" s="23" t="str">
        <f>All!AG168</f>
        <v/>
      </c>
      <c r="AG37" s="23" t="str">
        <f>All!AH168</f>
        <v/>
      </c>
      <c r="AH37" s="23" t="str">
        <f>All!AI168</f>
        <v/>
      </c>
      <c r="AI37" s="23" t="str">
        <f>All!AJ168</f>
        <v/>
      </c>
      <c r="AJ37" s="23">
        <f>All!AK168</f>
        <v>11</v>
      </c>
      <c r="AK37" s="23">
        <f>All!AL168</f>
        <v>0</v>
      </c>
      <c r="AL37" s="24">
        <f>COST!I169</f>
        <v>750.2700439</v>
      </c>
    </row>
    <row r="38" ht="21.0" customHeight="1">
      <c r="A38" s="37">
        <v>35.0</v>
      </c>
      <c r="B38" s="37">
        <f>All!B169</f>
        <v>200149</v>
      </c>
      <c r="C38" s="37">
        <f>All!C169</f>
        <v>880</v>
      </c>
      <c r="D38" s="37" t="str">
        <f>All!E169</f>
        <v>ENAMUL HOSHEN</v>
      </c>
      <c r="E38" s="23" t="str">
        <f>All!F169</f>
        <v/>
      </c>
      <c r="F38" s="23" t="str">
        <f>All!G169</f>
        <v/>
      </c>
      <c r="G38" s="23" t="str">
        <f>All!H169</f>
        <v/>
      </c>
      <c r="H38" s="23" t="str">
        <f>All!I169</f>
        <v/>
      </c>
      <c r="I38" s="23" t="str">
        <f>All!J169</f>
        <v/>
      </c>
      <c r="J38" s="23" t="str">
        <f>All!K169</f>
        <v/>
      </c>
      <c r="K38" s="23" t="str">
        <f>All!L169</f>
        <v/>
      </c>
      <c r="L38" s="23" t="str">
        <f>All!M169</f>
        <v/>
      </c>
      <c r="M38" s="23" t="str">
        <f>All!N169</f>
        <v>F</v>
      </c>
      <c r="N38" s="23" t="str">
        <f>All!O169</f>
        <v>U</v>
      </c>
      <c r="O38" s="23" t="str">
        <f>All!P169</f>
        <v>L</v>
      </c>
      <c r="P38" s="23" t="str">
        <f>All!Q169</f>
        <v>L</v>
      </c>
      <c r="Q38" s="23" t="str">
        <f>All!R169</f>
        <v>M</v>
      </c>
      <c r="R38" s="23" t="str">
        <f>All!S169</f>
        <v>O</v>
      </c>
      <c r="S38" s="23" t="str">
        <f>All!T169</f>
        <v>N</v>
      </c>
      <c r="T38" s="23" t="str">
        <f>All!U169</f>
        <v>T</v>
      </c>
      <c r="U38" s="23" t="str">
        <f>All!V169</f>
        <v>H</v>
      </c>
      <c r="V38" s="23" t="str">
        <f>All!W169</f>
        <v>O</v>
      </c>
      <c r="W38" s="23" t="str">
        <f>All!X169</f>
        <v>F</v>
      </c>
      <c r="X38" s="23" t="str">
        <f>All!Y169</f>
        <v>F</v>
      </c>
      <c r="Y38" s="23" t="str">
        <f>All!Z169</f>
        <v/>
      </c>
      <c r="Z38" s="23" t="str">
        <f>All!AA169</f>
        <v/>
      </c>
      <c r="AA38" s="23" t="str">
        <f>All!AB169</f>
        <v/>
      </c>
      <c r="AB38" s="23" t="str">
        <f>All!AC169</f>
        <v/>
      </c>
      <c r="AC38" s="23" t="str">
        <f>All!AD169</f>
        <v/>
      </c>
      <c r="AD38" s="23" t="str">
        <f>All!AE169</f>
        <v/>
      </c>
      <c r="AE38" s="23" t="str">
        <f>All!AF169</f>
        <v/>
      </c>
      <c r="AF38" s="23" t="str">
        <f>All!AG169</f>
        <v/>
      </c>
      <c r="AG38" s="23" t="str">
        <f>All!AH169</f>
        <v/>
      </c>
      <c r="AH38" s="23" t="str">
        <f>All!AI169</f>
        <v/>
      </c>
      <c r="AI38" s="23" t="str">
        <f>All!AJ169</f>
        <v/>
      </c>
      <c r="AJ38" s="23">
        <f>All!AK169</f>
        <v>0</v>
      </c>
      <c r="AK38" s="23">
        <f>All!AL169</f>
        <v>0</v>
      </c>
      <c r="AL38" s="24">
        <f>COST!I170</f>
        <v>0</v>
      </c>
    </row>
    <row r="39" ht="21.0" customHeight="1">
      <c r="A39" s="37">
        <v>36.0</v>
      </c>
      <c r="B39" s="37">
        <f>All!B170</f>
        <v>200150</v>
      </c>
      <c r="C39" s="37">
        <f>All!C170</f>
        <v>882</v>
      </c>
      <c r="D39" s="37" t="str">
        <f>All!E170</f>
        <v>MAHMUDULLAH RONY</v>
      </c>
      <c r="E39" s="23" t="str">
        <f>All!F170</f>
        <v/>
      </c>
      <c r="F39" s="23" t="str">
        <f>All!G170</f>
        <v/>
      </c>
      <c r="G39" s="23" t="str">
        <f>All!H170</f>
        <v/>
      </c>
      <c r="H39" s="23" t="str">
        <f>All!I170</f>
        <v/>
      </c>
      <c r="I39" s="23" t="str">
        <f>All!J170</f>
        <v/>
      </c>
      <c r="J39" s="23" t="str">
        <f>All!K170</f>
        <v/>
      </c>
      <c r="K39" s="23" t="str">
        <f>All!L170</f>
        <v/>
      </c>
      <c r="L39" s="23" t="str">
        <f>All!M170</f>
        <v/>
      </c>
      <c r="M39" s="23" t="str">
        <f>All!N170</f>
        <v>F</v>
      </c>
      <c r="N39" s="23" t="str">
        <f>All!O170</f>
        <v>U</v>
      </c>
      <c r="O39" s="23" t="str">
        <f>All!P170</f>
        <v>L</v>
      </c>
      <c r="P39" s="23" t="str">
        <f>All!Q170</f>
        <v>L</v>
      </c>
      <c r="Q39" s="23" t="str">
        <f>All!R170</f>
        <v>M</v>
      </c>
      <c r="R39" s="23" t="str">
        <f>All!S170</f>
        <v>O</v>
      </c>
      <c r="S39" s="23" t="str">
        <f>All!T170</f>
        <v>N</v>
      </c>
      <c r="T39" s="23" t="str">
        <f>All!U170</f>
        <v>T</v>
      </c>
      <c r="U39" s="23" t="str">
        <f>All!V170</f>
        <v>H</v>
      </c>
      <c r="V39" s="23" t="str">
        <f>All!W170</f>
        <v>O</v>
      </c>
      <c r="W39" s="23" t="str">
        <f>All!X170</f>
        <v>F</v>
      </c>
      <c r="X39" s="23" t="str">
        <f>All!Y170</f>
        <v>F</v>
      </c>
      <c r="Y39" s="23" t="str">
        <f>All!Z170</f>
        <v/>
      </c>
      <c r="Z39" s="23" t="str">
        <f>All!AA170</f>
        <v/>
      </c>
      <c r="AA39" s="23" t="str">
        <f>All!AB170</f>
        <v/>
      </c>
      <c r="AB39" s="23" t="str">
        <f>All!AC170</f>
        <v/>
      </c>
      <c r="AC39" s="23" t="str">
        <f>All!AD170</f>
        <v/>
      </c>
      <c r="AD39" s="23" t="str">
        <f>All!AE170</f>
        <v/>
      </c>
      <c r="AE39" s="23" t="str">
        <f>All!AF170</f>
        <v/>
      </c>
      <c r="AF39" s="23" t="str">
        <f>All!AG170</f>
        <v/>
      </c>
      <c r="AG39" s="23" t="str">
        <f>All!AH170</f>
        <v/>
      </c>
      <c r="AH39" s="23" t="str">
        <f>All!AI170</f>
        <v/>
      </c>
      <c r="AI39" s="23" t="str">
        <f>All!AJ170</f>
        <v/>
      </c>
      <c r="AJ39" s="23">
        <f>All!AK170</f>
        <v>0</v>
      </c>
      <c r="AK39" s="23">
        <f>All!AL170</f>
        <v>0</v>
      </c>
      <c r="AL39" s="24">
        <f>COST!I171</f>
        <v>0</v>
      </c>
    </row>
    <row r="40" ht="21.0" customHeight="1">
      <c r="A40" s="37">
        <v>37.0</v>
      </c>
      <c r="B40" s="37">
        <f>All!B171</f>
        <v>200151</v>
      </c>
      <c r="C40" s="37">
        <f>All!C171</f>
        <v>884</v>
      </c>
      <c r="D40" s="37" t="str">
        <f>All!E171</f>
        <v>AZAD AHAMMED</v>
      </c>
      <c r="E40" s="23">
        <f>All!F171</f>
        <v>1</v>
      </c>
      <c r="F40" s="23">
        <f>All!G171</f>
        <v>1</v>
      </c>
      <c r="G40" s="23">
        <f>All!H171</f>
        <v>1</v>
      </c>
      <c r="H40" s="23">
        <f>All!I171</f>
        <v>1</v>
      </c>
      <c r="I40" s="23">
        <f>All!J171</f>
        <v>1</v>
      </c>
      <c r="J40" s="23">
        <f>All!K171</f>
        <v>1</v>
      </c>
      <c r="K40" s="23">
        <f>All!L171</f>
        <v>1</v>
      </c>
      <c r="L40" s="23">
        <f>All!M171</f>
        <v>1</v>
      </c>
      <c r="M40" s="23">
        <f>All!N171</f>
        <v>1</v>
      </c>
      <c r="N40" s="23">
        <f>All!O171</f>
        <v>1</v>
      </c>
      <c r="O40" s="23">
        <f>All!P171</f>
        <v>1</v>
      </c>
      <c r="P40" s="23" t="str">
        <f>All!Q171</f>
        <v/>
      </c>
      <c r="Q40" s="23" t="str">
        <f>All!R171</f>
        <v/>
      </c>
      <c r="R40" s="23" t="str">
        <f>All!S171</f>
        <v/>
      </c>
      <c r="S40" s="23" t="str">
        <f>All!T171</f>
        <v/>
      </c>
      <c r="T40" s="23" t="str">
        <f>All!U171</f>
        <v/>
      </c>
      <c r="U40" s="23" t="str">
        <f>All!V171</f>
        <v/>
      </c>
      <c r="V40" s="23" t="str">
        <f>All!W171</f>
        <v/>
      </c>
      <c r="W40" s="23" t="str">
        <f>All!X171</f>
        <v/>
      </c>
      <c r="X40" s="23" t="str">
        <f>All!Y171</f>
        <v/>
      </c>
      <c r="Y40" s="23" t="str">
        <f>All!Z171</f>
        <v/>
      </c>
      <c r="Z40" s="23" t="str">
        <f>All!AA171</f>
        <v/>
      </c>
      <c r="AA40" s="23" t="str">
        <f>All!AB171</f>
        <v/>
      </c>
      <c r="AB40" s="23" t="str">
        <f>All!AC171</f>
        <v/>
      </c>
      <c r="AC40" s="23" t="str">
        <f>All!AD171</f>
        <v/>
      </c>
      <c r="AD40" s="23" t="str">
        <f>All!AE171</f>
        <v/>
      </c>
      <c r="AE40" s="23" t="str">
        <f>All!AF171</f>
        <v/>
      </c>
      <c r="AF40" s="23" t="str">
        <f>All!AG171</f>
        <v/>
      </c>
      <c r="AG40" s="23" t="str">
        <f>All!AH171</f>
        <v/>
      </c>
      <c r="AH40" s="23" t="str">
        <f>All!AI171</f>
        <v/>
      </c>
      <c r="AI40" s="23" t="str">
        <f>All!AJ171</f>
        <v/>
      </c>
      <c r="AJ40" s="23">
        <f>All!AK171</f>
        <v>11</v>
      </c>
      <c r="AK40" s="23">
        <f>All!AL171</f>
        <v>0</v>
      </c>
      <c r="AL40" s="24">
        <f>COST!I172</f>
        <v>750.2700439</v>
      </c>
    </row>
    <row r="41" ht="21.0" customHeight="1">
      <c r="A41" s="37">
        <v>38.0</v>
      </c>
      <c r="B41" s="37">
        <f>All!B172</f>
        <v>200152</v>
      </c>
      <c r="C41" s="37">
        <f>All!C172</f>
        <v>883</v>
      </c>
      <c r="D41" s="37" t="str">
        <f>All!E172</f>
        <v>MD MINHAJ UDDIN </v>
      </c>
      <c r="E41" s="23">
        <f>All!F172</f>
        <v>1</v>
      </c>
      <c r="F41" s="23">
        <f>All!G172</f>
        <v>1</v>
      </c>
      <c r="G41" s="23">
        <f>All!H172</f>
        <v>1</v>
      </c>
      <c r="H41" s="23">
        <f>All!I172</f>
        <v>1</v>
      </c>
      <c r="I41" s="23">
        <f>All!J172</f>
        <v>1</v>
      </c>
      <c r="J41" s="23">
        <f>All!K172</f>
        <v>1</v>
      </c>
      <c r="K41" s="23">
        <f>All!L172</f>
        <v>1</v>
      </c>
      <c r="L41" s="23">
        <f>All!M172</f>
        <v>1</v>
      </c>
      <c r="M41" s="23">
        <f>All!N172</f>
        <v>1</v>
      </c>
      <c r="N41" s="23">
        <f>All!O172</f>
        <v>1</v>
      </c>
      <c r="O41" s="23">
        <f>All!P172</f>
        <v>1</v>
      </c>
      <c r="P41" s="23" t="str">
        <f>All!Q172</f>
        <v/>
      </c>
      <c r="Q41" s="23" t="str">
        <f>All!R172</f>
        <v/>
      </c>
      <c r="R41" s="23" t="str">
        <f>All!S172</f>
        <v/>
      </c>
      <c r="S41" s="23" t="str">
        <f>All!T172</f>
        <v/>
      </c>
      <c r="T41" s="23" t="str">
        <f>All!U172</f>
        <v/>
      </c>
      <c r="U41" s="23" t="str">
        <f>All!V172</f>
        <v/>
      </c>
      <c r="V41" s="23" t="str">
        <f>All!W172</f>
        <v/>
      </c>
      <c r="W41" s="23" t="str">
        <f>All!X172</f>
        <v/>
      </c>
      <c r="X41" s="23" t="str">
        <f>All!Y172</f>
        <v/>
      </c>
      <c r="Y41" s="23" t="str">
        <f>All!Z172</f>
        <v/>
      </c>
      <c r="Z41" s="23" t="str">
        <f>All!AA172</f>
        <v/>
      </c>
      <c r="AA41" s="23" t="str">
        <f>All!AB172</f>
        <v/>
      </c>
      <c r="AB41" s="23" t="str">
        <f>All!AC172</f>
        <v/>
      </c>
      <c r="AC41" s="23" t="str">
        <f>All!AD172</f>
        <v/>
      </c>
      <c r="AD41" s="23" t="str">
        <f>All!AE172</f>
        <v/>
      </c>
      <c r="AE41" s="23" t="str">
        <f>All!AF172</f>
        <v/>
      </c>
      <c r="AF41" s="23" t="str">
        <f>All!AG172</f>
        <v/>
      </c>
      <c r="AG41" s="23" t="str">
        <f>All!AH172</f>
        <v/>
      </c>
      <c r="AH41" s="23" t="str">
        <f>All!AI172</f>
        <v/>
      </c>
      <c r="AI41" s="23" t="str">
        <f>All!AJ172</f>
        <v/>
      </c>
      <c r="AJ41" s="23">
        <f>All!AK172</f>
        <v>11</v>
      </c>
      <c r="AK41" s="23">
        <f>All!AL172</f>
        <v>0</v>
      </c>
      <c r="AL41" s="24">
        <f>COST!I173</f>
        <v>750.2700439</v>
      </c>
    </row>
    <row r="42" ht="21.0" customHeight="1">
      <c r="A42" s="37">
        <v>39.0</v>
      </c>
      <c r="B42" s="37">
        <f>All!B173</f>
        <v>200153</v>
      </c>
      <c r="C42" s="37">
        <f>All!C173</f>
        <v>885</v>
      </c>
      <c r="D42" s="37" t="str">
        <f>All!E173</f>
        <v>MD.NAYEEM </v>
      </c>
      <c r="E42" s="23">
        <f>All!F173</f>
        <v>1</v>
      </c>
      <c r="F42" s="23">
        <f>All!G173</f>
        <v>1</v>
      </c>
      <c r="G42" s="23">
        <f>All!H173</f>
        <v>1</v>
      </c>
      <c r="H42" s="23">
        <f>All!I173</f>
        <v>1</v>
      </c>
      <c r="I42" s="23">
        <f>All!J173</f>
        <v>1</v>
      </c>
      <c r="J42" s="23">
        <f>All!K173</f>
        <v>1</v>
      </c>
      <c r="K42" s="23">
        <f>All!L173</f>
        <v>1</v>
      </c>
      <c r="L42" s="23">
        <f>All!M173</f>
        <v>1</v>
      </c>
      <c r="M42" s="23">
        <f>All!N173</f>
        <v>1</v>
      </c>
      <c r="N42" s="23">
        <f>All!O173</f>
        <v>1</v>
      </c>
      <c r="O42" s="23">
        <f>All!P173</f>
        <v>1</v>
      </c>
      <c r="P42" s="23" t="str">
        <f>All!Q173</f>
        <v/>
      </c>
      <c r="Q42" s="23" t="str">
        <f>All!R173</f>
        <v/>
      </c>
      <c r="R42" s="23" t="str">
        <f>All!S173</f>
        <v/>
      </c>
      <c r="S42" s="23" t="str">
        <f>All!T173</f>
        <v/>
      </c>
      <c r="T42" s="23" t="str">
        <f>All!U173</f>
        <v/>
      </c>
      <c r="U42" s="23" t="str">
        <f>All!V173</f>
        <v/>
      </c>
      <c r="V42" s="23" t="str">
        <f>All!W173</f>
        <v/>
      </c>
      <c r="W42" s="23" t="str">
        <f>All!X173</f>
        <v/>
      </c>
      <c r="X42" s="23" t="str">
        <f>All!Y173</f>
        <v/>
      </c>
      <c r="Y42" s="23" t="str">
        <f>All!Z173</f>
        <v/>
      </c>
      <c r="Z42" s="23" t="str">
        <f>All!AA173</f>
        <v/>
      </c>
      <c r="AA42" s="23" t="str">
        <f>All!AB173</f>
        <v/>
      </c>
      <c r="AB42" s="23" t="str">
        <f>All!AC173</f>
        <v/>
      </c>
      <c r="AC42" s="23" t="str">
        <f>All!AD173</f>
        <v/>
      </c>
      <c r="AD42" s="23" t="str">
        <f>All!AE173</f>
        <v/>
      </c>
      <c r="AE42" s="23" t="str">
        <f>All!AF173</f>
        <v/>
      </c>
      <c r="AF42" s="23" t="str">
        <f>All!AG173</f>
        <v/>
      </c>
      <c r="AG42" s="23" t="str">
        <f>All!AH173</f>
        <v/>
      </c>
      <c r="AH42" s="23" t="str">
        <f>All!AI173</f>
        <v/>
      </c>
      <c r="AI42" s="23" t="str">
        <f>All!AJ173</f>
        <v/>
      </c>
      <c r="AJ42" s="23">
        <f>All!AK173</f>
        <v>11</v>
      </c>
      <c r="AK42" s="23">
        <f>All!AL173</f>
        <v>0</v>
      </c>
      <c r="AL42" s="24">
        <f>COST!I174</f>
        <v>750.2700439</v>
      </c>
    </row>
    <row r="43" ht="21.0" customHeight="1">
      <c r="A43" s="37">
        <v>40.0</v>
      </c>
      <c r="B43" s="37">
        <f>All!B174</f>
        <v>200154</v>
      </c>
      <c r="C43" s="37">
        <f>All!C174</f>
        <v>886</v>
      </c>
      <c r="D43" s="37" t="str">
        <f>All!E174</f>
        <v>PRONOB TALUKDER TOPU</v>
      </c>
      <c r="E43" s="23">
        <f>All!F174</f>
        <v>1</v>
      </c>
      <c r="F43" s="23">
        <f>All!G174</f>
        <v>1</v>
      </c>
      <c r="G43" s="23">
        <f>All!H174</f>
        <v>1</v>
      </c>
      <c r="H43" s="23">
        <f>All!I174</f>
        <v>1</v>
      </c>
      <c r="I43" s="23">
        <f>All!J174</f>
        <v>1</v>
      </c>
      <c r="J43" s="23">
        <f>All!K174</f>
        <v>1</v>
      </c>
      <c r="K43" s="23">
        <f>All!L174</f>
        <v>1</v>
      </c>
      <c r="L43" s="23">
        <f>All!M174</f>
        <v>1</v>
      </c>
      <c r="M43" s="23">
        <f>All!N174</f>
        <v>1</v>
      </c>
      <c r="N43" s="23">
        <f>All!O174</f>
        <v>1</v>
      </c>
      <c r="O43" s="23">
        <f>All!P174</f>
        <v>1</v>
      </c>
      <c r="P43" s="23" t="str">
        <f>All!Q174</f>
        <v/>
      </c>
      <c r="Q43" s="23" t="str">
        <f>All!R174</f>
        <v/>
      </c>
      <c r="R43" s="23" t="str">
        <f>All!S174</f>
        <v/>
      </c>
      <c r="S43" s="23" t="str">
        <f>All!T174</f>
        <v/>
      </c>
      <c r="T43" s="23" t="str">
        <f>All!U174</f>
        <v/>
      </c>
      <c r="U43" s="23" t="str">
        <f>All!V174</f>
        <v/>
      </c>
      <c r="V43" s="23" t="str">
        <f>All!W174</f>
        <v/>
      </c>
      <c r="W43" s="23" t="str">
        <f>All!X174</f>
        <v/>
      </c>
      <c r="X43" s="23" t="str">
        <f>All!Y174</f>
        <v/>
      </c>
      <c r="Y43" s="23" t="str">
        <f>All!Z174</f>
        <v/>
      </c>
      <c r="Z43" s="23" t="str">
        <f>All!AA174</f>
        <v/>
      </c>
      <c r="AA43" s="23" t="str">
        <f>All!AB174</f>
        <v/>
      </c>
      <c r="AB43" s="23" t="str">
        <f>All!AC174</f>
        <v/>
      </c>
      <c r="AC43" s="23" t="str">
        <f>All!AD174</f>
        <v/>
      </c>
      <c r="AD43" s="23" t="str">
        <f>All!AE174</f>
        <v/>
      </c>
      <c r="AE43" s="23" t="str">
        <f>All!AF174</f>
        <v/>
      </c>
      <c r="AF43" s="23" t="str">
        <f>All!AG174</f>
        <v/>
      </c>
      <c r="AG43" s="23" t="str">
        <f>All!AH174</f>
        <v/>
      </c>
      <c r="AH43" s="23" t="str">
        <f>All!AI174</f>
        <v/>
      </c>
      <c r="AI43" s="23" t="str">
        <f>All!AJ174</f>
        <v/>
      </c>
      <c r="AJ43" s="23">
        <f>All!AK174</f>
        <v>11</v>
      </c>
      <c r="AK43" s="23">
        <f>All!AL174</f>
        <v>0</v>
      </c>
      <c r="AL43" s="24">
        <f>COST!I175</f>
        <v>750.2700439</v>
      </c>
    </row>
    <row r="44" ht="21.0" customHeight="1">
      <c r="A44" s="37">
        <v>41.0</v>
      </c>
      <c r="B44" s="37">
        <f>All!B175</f>
        <v>200156</v>
      </c>
      <c r="C44" s="37">
        <f>All!C175</f>
        <v>887</v>
      </c>
      <c r="D44" s="37" t="str">
        <f>All!E175</f>
        <v>AKASH SAHA</v>
      </c>
      <c r="E44" s="23">
        <f>All!F175</f>
        <v>1</v>
      </c>
      <c r="F44" s="23">
        <f>All!G175</f>
        <v>1</v>
      </c>
      <c r="G44" s="23">
        <f>All!H175</f>
        <v>1</v>
      </c>
      <c r="H44" s="23">
        <f>All!I175</f>
        <v>1</v>
      </c>
      <c r="I44" s="23">
        <f>All!J175</f>
        <v>1</v>
      </c>
      <c r="J44" s="23">
        <f>All!K175</f>
        <v>1</v>
      </c>
      <c r="K44" s="23">
        <f>All!L175</f>
        <v>1</v>
      </c>
      <c r="L44" s="23">
        <f>All!M175</f>
        <v>1</v>
      </c>
      <c r="M44" s="23">
        <f>All!N175</f>
        <v>1</v>
      </c>
      <c r="N44" s="23">
        <f>All!O175</f>
        <v>1</v>
      </c>
      <c r="O44" s="23">
        <f>All!P175</f>
        <v>1</v>
      </c>
      <c r="P44" s="23" t="str">
        <f>All!Q175</f>
        <v/>
      </c>
      <c r="Q44" s="23" t="str">
        <f>All!R175</f>
        <v/>
      </c>
      <c r="R44" s="23" t="str">
        <f>All!S175</f>
        <v/>
      </c>
      <c r="S44" s="23" t="str">
        <f>All!T175</f>
        <v/>
      </c>
      <c r="T44" s="23" t="str">
        <f>All!U175</f>
        <v/>
      </c>
      <c r="U44" s="23" t="str">
        <f>All!V175</f>
        <v/>
      </c>
      <c r="V44" s="23" t="str">
        <f>All!W175</f>
        <v/>
      </c>
      <c r="W44" s="23" t="str">
        <f>All!X175</f>
        <v/>
      </c>
      <c r="X44" s="23" t="str">
        <f>All!Y175</f>
        <v/>
      </c>
      <c r="Y44" s="23" t="str">
        <f>All!Z175</f>
        <v/>
      </c>
      <c r="Z44" s="23" t="str">
        <f>All!AA175</f>
        <v/>
      </c>
      <c r="AA44" s="23" t="str">
        <f>All!AB175</f>
        <v/>
      </c>
      <c r="AB44" s="23" t="str">
        <f>All!AC175</f>
        <v/>
      </c>
      <c r="AC44" s="23" t="str">
        <f>All!AD175</f>
        <v/>
      </c>
      <c r="AD44" s="23" t="str">
        <f>All!AE175</f>
        <v/>
      </c>
      <c r="AE44" s="23" t="str">
        <f>All!AF175</f>
        <v/>
      </c>
      <c r="AF44" s="23" t="str">
        <f>All!AG175</f>
        <v/>
      </c>
      <c r="AG44" s="23" t="str">
        <f>All!AH175</f>
        <v/>
      </c>
      <c r="AH44" s="23" t="str">
        <f>All!AI175</f>
        <v/>
      </c>
      <c r="AI44" s="23" t="str">
        <f>All!AJ175</f>
        <v/>
      </c>
      <c r="AJ44" s="23">
        <f>All!AK175</f>
        <v>11</v>
      </c>
      <c r="AK44" s="23">
        <f>All!AL175</f>
        <v>0</v>
      </c>
      <c r="AL44" s="24">
        <f>COST!I176</f>
        <v>750.2700439</v>
      </c>
    </row>
    <row r="45" ht="21.0" customHeight="1">
      <c r="A45" s="37">
        <v>42.0</v>
      </c>
      <c r="B45" s="37">
        <f>All!B176</f>
        <v>200157</v>
      </c>
      <c r="C45" s="37">
        <f>All!C176</f>
        <v>888</v>
      </c>
      <c r="D45" s="37" t="str">
        <f>All!E176</f>
        <v>ARIFUL ISLAM </v>
      </c>
      <c r="E45" s="23">
        <f>All!F176</f>
        <v>1</v>
      </c>
      <c r="F45" s="23">
        <f>All!G176</f>
        <v>1</v>
      </c>
      <c r="G45" s="23">
        <f>All!H176</f>
        <v>1</v>
      </c>
      <c r="H45" s="23">
        <f>All!I176</f>
        <v>1</v>
      </c>
      <c r="I45" s="23">
        <f>All!J176</f>
        <v>1</v>
      </c>
      <c r="J45" s="23">
        <f>All!K176</f>
        <v>1</v>
      </c>
      <c r="K45" s="23">
        <f>All!L176</f>
        <v>1</v>
      </c>
      <c r="L45" s="23">
        <f>All!M176</f>
        <v>1</v>
      </c>
      <c r="M45" s="23">
        <f>All!N176</f>
        <v>1</v>
      </c>
      <c r="N45" s="23">
        <f>All!O176</f>
        <v>1</v>
      </c>
      <c r="O45" s="23">
        <f>All!P176</f>
        <v>1</v>
      </c>
      <c r="P45" s="23" t="str">
        <f>All!Q176</f>
        <v/>
      </c>
      <c r="Q45" s="23" t="str">
        <f>All!R176</f>
        <v/>
      </c>
      <c r="R45" s="23" t="str">
        <f>All!S176</f>
        <v/>
      </c>
      <c r="S45" s="23" t="str">
        <f>All!T176</f>
        <v/>
      </c>
      <c r="T45" s="23" t="str">
        <f>All!U176</f>
        <v/>
      </c>
      <c r="U45" s="23" t="str">
        <f>All!V176</f>
        <v/>
      </c>
      <c r="V45" s="23" t="str">
        <f>All!W176</f>
        <v/>
      </c>
      <c r="W45" s="23" t="str">
        <f>All!X176</f>
        <v/>
      </c>
      <c r="X45" s="23" t="str">
        <f>All!Y176</f>
        <v/>
      </c>
      <c r="Y45" s="23" t="str">
        <f>All!Z176</f>
        <v/>
      </c>
      <c r="Z45" s="23" t="str">
        <f>All!AA176</f>
        <v/>
      </c>
      <c r="AA45" s="23" t="str">
        <f>All!AB176</f>
        <v/>
      </c>
      <c r="AB45" s="23" t="str">
        <f>All!AC176</f>
        <v/>
      </c>
      <c r="AC45" s="23" t="str">
        <f>All!AD176</f>
        <v/>
      </c>
      <c r="AD45" s="23" t="str">
        <f>All!AE176</f>
        <v/>
      </c>
      <c r="AE45" s="23" t="str">
        <f>All!AF176</f>
        <v/>
      </c>
      <c r="AF45" s="23" t="str">
        <f>All!AG176</f>
        <v/>
      </c>
      <c r="AG45" s="23" t="str">
        <f>All!AH176</f>
        <v/>
      </c>
      <c r="AH45" s="23" t="str">
        <f>All!AI176</f>
        <v/>
      </c>
      <c r="AI45" s="23" t="str">
        <f>All!AJ176</f>
        <v/>
      </c>
      <c r="AJ45" s="23">
        <f>All!AK176</f>
        <v>11</v>
      </c>
      <c r="AK45" s="23">
        <f>All!AL176</f>
        <v>0</v>
      </c>
      <c r="AL45" s="24">
        <f>COST!I177</f>
        <v>750.2700439</v>
      </c>
    </row>
    <row r="46" ht="21.0" customHeight="1">
      <c r="A46" s="37">
        <v>43.0</v>
      </c>
      <c r="B46" s="37">
        <f>All!B177</f>
        <v>200160</v>
      </c>
      <c r="C46" s="37">
        <f>All!C177</f>
        <v>890</v>
      </c>
      <c r="D46" s="37" t="str">
        <f>All!E177</f>
        <v>MD.HARUNUR RAOSHID </v>
      </c>
      <c r="E46" s="23">
        <f>All!F177</f>
        <v>1</v>
      </c>
      <c r="F46" s="23">
        <f>All!G177</f>
        <v>1</v>
      </c>
      <c r="G46" s="23">
        <f>All!H177</f>
        <v>1</v>
      </c>
      <c r="H46" s="23">
        <f>All!I177</f>
        <v>1</v>
      </c>
      <c r="I46" s="23">
        <f>All!J177</f>
        <v>1</v>
      </c>
      <c r="J46" s="23">
        <f>All!K177</f>
        <v>1</v>
      </c>
      <c r="K46" s="23">
        <f>All!L177</f>
        <v>1</v>
      </c>
      <c r="L46" s="23">
        <f>All!M177</f>
        <v>1</v>
      </c>
      <c r="M46" s="23">
        <f>All!N177</f>
        <v>1</v>
      </c>
      <c r="N46" s="23">
        <f>All!O177</f>
        <v>1</v>
      </c>
      <c r="O46" s="23">
        <f>All!P177</f>
        <v>1</v>
      </c>
      <c r="P46" s="23" t="str">
        <f>All!Q177</f>
        <v/>
      </c>
      <c r="Q46" s="23" t="str">
        <f>All!R177</f>
        <v/>
      </c>
      <c r="R46" s="23" t="str">
        <f>All!S177</f>
        <v/>
      </c>
      <c r="S46" s="23" t="str">
        <f>All!T177</f>
        <v/>
      </c>
      <c r="T46" s="23" t="str">
        <f>All!U177</f>
        <v/>
      </c>
      <c r="U46" s="23" t="str">
        <f>All!V177</f>
        <v/>
      </c>
      <c r="V46" s="23" t="str">
        <f>All!W177</f>
        <v/>
      </c>
      <c r="W46" s="23" t="str">
        <f>All!X177</f>
        <v/>
      </c>
      <c r="X46" s="23" t="str">
        <f>All!Y177</f>
        <v/>
      </c>
      <c r="Y46" s="23" t="str">
        <f>All!Z177</f>
        <v/>
      </c>
      <c r="Z46" s="23" t="str">
        <f>All!AA177</f>
        <v/>
      </c>
      <c r="AA46" s="23" t="str">
        <f>All!AB177</f>
        <v/>
      </c>
      <c r="AB46" s="23" t="str">
        <f>All!AC177</f>
        <v/>
      </c>
      <c r="AC46" s="23" t="str">
        <f>All!AD177</f>
        <v/>
      </c>
      <c r="AD46" s="23" t="str">
        <f>All!AE177</f>
        <v/>
      </c>
      <c r="AE46" s="23" t="str">
        <f>All!AF177</f>
        <v/>
      </c>
      <c r="AF46" s="23" t="str">
        <f>All!AG177</f>
        <v/>
      </c>
      <c r="AG46" s="23" t="str">
        <f>All!AH177</f>
        <v/>
      </c>
      <c r="AH46" s="23" t="str">
        <f>All!AI177</f>
        <v/>
      </c>
      <c r="AI46" s="23" t="str">
        <f>All!AJ177</f>
        <v/>
      </c>
      <c r="AJ46" s="23">
        <f>All!AK177</f>
        <v>11</v>
      </c>
      <c r="AK46" s="23">
        <f>All!AL177</f>
        <v>0</v>
      </c>
      <c r="AL46" s="24">
        <f>COST!I178</f>
        <v>750.2700439</v>
      </c>
    </row>
    <row r="47" ht="41.25" customHeight="1">
      <c r="A47" s="21" t="s">
        <v>13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3"/>
    </row>
    <row r="48" ht="21.0" customHeight="1">
      <c r="A48" s="26">
        <f>IF(ISBLANK(B48),"",A46+1)</f>
        <v>44</v>
      </c>
      <c r="B48" s="26">
        <f>All!B104</f>
        <v>200302</v>
      </c>
      <c r="C48" s="26">
        <f>All!C104</f>
        <v>893</v>
      </c>
      <c r="D48" s="26" t="str">
        <f>All!E104</f>
        <v>KOUSHIK SARKAR </v>
      </c>
      <c r="E48" s="38">
        <f>All!F104</f>
        <v>1</v>
      </c>
      <c r="F48" s="38">
        <f>All!G104</f>
        <v>1</v>
      </c>
      <c r="G48" s="38">
        <f>All!H104</f>
        <v>1</v>
      </c>
      <c r="H48" s="38">
        <f>All!I104</f>
        <v>1</v>
      </c>
      <c r="I48" s="38">
        <f>All!J104</f>
        <v>1</v>
      </c>
      <c r="J48" s="38">
        <f>All!K104</f>
        <v>1</v>
      </c>
      <c r="K48" s="38">
        <f>All!L104</f>
        <v>1</v>
      </c>
      <c r="L48" s="38">
        <f>All!M104</f>
        <v>1</v>
      </c>
      <c r="M48" s="38">
        <f>All!N104</f>
        <v>1</v>
      </c>
      <c r="N48" s="38">
        <f>All!O104</f>
        <v>1</v>
      </c>
      <c r="O48" s="38">
        <f>All!P104</f>
        <v>1</v>
      </c>
      <c r="P48" s="38" t="str">
        <f>All!Q104</f>
        <v/>
      </c>
      <c r="Q48" s="38" t="str">
        <f>All!R104</f>
        <v/>
      </c>
      <c r="R48" s="38" t="str">
        <f>All!S104</f>
        <v/>
      </c>
      <c r="S48" s="38" t="str">
        <f>All!T104</f>
        <v/>
      </c>
      <c r="T48" s="38" t="str">
        <f>All!U104</f>
        <v/>
      </c>
      <c r="U48" s="38" t="str">
        <f>All!V104</f>
        <v/>
      </c>
      <c r="V48" s="38" t="str">
        <f>All!W104</f>
        <v/>
      </c>
      <c r="W48" s="38" t="str">
        <f>All!X104</f>
        <v/>
      </c>
      <c r="X48" s="38" t="str">
        <f>All!Y104</f>
        <v/>
      </c>
      <c r="Y48" s="38" t="str">
        <f>All!Z104</f>
        <v/>
      </c>
      <c r="Z48" s="38" t="str">
        <f>All!AA104</f>
        <v/>
      </c>
      <c r="AA48" s="38" t="str">
        <f>All!AB104</f>
        <v/>
      </c>
      <c r="AB48" s="38" t="str">
        <f>All!AC104</f>
        <v/>
      </c>
      <c r="AC48" s="38" t="str">
        <f>All!AD104</f>
        <v/>
      </c>
      <c r="AD48" s="38" t="str">
        <f>All!AE104</f>
        <v/>
      </c>
      <c r="AE48" s="38" t="str">
        <f>All!AF104</f>
        <v/>
      </c>
      <c r="AF48" s="38" t="str">
        <f>All!AG104</f>
        <v/>
      </c>
      <c r="AG48" s="38" t="str">
        <f>All!AH104</f>
        <v/>
      </c>
      <c r="AH48" s="38" t="str">
        <f>All!AI104</f>
        <v/>
      </c>
      <c r="AI48" s="38" t="str">
        <f>All!AJ104</f>
        <v/>
      </c>
      <c r="AJ48" s="38">
        <f>All!AK104</f>
        <v>11</v>
      </c>
      <c r="AK48" s="38">
        <f>All!AL104</f>
        <v>0</v>
      </c>
      <c r="AL48" s="39">
        <f>COST!I105</f>
        <v>750.2700439</v>
      </c>
    </row>
    <row r="49" ht="21.0" customHeight="1">
      <c r="A49" s="26">
        <f t="shared" ref="A49:A78" si="1">IF(ISBLANK(B49),"",A48+1)</f>
        <v>45</v>
      </c>
      <c r="B49" s="26">
        <f>All!B105</f>
        <v>200303</v>
      </c>
      <c r="C49" s="26">
        <f>All!C105</f>
        <v>893</v>
      </c>
      <c r="D49" s="26" t="str">
        <f>All!E105</f>
        <v>MD. SADIKUR RAHMAN</v>
      </c>
      <c r="E49" s="38" t="str">
        <f>All!F105</f>
        <v/>
      </c>
      <c r="F49" s="38" t="str">
        <f>All!G105</f>
        <v/>
      </c>
      <c r="G49" s="38" t="str">
        <f>All!H105</f>
        <v/>
      </c>
      <c r="H49" s="38" t="str">
        <f>All!I105</f>
        <v/>
      </c>
      <c r="I49" s="38" t="str">
        <f>All!J105</f>
        <v/>
      </c>
      <c r="J49" s="38" t="str">
        <f>All!K105</f>
        <v/>
      </c>
      <c r="K49" s="38" t="str">
        <f>All!L105</f>
        <v/>
      </c>
      <c r="L49" s="38" t="str">
        <f>All!M105</f>
        <v/>
      </c>
      <c r="M49" s="38" t="str">
        <f>All!N105</f>
        <v>F</v>
      </c>
      <c r="N49" s="38" t="str">
        <f>All!O105</f>
        <v>U</v>
      </c>
      <c r="O49" s="38" t="str">
        <f>All!P105</f>
        <v>L</v>
      </c>
      <c r="P49" s="38" t="str">
        <f>All!Q105</f>
        <v>L</v>
      </c>
      <c r="Q49" s="38" t="str">
        <f>All!R105</f>
        <v>M</v>
      </c>
      <c r="R49" s="38" t="str">
        <f>All!S105</f>
        <v>O</v>
      </c>
      <c r="S49" s="38" t="str">
        <f>All!T105</f>
        <v>N</v>
      </c>
      <c r="T49" s="38" t="str">
        <f>All!U105</f>
        <v>T</v>
      </c>
      <c r="U49" s="38" t="str">
        <f>All!V105</f>
        <v>H</v>
      </c>
      <c r="V49" s="38" t="str">
        <f>All!W105</f>
        <v>O</v>
      </c>
      <c r="W49" s="38" t="str">
        <f>All!X105</f>
        <v>F</v>
      </c>
      <c r="X49" s="38" t="str">
        <f>All!Y105</f>
        <v>F</v>
      </c>
      <c r="Y49" s="38" t="str">
        <f>All!Z105</f>
        <v/>
      </c>
      <c r="Z49" s="38" t="str">
        <f>All!AA105</f>
        <v/>
      </c>
      <c r="AA49" s="38" t="str">
        <f>All!AB105</f>
        <v/>
      </c>
      <c r="AB49" s="38" t="str">
        <f>All!AC105</f>
        <v/>
      </c>
      <c r="AC49" s="38" t="str">
        <f>All!AD105</f>
        <v/>
      </c>
      <c r="AD49" s="38" t="str">
        <f>All!AE105</f>
        <v/>
      </c>
      <c r="AE49" s="38" t="str">
        <f>All!AF105</f>
        <v/>
      </c>
      <c r="AF49" s="38" t="str">
        <f>All!AG105</f>
        <v/>
      </c>
      <c r="AG49" s="38" t="str">
        <f>All!AH105</f>
        <v/>
      </c>
      <c r="AH49" s="38" t="str">
        <f>All!AI105</f>
        <v/>
      </c>
      <c r="AI49" s="38" t="str">
        <f>All!AJ105</f>
        <v/>
      </c>
      <c r="AJ49" s="38">
        <f>All!AK105</f>
        <v>0</v>
      </c>
      <c r="AK49" s="38">
        <f>All!AL105</f>
        <v>0</v>
      </c>
      <c r="AL49" s="39">
        <f>COST!I106</f>
        <v>0</v>
      </c>
    </row>
    <row r="50" ht="21.0" customHeight="1">
      <c r="A50" s="26">
        <f t="shared" si="1"/>
        <v>46</v>
      </c>
      <c r="B50" s="26">
        <f>All!B106</f>
        <v>200305</v>
      </c>
      <c r="C50" s="26">
        <f>All!C106</f>
        <v>895</v>
      </c>
      <c r="D50" s="26" t="str">
        <f>All!E106</f>
        <v>PALLOBE SARKER</v>
      </c>
      <c r="E50" s="38">
        <f>All!F106</f>
        <v>1</v>
      </c>
      <c r="F50" s="38">
        <f>All!G106</f>
        <v>1</v>
      </c>
      <c r="G50" s="38">
        <f>All!H106</f>
        <v>1</v>
      </c>
      <c r="H50" s="38">
        <f>All!I106</f>
        <v>1</v>
      </c>
      <c r="I50" s="38">
        <f>All!J106</f>
        <v>1</v>
      </c>
      <c r="J50" s="38">
        <f>All!K106</f>
        <v>1</v>
      </c>
      <c r="K50" s="38">
        <f>All!L106</f>
        <v>1</v>
      </c>
      <c r="L50" s="38">
        <f>All!M106</f>
        <v>1</v>
      </c>
      <c r="M50" s="38">
        <f>All!N106</f>
        <v>1</v>
      </c>
      <c r="N50" s="38">
        <f>All!O106</f>
        <v>1</v>
      </c>
      <c r="O50" s="38">
        <f>All!P106</f>
        <v>1</v>
      </c>
      <c r="P50" s="38" t="str">
        <f>All!Q106</f>
        <v/>
      </c>
      <c r="Q50" s="38" t="str">
        <f>All!R106</f>
        <v/>
      </c>
      <c r="R50" s="38" t="str">
        <f>All!S106</f>
        <v/>
      </c>
      <c r="S50" s="38" t="str">
        <f>All!T106</f>
        <v/>
      </c>
      <c r="T50" s="38" t="str">
        <f>All!U106</f>
        <v/>
      </c>
      <c r="U50" s="38" t="str">
        <f>All!V106</f>
        <v/>
      </c>
      <c r="V50" s="38" t="str">
        <f>All!W106</f>
        <v/>
      </c>
      <c r="W50" s="38" t="str">
        <f>All!X106</f>
        <v/>
      </c>
      <c r="X50" s="38" t="str">
        <f>All!Y106</f>
        <v/>
      </c>
      <c r="Y50" s="38" t="str">
        <f>All!Z106</f>
        <v/>
      </c>
      <c r="Z50" s="38" t="str">
        <f>All!AA106</f>
        <v/>
      </c>
      <c r="AA50" s="38" t="str">
        <f>All!AB106</f>
        <v/>
      </c>
      <c r="AB50" s="38" t="str">
        <f>All!AC106</f>
        <v/>
      </c>
      <c r="AC50" s="38" t="str">
        <f>All!AD106</f>
        <v/>
      </c>
      <c r="AD50" s="38" t="str">
        <f>All!AE106</f>
        <v/>
      </c>
      <c r="AE50" s="38" t="str">
        <f>All!AF106</f>
        <v/>
      </c>
      <c r="AF50" s="38" t="str">
        <f>All!AG106</f>
        <v/>
      </c>
      <c r="AG50" s="38" t="str">
        <f>All!AH106</f>
        <v/>
      </c>
      <c r="AH50" s="38" t="str">
        <f>All!AI106</f>
        <v/>
      </c>
      <c r="AI50" s="38" t="str">
        <f>All!AJ106</f>
        <v/>
      </c>
      <c r="AJ50" s="38">
        <f>All!AK106</f>
        <v>11</v>
      </c>
      <c r="AK50" s="38">
        <f>All!AL106</f>
        <v>0</v>
      </c>
      <c r="AL50" s="39">
        <f>COST!I107</f>
        <v>750.2700439</v>
      </c>
    </row>
    <row r="51" ht="21.0" customHeight="1">
      <c r="A51" s="26">
        <f t="shared" si="1"/>
        <v>47</v>
      </c>
      <c r="B51" s="26">
        <f>All!B107</f>
        <v>200306</v>
      </c>
      <c r="C51" s="26">
        <f>All!C107</f>
        <v>896</v>
      </c>
      <c r="D51" s="26" t="str">
        <f>All!E107</f>
        <v>MD NAZMUL HASAN</v>
      </c>
      <c r="E51" s="38">
        <f>All!F107</f>
        <v>1</v>
      </c>
      <c r="F51" s="38">
        <f>All!G107</f>
        <v>1</v>
      </c>
      <c r="G51" s="38">
        <f>All!H107</f>
        <v>1</v>
      </c>
      <c r="H51" s="38">
        <f>All!I107</f>
        <v>1</v>
      </c>
      <c r="I51" s="38">
        <f>All!J107</f>
        <v>1</v>
      </c>
      <c r="J51" s="38">
        <f>All!K107</f>
        <v>1</v>
      </c>
      <c r="K51" s="38">
        <f>All!L107</f>
        <v>1</v>
      </c>
      <c r="L51" s="38">
        <f>All!M107</f>
        <v>1</v>
      </c>
      <c r="M51" s="38">
        <f>All!N107</f>
        <v>1</v>
      </c>
      <c r="N51" s="38">
        <f>All!O107</f>
        <v>1</v>
      </c>
      <c r="O51" s="38">
        <f>All!P107</f>
        <v>1</v>
      </c>
      <c r="P51" s="38">
        <f>All!Q107</f>
        <v>0</v>
      </c>
      <c r="Q51" s="38" t="str">
        <f>All!R107</f>
        <v/>
      </c>
      <c r="R51" s="38" t="str">
        <f>All!S107</f>
        <v/>
      </c>
      <c r="S51" s="38" t="str">
        <f>All!T107</f>
        <v/>
      </c>
      <c r="T51" s="38" t="str">
        <f>All!U107</f>
        <v/>
      </c>
      <c r="U51" s="38" t="str">
        <f>All!V107</f>
        <v/>
      </c>
      <c r="V51" s="38" t="str">
        <f>All!W107</f>
        <v/>
      </c>
      <c r="W51" s="38" t="str">
        <f>All!X107</f>
        <v/>
      </c>
      <c r="X51" s="38" t="str">
        <f>All!Y107</f>
        <v/>
      </c>
      <c r="Y51" s="38" t="str">
        <f>All!Z107</f>
        <v/>
      </c>
      <c r="Z51" s="38" t="str">
        <f>All!AA107</f>
        <v/>
      </c>
      <c r="AA51" s="38" t="str">
        <f>All!AB107</f>
        <v/>
      </c>
      <c r="AB51" s="38" t="str">
        <f>All!AC107</f>
        <v/>
      </c>
      <c r="AC51" s="38" t="str">
        <f>All!AD107</f>
        <v/>
      </c>
      <c r="AD51" s="38" t="str">
        <f>All!AE107</f>
        <v/>
      </c>
      <c r="AE51" s="38" t="str">
        <f>All!AF107</f>
        <v/>
      </c>
      <c r="AF51" s="38" t="str">
        <f>All!AG107</f>
        <v/>
      </c>
      <c r="AG51" s="38" t="str">
        <f>All!AH107</f>
        <v/>
      </c>
      <c r="AH51" s="38" t="str">
        <f>All!AI107</f>
        <v/>
      </c>
      <c r="AI51" s="38" t="str">
        <f>All!AJ107</f>
        <v/>
      </c>
      <c r="AJ51" s="38">
        <f>All!AK107</f>
        <v>11</v>
      </c>
      <c r="AK51" s="38">
        <f>All!AL107</f>
        <v>1</v>
      </c>
      <c r="AL51" s="39">
        <f>COST!I108</f>
        <v>764.2395759</v>
      </c>
    </row>
    <row r="52" ht="21.0" customHeight="1">
      <c r="A52" s="26">
        <f t="shared" si="1"/>
        <v>48</v>
      </c>
      <c r="B52" s="26">
        <f>All!B108</f>
        <v>200307</v>
      </c>
      <c r="C52" s="26">
        <f>All!C108</f>
        <v>897</v>
      </c>
      <c r="D52" s="26" t="str">
        <f>All!E108</f>
        <v>MD.SHAKIB AHMED</v>
      </c>
      <c r="E52" s="38">
        <f>All!F108</f>
        <v>1</v>
      </c>
      <c r="F52" s="38">
        <f>All!G108</f>
        <v>1</v>
      </c>
      <c r="G52" s="38">
        <f>All!H108</f>
        <v>1</v>
      </c>
      <c r="H52" s="38">
        <f>All!I108</f>
        <v>1</v>
      </c>
      <c r="I52" s="38">
        <f>All!J108</f>
        <v>1</v>
      </c>
      <c r="J52" s="38">
        <f>All!K108</f>
        <v>1</v>
      </c>
      <c r="K52" s="38">
        <f>All!L108</f>
        <v>1</v>
      </c>
      <c r="L52" s="38">
        <f>All!M108</f>
        <v>1</v>
      </c>
      <c r="M52" s="38">
        <f>All!N108</f>
        <v>1</v>
      </c>
      <c r="N52" s="38">
        <f>All!O108</f>
        <v>1</v>
      </c>
      <c r="O52" s="38">
        <f>All!P108</f>
        <v>1</v>
      </c>
      <c r="P52" s="38" t="str">
        <f>All!Q108</f>
        <v/>
      </c>
      <c r="Q52" s="38" t="str">
        <f>All!R108</f>
        <v/>
      </c>
      <c r="R52" s="38" t="str">
        <f>All!S108</f>
        <v/>
      </c>
      <c r="S52" s="38" t="str">
        <f>All!T108</f>
        <v/>
      </c>
      <c r="T52" s="38" t="str">
        <f>All!U108</f>
        <v/>
      </c>
      <c r="U52" s="38" t="str">
        <f>All!V108</f>
        <v/>
      </c>
      <c r="V52" s="38" t="str">
        <f>All!W108</f>
        <v/>
      </c>
      <c r="W52" s="38" t="str">
        <f>All!X108</f>
        <v/>
      </c>
      <c r="X52" s="38" t="str">
        <f>All!Y108</f>
        <v/>
      </c>
      <c r="Y52" s="38" t="str">
        <f>All!Z108</f>
        <v/>
      </c>
      <c r="Z52" s="38" t="str">
        <f>All!AA108</f>
        <v/>
      </c>
      <c r="AA52" s="38" t="str">
        <f>All!AB108</f>
        <v/>
      </c>
      <c r="AB52" s="38" t="str">
        <f>All!AC108</f>
        <v/>
      </c>
      <c r="AC52" s="38" t="str">
        <f>All!AD108</f>
        <v/>
      </c>
      <c r="AD52" s="38" t="str">
        <f>All!AE108</f>
        <v/>
      </c>
      <c r="AE52" s="38" t="str">
        <f>All!AF108</f>
        <v/>
      </c>
      <c r="AF52" s="38" t="str">
        <f>All!AG108</f>
        <v/>
      </c>
      <c r="AG52" s="38" t="str">
        <f>All!AH108</f>
        <v/>
      </c>
      <c r="AH52" s="38" t="str">
        <f>All!AI108</f>
        <v/>
      </c>
      <c r="AI52" s="38" t="str">
        <f>All!AJ108</f>
        <v/>
      </c>
      <c r="AJ52" s="38">
        <f>All!AK108</f>
        <v>11</v>
      </c>
      <c r="AK52" s="38">
        <f>All!AL108</f>
        <v>0</v>
      </c>
      <c r="AL52" s="39">
        <f>COST!I109</f>
        <v>750.2700439</v>
      </c>
    </row>
    <row r="53" ht="21.0" customHeight="1">
      <c r="A53" s="26">
        <f t="shared" si="1"/>
        <v>49</v>
      </c>
      <c r="B53" s="26">
        <f>All!B109</f>
        <v>200310</v>
      </c>
      <c r="C53" s="26">
        <f>All!C109</f>
        <v>900</v>
      </c>
      <c r="D53" s="26" t="str">
        <f>All!E109</f>
        <v>RAKIBUL ISLAM</v>
      </c>
      <c r="E53" s="38">
        <f>All!F109</f>
        <v>1</v>
      </c>
      <c r="F53" s="38">
        <f>All!G109</f>
        <v>1</v>
      </c>
      <c r="G53" s="38">
        <f>All!H109</f>
        <v>1</v>
      </c>
      <c r="H53" s="38">
        <f>All!I109</f>
        <v>1</v>
      </c>
      <c r="I53" s="38">
        <f>All!J109</f>
        <v>1</v>
      </c>
      <c r="J53" s="38">
        <f>All!K109</f>
        <v>1</v>
      </c>
      <c r="K53" s="38">
        <f>All!L109</f>
        <v>1</v>
      </c>
      <c r="L53" s="38">
        <f>All!M109</f>
        <v>1</v>
      </c>
      <c r="M53" s="38">
        <f>All!N109</f>
        <v>1</v>
      </c>
      <c r="N53" s="38">
        <f>All!O109</f>
        <v>1</v>
      </c>
      <c r="O53" s="38">
        <f>All!P109</f>
        <v>1</v>
      </c>
      <c r="P53" s="38" t="str">
        <f>All!Q109</f>
        <v/>
      </c>
      <c r="Q53" s="38" t="str">
        <f>All!R109</f>
        <v/>
      </c>
      <c r="R53" s="38" t="str">
        <f>All!S109</f>
        <v/>
      </c>
      <c r="S53" s="38" t="str">
        <f>All!T109</f>
        <v/>
      </c>
      <c r="T53" s="38" t="str">
        <f>All!U109</f>
        <v/>
      </c>
      <c r="U53" s="38" t="str">
        <f>All!V109</f>
        <v/>
      </c>
      <c r="V53" s="38" t="str">
        <f>All!W109</f>
        <v/>
      </c>
      <c r="W53" s="38" t="str">
        <f>All!X109</f>
        <v/>
      </c>
      <c r="X53" s="38" t="str">
        <f>All!Y109</f>
        <v/>
      </c>
      <c r="Y53" s="38" t="str">
        <f>All!Z109</f>
        <v/>
      </c>
      <c r="Z53" s="38" t="str">
        <f>All!AA109</f>
        <v/>
      </c>
      <c r="AA53" s="38" t="str">
        <f>All!AB109</f>
        <v/>
      </c>
      <c r="AB53" s="38" t="str">
        <f>All!AC109</f>
        <v/>
      </c>
      <c r="AC53" s="38" t="str">
        <f>All!AD109</f>
        <v/>
      </c>
      <c r="AD53" s="38" t="str">
        <f>All!AE109</f>
        <v/>
      </c>
      <c r="AE53" s="38" t="str">
        <f>All!AF109</f>
        <v/>
      </c>
      <c r="AF53" s="38" t="str">
        <f>All!AG109</f>
        <v/>
      </c>
      <c r="AG53" s="38" t="str">
        <f>All!AH109</f>
        <v/>
      </c>
      <c r="AH53" s="38" t="str">
        <f>All!AI109</f>
        <v/>
      </c>
      <c r="AI53" s="38" t="str">
        <f>All!AJ109</f>
        <v/>
      </c>
      <c r="AJ53" s="38">
        <f>All!AK109</f>
        <v>11</v>
      </c>
      <c r="AK53" s="38">
        <f>All!AL109</f>
        <v>0</v>
      </c>
      <c r="AL53" s="39">
        <f>COST!I110</f>
        <v>750.2700439</v>
      </c>
    </row>
    <row r="54" ht="21.0" customHeight="1">
      <c r="A54" s="26">
        <f t="shared" si="1"/>
        <v>50</v>
      </c>
      <c r="B54" s="26">
        <f>All!B110</f>
        <v>200313</v>
      </c>
      <c r="C54" s="26">
        <f>All!C110</f>
        <v>903</v>
      </c>
      <c r="D54" s="26" t="str">
        <f>All!E110</f>
        <v>EKRAM IMTIAZ</v>
      </c>
      <c r="E54" s="38" t="str">
        <f>All!F110</f>
        <v/>
      </c>
      <c r="F54" s="38" t="str">
        <f>All!G110</f>
        <v/>
      </c>
      <c r="G54" s="38" t="str">
        <f>All!H110</f>
        <v/>
      </c>
      <c r="H54" s="38" t="str">
        <f>All!I110</f>
        <v/>
      </c>
      <c r="I54" s="38" t="str">
        <f>All!J110</f>
        <v/>
      </c>
      <c r="J54" s="38" t="str">
        <f>All!K110</f>
        <v/>
      </c>
      <c r="K54" s="38" t="str">
        <f>All!L110</f>
        <v/>
      </c>
      <c r="L54" s="38" t="str">
        <f>All!M110</f>
        <v/>
      </c>
      <c r="M54" s="38" t="str">
        <f>All!N110</f>
        <v>F</v>
      </c>
      <c r="N54" s="38" t="str">
        <f>All!O110</f>
        <v>U</v>
      </c>
      <c r="O54" s="38" t="str">
        <f>All!P110</f>
        <v>L</v>
      </c>
      <c r="P54" s="38" t="str">
        <f>All!Q110</f>
        <v>L</v>
      </c>
      <c r="Q54" s="38" t="str">
        <f>All!R110</f>
        <v>M</v>
      </c>
      <c r="R54" s="38" t="str">
        <f>All!S110</f>
        <v>O</v>
      </c>
      <c r="S54" s="38" t="str">
        <f>All!T110</f>
        <v>N</v>
      </c>
      <c r="T54" s="38" t="str">
        <f>All!U110</f>
        <v>T</v>
      </c>
      <c r="U54" s="38" t="str">
        <f>All!V110</f>
        <v>H</v>
      </c>
      <c r="V54" s="38" t="str">
        <f>All!W110</f>
        <v>O</v>
      </c>
      <c r="W54" s="38" t="str">
        <f>All!X110</f>
        <v>F</v>
      </c>
      <c r="X54" s="38" t="str">
        <f>All!Y110</f>
        <v>F</v>
      </c>
      <c r="Y54" s="38" t="str">
        <f>All!Z110</f>
        <v/>
      </c>
      <c r="Z54" s="38" t="str">
        <f>All!AA110</f>
        <v/>
      </c>
      <c r="AA54" s="38" t="str">
        <f>All!AB110</f>
        <v/>
      </c>
      <c r="AB54" s="38" t="str">
        <f>All!AC110</f>
        <v/>
      </c>
      <c r="AC54" s="38" t="str">
        <f>All!AD110</f>
        <v/>
      </c>
      <c r="AD54" s="38" t="str">
        <f>All!AE110</f>
        <v/>
      </c>
      <c r="AE54" s="38" t="str">
        <f>All!AF110</f>
        <v/>
      </c>
      <c r="AF54" s="38" t="str">
        <f>All!AG110</f>
        <v/>
      </c>
      <c r="AG54" s="38" t="str">
        <f>All!AH110</f>
        <v/>
      </c>
      <c r="AH54" s="38" t="str">
        <f>All!AI110</f>
        <v/>
      </c>
      <c r="AI54" s="38" t="str">
        <f>All!AJ110</f>
        <v/>
      </c>
      <c r="AJ54" s="38">
        <f>All!AK110</f>
        <v>0</v>
      </c>
      <c r="AK54" s="38">
        <f>All!AL110</f>
        <v>0</v>
      </c>
      <c r="AL54" s="39">
        <f>COST!I111</f>
        <v>0</v>
      </c>
    </row>
    <row r="55" ht="21.0" customHeight="1">
      <c r="A55" s="26">
        <f t="shared" si="1"/>
        <v>51</v>
      </c>
      <c r="B55" s="26">
        <f>All!B111</f>
        <v>200316</v>
      </c>
      <c r="C55" s="26">
        <f>All!C111</f>
        <v>904</v>
      </c>
      <c r="D55" s="26" t="str">
        <f>All!E111</f>
        <v>ASIKUZZAMAN SOJIB</v>
      </c>
      <c r="E55" s="38" t="str">
        <f>All!F111</f>
        <v/>
      </c>
      <c r="F55" s="38" t="str">
        <f>All!G111</f>
        <v/>
      </c>
      <c r="G55" s="38" t="str">
        <f>All!H111</f>
        <v/>
      </c>
      <c r="H55" s="38" t="str">
        <f>All!I111</f>
        <v/>
      </c>
      <c r="I55" s="38" t="str">
        <f>All!J111</f>
        <v/>
      </c>
      <c r="J55" s="38" t="str">
        <f>All!K111</f>
        <v/>
      </c>
      <c r="K55" s="38" t="str">
        <f>All!L111</f>
        <v/>
      </c>
      <c r="L55" s="38" t="str">
        <f>All!M111</f>
        <v/>
      </c>
      <c r="M55" s="38" t="str">
        <f>All!N111</f>
        <v>F</v>
      </c>
      <c r="N55" s="38" t="str">
        <f>All!O111</f>
        <v>U</v>
      </c>
      <c r="O55" s="38" t="str">
        <f>All!P111</f>
        <v>L</v>
      </c>
      <c r="P55" s="38" t="str">
        <f>All!Q111</f>
        <v>L</v>
      </c>
      <c r="Q55" s="38" t="str">
        <f>All!R111</f>
        <v>M</v>
      </c>
      <c r="R55" s="38" t="str">
        <f>All!S111</f>
        <v>O</v>
      </c>
      <c r="S55" s="38" t="str">
        <f>All!T111</f>
        <v>N</v>
      </c>
      <c r="T55" s="38" t="str">
        <f>All!U111</f>
        <v>T</v>
      </c>
      <c r="U55" s="38" t="str">
        <f>All!V111</f>
        <v>H</v>
      </c>
      <c r="V55" s="38" t="str">
        <f>All!W111</f>
        <v>O</v>
      </c>
      <c r="W55" s="38" t="str">
        <f>All!X111</f>
        <v>F</v>
      </c>
      <c r="X55" s="38" t="str">
        <f>All!Y111</f>
        <v>F</v>
      </c>
      <c r="Y55" s="38" t="str">
        <f>All!Z111</f>
        <v/>
      </c>
      <c r="Z55" s="38" t="str">
        <f>All!AA111</f>
        <v/>
      </c>
      <c r="AA55" s="38" t="str">
        <f>All!AB111</f>
        <v/>
      </c>
      <c r="AB55" s="38" t="str">
        <f>All!AC111</f>
        <v/>
      </c>
      <c r="AC55" s="38" t="str">
        <f>All!AD111</f>
        <v/>
      </c>
      <c r="AD55" s="38" t="str">
        <f>All!AE111</f>
        <v/>
      </c>
      <c r="AE55" s="38" t="str">
        <f>All!AF111</f>
        <v/>
      </c>
      <c r="AF55" s="38" t="str">
        <f>All!AG111</f>
        <v/>
      </c>
      <c r="AG55" s="38" t="str">
        <f>All!AH111</f>
        <v/>
      </c>
      <c r="AH55" s="38" t="str">
        <f>All!AI111</f>
        <v/>
      </c>
      <c r="AI55" s="38" t="str">
        <f>All!AJ111</f>
        <v/>
      </c>
      <c r="AJ55" s="38">
        <f>All!AK111</f>
        <v>0</v>
      </c>
      <c r="AK55" s="38">
        <f>All!AL111</f>
        <v>0</v>
      </c>
      <c r="AL55" s="39">
        <f>COST!I112</f>
        <v>0</v>
      </c>
    </row>
    <row r="56" ht="21.0" customHeight="1">
      <c r="A56" s="26">
        <f t="shared" si="1"/>
        <v>52</v>
      </c>
      <c r="B56" s="26">
        <f>All!B112</f>
        <v>200317</v>
      </c>
      <c r="C56" s="26">
        <f>All!C112</f>
        <v>905</v>
      </c>
      <c r="D56" s="26" t="str">
        <f>All!E112</f>
        <v>MD GOLAM RABBY</v>
      </c>
      <c r="E56" s="38">
        <f>All!F112</f>
        <v>1</v>
      </c>
      <c r="F56" s="38">
        <f>All!G112</f>
        <v>1</v>
      </c>
      <c r="G56" s="38">
        <f>All!H112</f>
        <v>1</v>
      </c>
      <c r="H56" s="38">
        <f>All!I112</f>
        <v>1</v>
      </c>
      <c r="I56" s="38">
        <f>All!J112</f>
        <v>1</v>
      </c>
      <c r="J56" s="38">
        <f>All!K112</f>
        <v>1</v>
      </c>
      <c r="K56" s="38">
        <f>All!L112</f>
        <v>1</v>
      </c>
      <c r="L56" s="38">
        <f>All!M112</f>
        <v>1</v>
      </c>
      <c r="M56" s="38">
        <f>All!N112</f>
        <v>1</v>
      </c>
      <c r="N56" s="38">
        <f>All!O112</f>
        <v>1</v>
      </c>
      <c r="O56" s="38">
        <f>All!P112</f>
        <v>1</v>
      </c>
      <c r="P56" s="38" t="str">
        <f>All!Q112</f>
        <v/>
      </c>
      <c r="Q56" s="38" t="str">
        <f>All!R112</f>
        <v/>
      </c>
      <c r="R56" s="38" t="str">
        <f>All!S112</f>
        <v/>
      </c>
      <c r="S56" s="38" t="str">
        <f>All!T112</f>
        <v/>
      </c>
      <c r="T56" s="38" t="str">
        <f>All!U112</f>
        <v/>
      </c>
      <c r="U56" s="38" t="str">
        <f>All!V112</f>
        <v/>
      </c>
      <c r="V56" s="38" t="str">
        <f>All!W112</f>
        <v/>
      </c>
      <c r="W56" s="38" t="str">
        <f>All!X112</f>
        <v/>
      </c>
      <c r="X56" s="38" t="str">
        <f>All!Y112</f>
        <v/>
      </c>
      <c r="Y56" s="38" t="str">
        <f>All!Z112</f>
        <v/>
      </c>
      <c r="Z56" s="38" t="str">
        <f>All!AA112</f>
        <v/>
      </c>
      <c r="AA56" s="38" t="str">
        <f>All!AB112</f>
        <v/>
      </c>
      <c r="AB56" s="38" t="str">
        <f>All!AC112</f>
        <v/>
      </c>
      <c r="AC56" s="38" t="str">
        <f>All!AD112</f>
        <v/>
      </c>
      <c r="AD56" s="38" t="str">
        <f>All!AE112</f>
        <v/>
      </c>
      <c r="AE56" s="38" t="str">
        <f>All!AF112</f>
        <v/>
      </c>
      <c r="AF56" s="38" t="str">
        <f>All!AG112</f>
        <v/>
      </c>
      <c r="AG56" s="38" t="str">
        <f>All!AH112</f>
        <v/>
      </c>
      <c r="AH56" s="38" t="str">
        <f>All!AI112</f>
        <v/>
      </c>
      <c r="AI56" s="38" t="str">
        <f>All!AJ112</f>
        <v/>
      </c>
      <c r="AJ56" s="38">
        <f>All!AK112</f>
        <v>11</v>
      </c>
      <c r="AK56" s="38">
        <f>All!AL112</f>
        <v>0</v>
      </c>
      <c r="AL56" s="39">
        <f>COST!I113</f>
        <v>750.2700439</v>
      </c>
    </row>
    <row r="57" ht="21.0" customHeight="1">
      <c r="A57" s="26">
        <f t="shared" si="1"/>
        <v>53</v>
      </c>
      <c r="B57" s="26">
        <f>All!B113</f>
        <v>200319</v>
      </c>
      <c r="C57" s="26">
        <f>All!C113</f>
        <v>906</v>
      </c>
      <c r="D57" s="26" t="str">
        <f>All!E113</f>
        <v>MD. ABDUL ZABBAR</v>
      </c>
      <c r="E57" s="38">
        <f>All!F113</f>
        <v>1</v>
      </c>
      <c r="F57" s="38">
        <f>All!G113</f>
        <v>1</v>
      </c>
      <c r="G57" s="38">
        <f>All!H113</f>
        <v>1</v>
      </c>
      <c r="H57" s="38">
        <f>All!I113</f>
        <v>1</v>
      </c>
      <c r="I57" s="38">
        <f>All!J113</f>
        <v>1</v>
      </c>
      <c r="J57" s="38">
        <f>All!K113</f>
        <v>1</v>
      </c>
      <c r="K57" s="38">
        <f>All!L113</f>
        <v>1</v>
      </c>
      <c r="L57" s="38">
        <f>All!M113</f>
        <v>1</v>
      </c>
      <c r="M57" s="38">
        <f>All!N113</f>
        <v>1</v>
      </c>
      <c r="N57" s="38">
        <f>All!O113</f>
        <v>1</v>
      </c>
      <c r="O57" s="38">
        <f>All!P113</f>
        <v>1</v>
      </c>
      <c r="P57" s="38" t="str">
        <f>All!Q113</f>
        <v/>
      </c>
      <c r="Q57" s="38" t="str">
        <f>All!R113</f>
        <v/>
      </c>
      <c r="R57" s="38" t="str">
        <f>All!S113</f>
        <v/>
      </c>
      <c r="S57" s="38" t="str">
        <f>All!T113</f>
        <v/>
      </c>
      <c r="T57" s="38" t="str">
        <f>All!U113</f>
        <v/>
      </c>
      <c r="U57" s="38" t="str">
        <f>All!V113</f>
        <v/>
      </c>
      <c r="V57" s="38" t="str">
        <f>All!W113</f>
        <v/>
      </c>
      <c r="W57" s="38" t="str">
        <f>All!X113</f>
        <v/>
      </c>
      <c r="X57" s="38" t="str">
        <f>All!Y113</f>
        <v/>
      </c>
      <c r="Y57" s="38" t="str">
        <f>All!Z113</f>
        <v/>
      </c>
      <c r="Z57" s="38" t="str">
        <f>All!AA113</f>
        <v/>
      </c>
      <c r="AA57" s="38" t="str">
        <f>All!AB113</f>
        <v/>
      </c>
      <c r="AB57" s="38" t="str">
        <f>All!AC113</f>
        <v/>
      </c>
      <c r="AC57" s="38" t="str">
        <f>All!AD113</f>
        <v/>
      </c>
      <c r="AD57" s="38" t="str">
        <f>All!AE113</f>
        <v/>
      </c>
      <c r="AE57" s="38" t="str">
        <f>All!AF113</f>
        <v/>
      </c>
      <c r="AF57" s="38" t="str">
        <f>All!AG113</f>
        <v/>
      </c>
      <c r="AG57" s="38" t="str">
        <f>All!AH113</f>
        <v/>
      </c>
      <c r="AH57" s="38" t="str">
        <f>All!AI113</f>
        <v/>
      </c>
      <c r="AI57" s="38" t="str">
        <f>All!AJ113</f>
        <v/>
      </c>
      <c r="AJ57" s="38">
        <f>All!AK113</f>
        <v>11</v>
      </c>
      <c r="AK57" s="38">
        <f>All!AL113</f>
        <v>0</v>
      </c>
      <c r="AL57" s="39">
        <f>COST!I114</f>
        <v>750.2700439</v>
      </c>
    </row>
    <row r="58" ht="21.0" customHeight="1">
      <c r="A58" s="26">
        <f t="shared" si="1"/>
        <v>54</v>
      </c>
      <c r="B58" s="26">
        <f>All!B114</f>
        <v>200320</v>
      </c>
      <c r="C58" s="26">
        <f>All!C114</f>
        <v>907</v>
      </c>
      <c r="D58" s="26" t="str">
        <f>All!E114</f>
        <v>SIMANTA DATTA RONOBIR</v>
      </c>
      <c r="E58" s="38">
        <f>All!F114</f>
        <v>1</v>
      </c>
      <c r="F58" s="38">
        <f>All!G114</f>
        <v>1</v>
      </c>
      <c r="G58" s="38">
        <f>All!H114</f>
        <v>1</v>
      </c>
      <c r="H58" s="38">
        <f>All!I114</f>
        <v>1</v>
      </c>
      <c r="I58" s="38">
        <f>All!J114</f>
        <v>1</v>
      </c>
      <c r="J58" s="38">
        <f>All!K114</f>
        <v>1</v>
      </c>
      <c r="K58" s="38">
        <f>All!L114</f>
        <v>1</v>
      </c>
      <c r="L58" s="38">
        <f>All!M114</f>
        <v>1</v>
      </c>
      <c r="M58" s="38">
        <f>All!N114</f>
        <v>1</v>
      </c>
      <c r="N58" s="38">
        <f>All!O114</f>
        <v>1</v>
      </c>
      <c r="O58" s="38">
        <f>All!P114</f>
        <v>1</v>
      </c>
      <c r="P58" s="38" t="str">
        <f>All!Q114</f>
        <v/>
      </c>
      <c r="Q58" s="38" t="str">
        <f>All!R114</f>
        <v/>
      </c>
      <c r="R58" s="38" t="str">
        <f>All!S114</f>
        <v/>
      </c>
      <c r="S58" s="38" t="str">
        <f>All!T114</f>
        <v/>
      </c>
      <c r="T58" s="38" t="str">
        <f>All!U114</f>
        <v/>
      </c>
      <c r="U58" s="38" t="str">
        <f>All!V114</f>
        <v/>
      </c>
      <c r="V58" s="38" t="str">
        <f>All!W114</f>
        <v/>
      </c>
      <c r="W58" s="38" t="str">
        <f>All!X114</f>
        <v/>
      </c>
      <c r="X58" s="38" t="str">
        <f>All!Y114</f>
        <v/>
      </c>
      <c r="Y58" s="38" t="str">
        <f>All!Z114</f>
        <v/>
      </c>
      <c r="Z58" s="38" t="str">
        <f>All!AA114</f>
        <v/>
      </c>
      <c r="AA58" s="38" t="str">
        <f>All!AB114</f>
        <v/>
      </c>
      <c r="AB58" s="38" t="str">
        <f>All!AC114</f>
        <v/>
      </c>
      <c r="AC58" s="38" t="str">
        <f>All!AD114</f>
        <v/>
      </c>
      <c r="AD58" s="38" t="str">
        <f>All!AE114</f>
        <v/>
      </c>
      <c r="AE58" s="38" t="str">
        <f>All!AF114</f>
        <v/>
      </c>
      <c r="AF58" s="38" t="str">
        <f>All!AG114</f>
        <v/>
      </c>
      <c r="AG58" s="38" t="str">
        <f>All!AH114</f>
        <v/>
      </c>
      <c r="AH58" s="38" t="str">
        <f>All!AI114</f>
        <v/>
      </c>
      <c r="AI58" s="38" t="str">
        <f>All!AJ114</f>
        <v/>
      </c>
      <c r="AJ58" s="38">
        <f>All!AK114</f>
        <v>11</v>
      </c>
      <c r="AK58" s="38">
        <f>All!AL114</f>
        <v>0</v>
      </c>
      <c r="AL58" s="39">
        <f>COST!I115</f>
        <v>750.2700439</v>
      </c>
    </row>
    <row r="59" ht="21.0" customHeight="1">
      <c r="A59" s="26">
        <f t="shared" si="1"/>
        <v>55</v>
      </c>
      <c r="B59" s="26">
        <f>All!B115</f>
        <v>200321</v>
      </c>
      <c r="C59" s="26">
        <f>All!C115</f>
        <v>908</v>
      </c>
      <c r="D59" s="26" t="str">
        <f>All!E115</f>
        <v>MD. NAZMUS SHAHADAT ZIUS</v>
      </c>
      <c r="E59" s="38" t="str">
        <f>All!F115</f>
        <v/>
      </c>
      <c r="F59" s="38" t="str">
        <f>All!G115</f>
        <v/>
      </c>
      <c r="G59" s="38" t="str">
        <f>All!H115</f>
        <v/>
      </c>
      <c r="H59" s="38" t="str">
        <f>All!I115</f>
        <v/>
      </c>
      <c r="I59" s="38" t="str">
        <f>All!J115</f>
        <v/>
      </c>
      <c r="J59" s="38" t="str">
        <f>All!K115</f>
        <v/>
      </c>
      <c r="K59" s="38" t="str">
        <f>All!L115</f>
        <v/>
      </c>
      <c r="L59" s="38" t="str">
        <f>All!M115</f>
        <v/>
      </c>
      <c r="M59" s="38" t="str">
        <f>All!N115</f>
        <v>F</v>
      </c>
      <c r="N59" s="38" t="str">
        <f>All!O115</f>
        <v>U</v>
      </c>
      <c r="O59" s="38" t="str">
        <f>All!P115</f>
        <v>L</v>
      </c>
      <c r="P59" s="38" t="str">
        <f>All!Q115</f>
        <v>L</v>
      </c>
      <c r="Q59" s="38" t="str">
        <f>All!R115</f>
        <v>M</v>
      </c>
      <c r="R59" s="38" t="str">
        <f>All!S115</f>
        <v>O</v>
      </c>
      <c r="S59" s="38" t="str">
        <f>All!T115</f>
        <v>N</v>
      </c>
      <c r="T59" s="38" t="str">
        <f>All!U115</f>
        <v>T</v>
      </c>
      <c r="U59" s="38" t="str">
        <f>All!V115</f>
        <v>H</v>
      </c>
      <c r="V59" s="38" t="str">
        <f>All!W115</f>
        <v>O</v>
      </c>
      <c r="W59" s="38" t="str">
        <f>All!X115</f>
        <v>F</v>
      </c>
      <c r="X59" s="38" t="str">
        <f>All!Y115</f>
        <v>F</v>
      </c>
      <c r="Y59" s="38" t="str">
        <f>All!Z115</f>
        <v/>
      </c>
      <c r="Z59" s="38" t="str">
        <f>All!AA115</f>
        <v/>
      </c>
      <c r="AA59" s="38" t="str">
        <f>All!AB115</f>
        <v/>
      </c>
      <c r="AB59" s="38" t="str">
        <f>All!AC115</f>
        <v/>
      </c>
      <c r="AC59" s="38" t="str">
        <f>All!AD115</f>
        <v/>
      </c>
      <c r="AD59" s="38" t="str">
        <f>All!AE115</f>
        <v/>
      </c>
      <c r="AE59" s="38" t="str">
        <f>All!AF115</f>
        <v/>
      </c>
      <c r="AF59" s="38" t="str">
        <f>All!AG115</f>
        <v/>
      </c>
      <c r="AG59" s="38" t="str">
        <f>All!AH115</f>
        <v/>
      </c>
      <c r="AH59" s="38" t="str">
        <f>All!AI115</f>
        <v/>
      </c>
      <c r="AI59" s="38" t="str">
        <f>All!AJ115</f>
        <v/>
      </c>
      <c r="AJ59" s="38">
        <f>All!AK115</f>
        <v>0</v>
      </c>
      <c r="AK59" s="38">
        <f>All!AL115</f>
        <v>0</v>
      </c>
      <c r="AL59" s="39">
        <f>COST!I116</f>
        <v>0</v>
      </c>
    </row>
    <row r="60" ht="21.0" customHeight="1">
      <c r="A60" s="26">
        <f t="shared" si="1"/>
        <v>56</v>
      </c>
      <c r="B60" s="26">
        <f>All!B116</f>
        <v>200326</v>
      </c>
      <c r="C60" s="26">
        <f>All!C116</f>
        <v>912</v>
      </c>
      <c r="D60" s="26" t="str">
        <f>All!E116</f>
        <v>MD.ALAMGIR </v>
      </c>
      <c r="E60" s="38">
        <f>All!F116</f>
        <v>1</v>
      </c>
      <c r="F60" s="38">
        <f>All!G116</f>
        <v>0</v>
      </c>
      <c r="G60" s="38">
        <f>All!H116</f>
        <v>0</v>
      </c>
      <c r="H60" s="38">
        <f>All!I116</f>
        <v>0</v>
      </c>
      <c r="I60" s="38">
        <f>All!J116</f>
        <v>1</v>
      </c>
      <c r="J60" s="38">
        <f>All!K116</f>
        <v>1</v>
      </c>
      <c r="K60" s="38">
        <f>All!L116</f>
        <v>1</v>
      </c>
      <c r="L60" s="38">
        <f>All!M116</f>
        <v>1</v>
      </c>
      <c r="M60" s="38">
        <f>All!N116</f>
        <v>1</v>
      </c>
      <c r="N60" s="38">
        <f>All!O116</f>
        <v>1</v>
      </c>
      <c r="O60" s="38">
        <f>All!P116</f>
        <v>1</v>
      </c>
      <c r="P60" s="38" t="str">
        <f>All!Q116</f>
        <v/>
      </c>
      <c r="Q60" s="38" t="str">
        <f>All!R116</f>
        <v/>
      </c>
      <c r="R60" s="38" t="str">
        <f>All!S116</f>
        <v/>
      </c>
      <c r="S60" s="38" t="str">
        <f>All!T116</f>
        <v/>
      </c>
      <c r="T60" s="38" t="str">
        <f>All!U116</f>
        <v/>
      </c>
      <c r="U60" s="38" t="str">
        <f>All!V116</f>
        <v/>
      </c>
      <c r="V60" s="38" t="str">
        <f>All!W116</f>
        <v/>
      </c>
      <c r="W60" s="38" t="str">
        <f>All!X116</f>
        <v/>
      </c>
      <c r="X60" s="38" t="str">
        <f>All!Y116</f>
        <v/>
      </c>
      <c r="Y60" s="38" t="str">
        <f>All!Z116</f>
        <v/>
      </c>
      <c r="Z60" s="38" t="str">
        <f>All!AA116</f>
        <v/>
      </c>
      <c r="AA60" s="38" t="str">
        <f>All!AB116</f>
        <v/>
      </c>
      <c r="AB60" s="38" t="str">
        <f>All!AC116</f>
        <v/>
      </c>
      <c r="AC60" s="38" t="str">
        <f>All!AD116</f>
        <v/>
      </c>
      <c r="AD60" s="38" t="str">
        <f>All!AE116</f>
        <v/>
      </c>
      <c r="AE60" s="38" t="str">
        <f>All!AF116</f>
        <v/>
      </c>
      <c r="AF60" s="38" t="str">
        <f>All!AG116</f>
        <v/>
      </c>
      <c r="AG60" s="38" t="str">
        <f>All!AH116</f>
        <v/>
      </c>
      <c r="AH60" s="38" t="str">
        <f>All!AI116</f>
        <v/>
      </c>
      <c r="AI60" s="38" t="str">
        <f>All!AJ116</f>
        <v/>
      </c>
      <c r="AJ60" s="38">
        <f>All!AK116</f>
        <v>8</v>
      </c>
      <c r="AK60" s="38">
        <f>All!AL116</f>
        <v>3</v>
      </c>
      <c r="AL60" s="39">
        <f>COST!I117</f>
        <v>587.5595371</v>
      </c>
    </row>
    <row r="61" ht="21.0" customHeight="1">
      <c r="A61" s="26">
        <f t="shared" si="1"/>
        <v>57</v>
      </c>
      <c r="B61" s="26">
        <f>All!B117</f>
        <v>200328</v>
      </c>
      <c r="C61" s="26">
        <f>All!C117</f>
        <v>914</v>
      </c>
      <c r="D61" s="26" t="str">
        <f>All!E117</f>
        <v>MD. NAIM HOSSEN</v>
      </c>
      <c r="E61" s="38">
        <f>All!F117</f>
        <v>1</v>
      </c>
      <c r="F61" s="38">
        <f>All!G117</f>
        <v>1</v>
      </c>
      <c r="G61" s="38">
        <f>All!H117</f>
        <v>1</v>
      </c>
      <c r="H61" s="38">
        <f>All!I117</f>
        <v>1</v>
      </c>
      <c r="I61" s="38">
        <f>All!J117</f>
        <v>1</v>
      </c>
      <c r="J61" s="38">
        <f>All!K117</f>
        <v>1</v>
      </c>
      <c r="K61" s="38">
        <f>All!L117</f>
        <v>1</v>
      </c>
      <c r="L61" s="38">
        <f>All!M117</f>
        <v>1</v>
      </c>
      <c r="M61" s="38">
        <f>All!N117</f>
        <v>1</v>
      </c>
      <c r="N61" s="38">
        <f>All!O117</f>
        <v>1</v>
      </c>
      <c r="O61" s="38">
        <f>All!P117</f>
        <v>1</v>
      </c>
      <c r="P61" s="38" t="str">
        <f>All!Q117</f>
        <v/>
      </c>
      <c r="Q61" s="38" t="str">
        <f>All!R117</f>
        <v/>
      </c>
      <c r="R61" s="38" t="str">
        <f>All!S117</f>
        <v/>
      </c>
      <c r="S61" s="38" t="str">
        <f>All!T117</f>
        <v/>
      </c>
      <c r="T61" s="38" t="str">
        <f>All!U117</f>
        <v/>
      </c>
      <c r="U61" s="38" t="str">
        <f>All!V117</f>
        <v/>
      </c>
      <c r="V61" s="38" t="str">
        <f>All!W117</f>
        <v/>
      </c>
      <c r="W61" s="38" t="str">
        <f>All!X117</f>
        <v/>
      </c>
      <c r="X61" s="38" t="str">
        <f>All!Y117</f>
        <v/>
      </c>
      <c r="Y61" s="38" t="str">
        <f>All!Z117</f>
        <v/>
      </c>
      <c r="Z61" s="38" t="str">
        <f>All!AA117</f>
        <v/>
      </c>
      <c r="AA61" s="38" t="str">
        <f>All!AB117</f>
        <v/>
      </c>
      <c r="AB61" s="38" t="str">
        <f>All!AC117</f>
        <v/>
      </c>
      <c r="AC61" s="38" t="str">
        <f>All!AD117</f>
        <v/>
      </c>
      <c r="AD61" s="38" t="str">
        <f>All!AE117</f>
        <v/>
      </c>
      <c r="AE61" s="38" t="str">
        <f>All!AF117</f>
        <v/>
      </c>
      <c r="AF61" s="38" t="str">
        <f>All!AG117</f>
        <v/>
      </c>
      <c r="AG61" s="38" t="str">
        <f>All!AH117</f>
        <v/>
      </c>
      <c r="AH61" s="38" t="str">
        <f>All!AI117</f>
        <v/>
      </c>
      <c r="AI61" s="38" t="str">
        <f>All!AJ117</f>
        <v/>
      </c>
      <c r="AJ61" s="38">
        <f>All!AK117</f>
        <v>11</v>
      </c>
      <c r="AK61" s="38">
        <f>All!AL117</f>
        <v>0</v>
      </c>
      <c r="AL61" s="39">
        <f>COST!I118</f>
        <v>750.2700439</v>
      </c>
    </row>
    <row r="62" ht="21.0" customHeight="1">
      <c r="A62" s="26">
        <f t="shared" si="1"/>
        <v>58</v>
      </c>
      <c r="B62" s="26">
        <f>All!B118</f>
        <v>200329</v>
      </c>
      <c r="C62" s="26">
        <f>All!C118</f>
        <v>915</v>
      </c>
      <c r="D62" s="26" t="str">
        <f>All!E118</f>
        <v>ISTIAQ AHAMMED</v>
      </c>
      <c r="E62" s="38">
        <f>All!F118</f>
        <v>1</v>
      </c>
      <c r="F62" s="38">
        <f>All!G118</f>
        <v>1</v>
      </c>
      <c r="G62" s="38">
        <f>All!H118</f>
        <v>1</v>
      </c>
      <c r="H62" s="38">
        <f>All!I118</f>
        <v>1</v>
      </c>
      <c r="I62" s="38">
        <f>All!J118</f>
        <v>1</v>
      </c>
      <c r="J62" s="38">
        <f>All!K118</f>
        <v>1</v>
      </c>
      <c r="K62" s="38">
        <f>All!L118</f>
        <v>1</v>
      </c>
      <c r="L62" s="38">
        <f>All!M118</f>
        <v>1</v>
      </c>
      <c r="M62" s="38">
        <f>All!N118</f>
        <v>1</v>
      </c>
      <c r="N62" s="38">
        <f>All!O118</f>
        <v>1</v>
      </c>
      <c r="O62" s="38">
        <f>All!P118</f>
        <v>1</v>
      </c>
      <c r="P62" s="38" t="str">
        <f>All!Q118</f>
        <v/>
      </c>
      <c r="Q62" s="38" t="str">
        <f>All!R118</f>
        <v/>
      </c>
      <c r="R62" s="38" t="str">
        <f>All!S118</f>
        <v/>
      </c>
      <c r="S62" s="38" t="str">
        <f>All!T118</f>
        <v/>
      </c>
      <c r="T62" s="38" t="str">
        <f>All!U118</f>
        <v/>
      </c>
      <c r="U62" s="38" t="str">
        <f>All!V118</f>
        <v/>
      </c>
      <c r="V62" s="38" t="str">
        <f>All!W118</f>
        <v/>
      </c>
      <c r="W62" s="38" t="str">
        <f>All!X118</f>
        <v/>
      </c>
      <c r="X62" s="38" t="str">
        <f>All!Y118</f>
        <v/>
      </c>
      <c r="Y62" s="38" t="str">
        <f>All!Z118</f>
        <v/>
      </c>
      <c r="Z62" s="38" t="str">
        <f>All!AA118</f>
        <v/>
      </c>
      <c r="AA62" s="38" t="str">
        <f>All!AB118</f>
        <v/>
      </c>
      <c r="AB62" s="38" t="str">
        <f>All!AC118</f>
        <v/>
      </c>
      <c r="AC62" s="38" t="str">
        <f>All!AD118</f>
        <v/>
      </c>
      <c r="AD62" s="38" t="str">
        <f>All!AE118</f>
        <v/>
      </c>
      <c r="AE62" s="38" t="str">
        <f>All!AF118</f>
        <v/>
      </c>
      <c r="AF62" s="38" t="str">
        <f>All!AG118</f>
        <v/>
      </c>
      <c r="AG62" s="38" t="str">
        <f>All!AH118</f>
        <v/>
      </c>
      <c r="AH62" s="38" t="str">
        <f>All!AI118</f>
        <v/>
      </c>
      <c r="AI62" s="38" t="str">
        <f>All!AJ118</f>
        <v/>
      </c>
      <c r="AJ62" s="38">
        <f>All!AK118</f>
        <v>11</v>
      </c>
      <c r="AK62" s="38">
        <f>All!AL118</f>
        <v>0</v>
      </c>
      <c r="AL62" s="39">
        <f>COST!I119</f>
        <v>750.2700439</v>
      </c>
    </row>
    <row r="63" ht="21.0" customHeight="1">
      <c r="A63" s="26">
        <f t="shared" si="1"/>
        <v>59</v>
      </c>
      <c r="B63" s="26">
        <f>All!B119</f>
        <v>200332</v>
      </c>
      <c r="C63" s="26">
        <f>All!C119</f>
        <v>917</v>
      </c>
      <c r="D63" s="26" t="str">
        <f>All!E119</f>
        <v>SHUVA CHANDRA SARKER</v>
      </c>
      <c r="E63" s="38">
        <f>All!F119</f>
        <v>1</v>
      </c>
      <c r="F63" s="38">
        <f>All!G119</f>
        <v>1</v>
      </c>
      <c r="G63" s="38">
        <f>All!H119</f>
        <v>1</v>
      </c>
      <c r="H63" s="38">
        <f>All!I119</f>
        <v>1</v>
      </c>
      <c r="I63" s="38">
        <f>All!J119</f>
        <v>1</v>
      </c>
      <c r="J63" s="38">
        <f>All!K119</f>
        <v>1</v>
      </c>
      <c r="K63" s="38">
        <f>All!L119</f>
        <v>1</v>
      </c>
      <c r="L63" s="38">
        <f>All!M119</f>
        <v>1</v>
      </c>
      <c r="M63" s="38">
        <f>All!N119</f>
        <v>1</v>
      </c>
      <c r="N63" s="38">
        <f>All!O119</f>
        <v>1</v>
      </c>
      <c r="O63" s="38">
        <f>All!P119</f>
        <v>1</v>
      </c>
      <c r="P63" s="38" t="str">
        <f>All!Q119</f>
        <v/>
      </c>
      <c r="Q63" s="38" t="str">
        <f>All!R119</f>
        <v/>
      </c>
      <c r="R63" s="38" t="str">
        <f>All!S119</f>
        <v/>
      </c>
      <c r="S63" s="38" t="str">
        <f>All!T119</f>
        <v/>
      </c>
      <c r="T63" s="38" t="str">
        <f>All!U119</f>
        <v/>
      </c>
      <c r="U63" s="38" t="str">
        <f>All!V119</f>
        <v/>
      </c>
      <c r="V63" s="38" t="str">
        <f>All!W119</f>
        <v/>
      </c>
      <c r="W63" s="38" t="str">
        <f>All!X119</f>
        <v/>
      </c>
      <c r="X63" s="38" t="str">
        <f>All!Y119</f>
        <v/>
      </c>
      <c r="Y63" s="38" t="str">
        <f>All!Z119</f>
        <v/>
      </c>
      <c r="Z63" s="38" t="str">
        <f>All!AA119</f>
        <v/>
      </c>
      <c r="AA63" s="38" t="str">
        <f>All!AB119</f>
        <v/>
      </c>
      <c r="AB63" s="38" t="str">
        <f>All!AC119</f>
        <v/>
      </c>
      <c r="AC63" s="38" t="str">
        <f>All!AD119</f>
        <v/>
      </c>
      <c r="AD63" s="38" t="str">
        <f>All!AE119</f>
        <v/>
      </c>
      <c r="AE63" s="38" t="str">
        <f>All!AF119</f>
        <v/>
      </c>
      <c r="AF63" s="38" t="str">
        <f>All!AG119</f>
        <v/>
      </c>
      <c r="AG63" s="38" t="str">
        <f>All!AH119</f>
        <v/>
      </c>
      <c r="AH63" s="38" t="str">
        <f>All!AI119</f>
        <v/>
      </c>
      <c r="AI63" s="38" t="str">
        <f>All!AJ119</f>
        <v/>
      </c>
      <c r="AJ63" s="38">
        <f>All!AK119</f>
        <v>11</v>
      </c>
      <c r="AK63" s="38">
        <f>All!AL119</f>
        <v>0</v>
      </c>
      <c r="AL63" s="39">
        <f>COST!I120</f>
        <v>750.2700439</v>
      </c>
    </row>
    <row r="64" ht="21.0" customHeight="1">
      <c r="A64" s="26">
        <f t="shared" si="1"/>
        <v>60</v>
      </c>
      <c r="B64" s="26">
        <f>All!B120</f>
        <v>200333</v>
      </c>
      <c r="C64" s="26">
        <f>All!C120</f>
        <v>918</v>
      </c>
      <c r="D64" s="26" t="str">
        <f>All!E120</f>
        <v>JIHANUL HAQUE JIHAN</v>
      </c>
      <c r="E64" s="38">
        <f>All!F120</f>
        <v>0</v>
      </c>
      <c r="F64" s="38">
        <f>All!G120</f>
        <v>1</v>
      </c>
      <c r="G64" s="38">
        <f>All!H120</f>
        <v>1</v>
      </c>
      <c r="H64" s="38">
        <f>All!I120</f>
        <v>1</v>
      </c>
      <c r="I64" s="38">
        <f>All!J120</f>
        <v>1</v>
      </c>
      <c r="J64" s="38">
        <f>All!K120</f>
        <v>1</v>
      </c>
      <c r="K64" s="38">
        <f>All!L120</f>
        <v>1</v>
      </c>
      <c r="L64" s="38">
        <f>All!M120</f>
        <v>1</v>
      </c>
      <c r="M64" s="38">
        <f>All!N120</f>
        <v>1</v>
      </c>
      <c r="N64" s="38">
        <f>All!O120</f>
        <v>1</v>
      </c>
      <c r="O64" s="38">
        <f>All!P120</f>
        <v>1</v>
      </c>
      <c r="P64" s="38" t="str">
        <f>All!Q120</f>
        <v/>
      </c>
      <c r="Q64" s="38" t="str">
        <f>All!R120</f>
        <v/>
      </c>
      <c r="R64" s="38" t="str">
        <f>All!S120</f>
        <v/>
      </c>
      <c r="S64" s="38" t="str">
        <f>All!T120</f>
        <v/>
      </c>
      <c r="T64" s="38" t="str">
        <f>All!U120</f>
        <v/>
      </c>
      <c r="U64" s="38" t="str">
        <f>All!V120</f>
        <v/>
      </c>
      <c r="V64" s="38" t="str">
        <f>All!W120</f>
        <v/>
      </c>
      <c r="W64" s="38" t="str">
        <f>All!X120</f>
        <v/>
      </c>
      <c r="X64" s="38" t="str">
        <f>All!Y120</f>
        <v/>
      </c>
      <c r="Y64" s="38" t="str">
        <f>All!Z120</f>
        <v/>
      </c>
      <c r="Z64" s="38" t="str">
        <f>All!AA120</f>
        <v/>
      </c>
      <c r="AA64" s="38" t="str">
        <f>All!AB120</f>
        <v/>
      </c>
      <c r="AB64" s="38" t="str">
        <f>All!AC120</f>
        <v/>
      </c>
      <c r="AC64" s="38" t="str">
        <f>All!AD120</f>
        <v/>
      </c>
      <c r="AD64" s="38" t="str">
        <f>All!AE120</f>
        <v/>
      </c>
      <c r="AE64" s="38" t="str">
        <f>All!AF120</f>
        <v/>
      </c>
      <c r="AF64" s="38" t="str">
        <f>All!AG120</f>
        <v/>
      </c>
      <c r="AG64" s="38" t="str">
        <f>All!AH120</f>
        <v/>
      </c>
      <c r="AH64" s="38" t="str">
        <f>All!AI120</f>
        <v/>
      </c>
      <c r="AI64" s="38" t="str">
        <f>All!AJ120</f>
        <v/>
      </c>
      <c r="AJ64" s="38">
        <f>All!AK120</f>
        <v>10</v>
      </c>
      <c r="AK64" s="38">
        <f>All!AL120</f>
        <v>1</v>
      </c>
      <c r="AL64" s="39">
        <f>COST!I121</f>
        <v>696.0332083</v>
      </c>
    </row>
    <row r="65" ht="21.0" customHeight="1">
      <c r="A65" s="26">
        <f t="shared" si="1"/>
        <v>61</v>
      </c>
      <c r="B65" s="26">
        <f>All!B121</f>
        <v>200334</v>
      </c>
      <c r="C65" s="26">
        <f>All!C121</f>
        <v>919</v>
      </c>
      <c r="D65" s="26" t="str">
        <f>All!E121</f>
        <v>SHAHRIAR TAMIM</v>
      </c>
      <c r="E65" s="38" t="str">
        <f>All!F121</f>
        <v/>
      </c>
      <c r="F65" s="38" t="str">
        <f>All!G121</f>
        <v/>
      </c>
      <c r="G65" s="38" t="str">
        <f>All!H121</f>
        <v/>
      </c>
      <c r="H65" s="38" t="str">
        <f>All!I121</f>
        <v/>
      </c>
      <c r="I65" s="38" t="str">
        <f>All!J121</f>
        <v/>
      </c>
      <c r="J65" s="38" t="str">
        <f>All!K121</f>
        <v/>
      </c>
      <c r="K65" s="38" t="str">
        <f>All!L121</f>
        <v/>
      </c>
      <c r="L65" s="38" t="str">
        <f>All!M121</f>
        <v/>
      </c>
      <c r="M65" s="38" t="str">
        <f>All!N121</f>
        <v>F</v>
      </c>
      <c r="N65" s="38" t="str">
        <f>All!O121</f>
        <v>U</v>
      </c>
      <c r="O65" s="38" t="str">
        <f>All!P121</f>
        <v>L</v>
      </c>
      <c r="P65" s="38" t="str">
        <f>All!Q121</f>
        <v>L</v>
      </c>
      <c r="Q65" s="38" t="str">
        <f>All!R121</f>
        <v>M</v>
      </c>
      <c r="R65" s="38" t="str">
        <f>All!S121</f>
        <v>O</v>
      </c>
      <c r="S65" s="38" t="str">
        <f>All!T121</f>
        <v>N</v>
      </c>
      <c r="T65" s="38" t="str">
        <f>All!U121</f>
        <v>T</v>
      </c>
      <c r="U65" s="38" t="str">
        <f>All!V121</f>
        <v>H</v>
      </c>
      <c r="V65" s="38" t="str">
        <f>All!W121</f>
        <v>O</v>
      </c>
      <c r="W65" s="38" t="str">
        <f>All!X121</f>
        <v>F</v>
      </c>
      <c r="X65" s="38" t="str">
        <f>All!Y121</f>
        <v>F</v>
      </c>
      <c r="Y65" s="38" t="str">
        <f>All!Z121</f>
        <v/>
      </c>
      <c r="Z65" s="38" t="str">
        <f>All!AA121</f>
        <v/>
      </c>
      <c r="AA65" s="38" t="str">
        <f>All!AB121</f>
        <v/>
      </c>
      <c r="AB65" s="38" t="str">
        <f>All!AC121</f>
        <v/>
      </c>
      <c r="AC65" s="38" t="str">
        <f>All!AD121</f>
        <v/>
      </c>
      <c r="AD65" s="38" t="str">
        <f>All!AE121</f>
        <v/>
      </c>
      <c r="AE65" s="38" t="str">
        <f>All!AF121</f>
        <v/>
      </c>
      <c r="AF65" s="38" t="str">
        <f>All!AG121</f>
        <v/>
      </c>
      <c r="AG65" s="38" t="str">
        <f>All!AH121</f>
        <v/>
      </c>
      <c r="AH65" s="38" t="str">
        <f>All!AI121</f>
        <v/>
      </c>
      <c r="AI65" s="38" t="str">
        <f>All!AJ121</f>
        <v/>
      </c>
      <c r="AJ65" s="38">
        <f>All!AK121</f>
        <v>0</v>
      </c>
      <c r="AK65" s="38">
        <f>All!AL121</f>
        <v>0</v>
      </c>
      <c r="AL65" s="39">
        <f>COST!I122</f>
        <v>0</v>
      </c>
    </row>
    <row r="66" ht="21.0" customHeight="1">
      <c r="A66" s="26">
        <f t="shared" si="1"/>
        <v>62</v>
      </c>
      <c r="B66" s="26">
        <f>All!B122</f>
        <v>200341</v>
      </c>
      <c r="C66" s="26">
        <f>All!C122</f>
        <v>926</v>
      </c>
      <c r="D66" s="26" t="str">
        <f>All!E122</f>
        <v>MD. SHARIFUL ISLAM</v>
      </c>
      <c r="E66" s="38">
        <f>All!F122</f>
        <v>1</v>
      </c>
      <c r="F66" s="38">
        <f>All!G122</f>
        <v>1</v>
      </c>
      <c r="G66" s="38">
        <f>All!H122</f>
        <v>1</v>
      </c>
      <c r="H66" s="38">
        <f>All!I122</f>
        <v>1</v>
      </c>
      <c r="I66" s="38">
        <f>All!J122</f>
        <v>1</v>
      </c>
      <c r="J66" s="38">
        <f>All!K122</f>
        <v>1</v>
      </c>
      <c r="K66" s="38">
        <f>All!L122</f>
        <v>1</v>
      </c>
      <c r="L66" s="38">
        <f>All!M122</f>
        <v>1</v>
      </c>
      <c r="M66" s="38">
        <f>All!N122</f>
        <v>1</v>
      </c>
      <c r="N66" s="38">
        <f>All!O122</f>
        <v>1</v>
      </c>
      <c r="O66" s="38">
        <f>All!P122</f>
        <v>1</v>
      </c>
      <c r="P66" s="38" t="str">
        <f>All!Q122</f>
        <v/>
      </c>
      <c r="Q66" s="38" t="str">
        <f>All!R122</f>
        <v/>
      </c>
      <c r="R66" s="38" t="str">
        <f>All!S122</f>
        <v/>
      </c>
      <c r="S66" s="38" t="str">
        <f>All!T122</f>
        <v/>
      </c>
      <c r="T66" s="38" t="str">
        <f>All!U122</f>
        <v/>
      </c>
      <c r="U66" s="38" t="str">
        <f>All!V122</f>
        <v/>
      </c>
      <c r="V66" s="38" t="str">
        <f>All!W122</f>
        <v/>
      </c>
      <c r="W66" s="38" t="str">
        <f>All!X122</f>
        <v/>
      </c>
      <c r="X66" s="38" t="str">
        <f>All!Y122</f>
        <v/>
      </c>
      <c r="Y66" s="38" t="str">
        <f>All!Z122</f>
        <v/>
      </c>
      <c r="Z66" s="38" t="str">
        <f>All!AA122</f>
        <v/>
      </c>
      <c r="AA66" s="38" t="str">
        <f>All!AB122</f>
        <v/>
      </c>
      <c r="AB66" s="38" t="str">
        <f>All!AC122</f>
        <v/>
      </c>
      <c r="AC66" s="38" t="str">
        <f>All!AD122</f>
        <v/>
      </c>
      <c r="AD66" s="38" t="str">
        <f>All!AE122</f>
        <v/>
      </c>
      <c r="AE66" s="38" t="str">
        <f>All!AF122</f>
        <v/>
      </c>
      <c r="AF66" s="38" t="str">
        <f>All!AG122</f>
        <v/>
      </c>
      <c r="AG66" s="38" t="str">
        <f>All!AH122</f>
        <v/>
      </c>
      <c r="AH66" s="38" t="str">
        <f>All!AI122</f>
        <v/>
      </c>
      <c r="AI66" s="38" t="str">
        <f>All!AJ122</f>
        <v/>
      </c>
      <c r="AJ66" s="38">
        <f>All!AK122</f>
        <v>11</v>
      </c>
      <c r="AK66" s="38">
        <f>All!AL122</f>
        <v>0</v>
      </c>
      <c r="AL66" s="39">
        <f>COST!I123</f>
        <v>750.2700439</v>
      </c>
    </row>
    <row r="67" ht="21.0" customHeight="1">
      <c r="A67" s="26">
        <f t="shared" si="1"/>
        <v>63</v>
      </c>
      <c r="B67" s="26">
        <f>All!B123</f>
        <v>200345</v>
      </c>
      <c r="C67" s="26">
        <f>All!C123</f>
        <v>930</v>
      </c>
      <c r="D67" s="26" t="str">
        <f>All!E123</f>
        <v>APURBA KUMAR DAS</v>
      </c>
      <c r="E67" s="38" t="str">
        <f>All!F123</f>
        <v/>
      </c>
      <c r="F67" s="38" t="str">
        <f>All!G123</f>
        <v/>
      </c>
      <c r="G67" s="38" t="str">
        <f>All!H123</f>
        <v/>
      </c>
      <c r="H67" s="38" t="str">
        <f>All!I123</f>
        <v/>
      </c>
      <c r="I67" s="38" t="str">
        <f>All!J123</f>
        <v/>
      </c>
      <c r="J67" s="38" t="str">
        <f>All!K123</f>
        <v/>
      </c>
      <c r="K67" s="38" t="str">
        <f>All!L123</f>
        <v/>
      </c>
      <c r="L67" s="38" t="str">
        <f>All!M123</f>
        <v/>
      </c>
      <c r="M67" s="38" t="str">
        <f>All!N123</f>
        <v>F</v>
      </c>
      <c r="N67" s="38" t="str">
        <f>All!O123</f>
        <v>U</v>
      </c>
      <c r="O67" s="38" t="str">
        <f>All!P123</f>
        <v>L</v>
      </c>
      <c r="P67" s="38" t="str">
        <f>All!Q123</f>
        <v>L</v>
      </c>
      <c r="Q67" s="38" t="str">
        <f>All!R123</f>
        <v>M</v>
      </c>
      <c r="R67" s="38" t="str">
        <f>All!S123</f>
        <v>O</v>
      </c>
      <c r="S67" s="38" t="str">
        <f>All!T123</f>
        <v>N</v>
      </c>
      <c r="T67" s="38" t="str">
        <f>All!U123</f>
        <v>T</v>
      </c>
      <c r="U67" s="38" t="str">
        <f>All!V123</f>
        <v>H</v>
      </c>
      <c r="V67" s="38" t="str">
        <f>All!W123</f>
        <v>O</v>
      </c>
      <c r="W67" s="38" t="str">
        <f>All!X123</f>
        <v>F</v>
      </c>
      <c r="X67" s="38" t="str">
        <f>All!Y123</f>
        <v>F</v>
      </c>
      <c r="Y67" s="38" t="str">
        <f>All!Z123</f>
        <v/>
      </c>
      <c r="Z67" s="38" t="str">
        <f>All!AA123</f>
        <v/>
      </c>
      <c r="AA67" s="38" t="str">
        <f>All!AB123</f>
        <v/>
      </c>
      <c r="AB67" s="38" t="str">
        <f>All!AC123</f>
        <v/>
      </c>
      <c r="AC67" s="38" t="str">
        <f>All!AD123</f>
        <v/>
      </c>
      <c r="AD67" s="38" t="str">
        <f>All!AE123</f>
        <v/>
      </c>
      <c r="AE67" s="38" t="str">
        <f>All!AF123</f>
        <v/>
      </c>
      <c r="AF67" s="38" t="str">
        <f>All!AG123</f>
        <v/>
      </c>
      <c r="AG67" s="38" t="str">
        <f>All!AH123</f>
        <v/>
      </c>
      <c r="AH67" s="38" t="str">
        <f>All!AI123</f>
        <v/>
      </c>
      <c r="AI67" s="38" t="str">
        <f>All!AJ123</f>
        <v/>
      </c>
      <c r="AJ67" s="38">
        <f>All!AK123</f>
        <v>0</v>
      </c>
      <c r="AK67" s="38">
        <f>All!AL123</f>
        <v>0</v>
      </c>
      <c r="AL67" s="39">
        <f>COST!I124</f>
        <v>0</v>
      </c>
    </row>
    <row r="68" ht="21.0" customHeight="1">
      <c r="A68" s="26">
        <f t="shared" si="1"/>
        <v>64</v>
      </c>
      <c r="B68" s="26">
        <f>All!B124</f>
        <v>200346</v>
      </c>
      <c r="C68" s="26">
        <f>All!C124</f>
        <v>931</v>
      </c>
      <c r="D68" s="26" t="str">
        <f>All!E124</f>
        <v>DHRUBO BISWAS</v>
      </c>
      <c r="E68" s="38">
        <f>All!F124</f>
        <v>0</v>
      </c>
      <c r="F68" s="38">
        <f>All!G124</f>
        <v>0</v>
      </c>
      <c r="G68" s="38">
        <f>All!H124</f>
        <v>0</v>
      </c>
      <c r="H68" s="38">
        <f>All!I124</f>
        <v>0</v>
      </c>
      <c r="I68" s="38">
        <f>All!J124</f>
        <v>0</v>
      </c>
      <c r="J68" s="38">
        <f>All!K124</f>
        <v>0</v>
      </c>
      <c r="K68" s="38">
        <f>All!L124</f>
        <v>1</v>
      </c>
      <c r="L68" s="38">
        <f>All!M124</f>
        <v>1</v>
      </c>
      <c r="M68" s="38">
        <f>All!N124</f>
        <v>1</v>
      </c>
      <c r="N68" s="38">
        <f>All!O124</f>
        <v>1</v>
      </c>
      <c r="O68" s="38">
        <f>All!P124</f>
        <v>1</v>
      </c>
      <c r="P68" s="38" t="str">
        <f>All!Q124</f>
        <v/>
      </c>
      <c r="Q68" s="38" t="str">
        <f>All!R124</f>
        <v/>
      </c>
      <c r="R68" s="38" t="str">
        <f>All!S124</f>
        <v/>
      </c>
      <c r="S68" s="38" t="str">
        <f>All!T124</f>
        <v/>
      </c>
      <c r="T68" s="38" t="str">
        <f>All!U124</f>
        <v/>
      </c>
      <c r="U68" s="38" t="str">
        <f>All!V124</f>
        <v/>
      </c>
      <c r="V68" s="38" t="str">
        <f>All!W124</f>
        <v/>
      </c>
      <c r="W68" s="38" t="str">
        <f>All!X124</f>
        <v/>
      </c>
      <c r="X68" s="38" t="str">
        <f>All!Y124</f>
        <v/>
      </c>
      <c r="Y68" s="38" t="str">
        <f>All!Z124</f>
        <v/>
      </c>
      <c r="Z68" s="38" t="str">
        <f>All!AA124</f>
        <v/>
      </c>
      <c r="AA68" s="38" t="str">
        <f>All!AB124</f>
        <v/>
      </c>
      <c r="AB68" s="38" t="str">
        <f>All!AC124</f>
        <v/>
      </c>
      <c r="AC68" s="38" t="str">
        <f>All!AD124</f>
        <v/>
      </c>
      <c r="AD68" s="38" t="str">
        <f>All!AE124</f>
        <v/>
      </c>
      <c r="AE68" s="38" t="str">
        <f>All!AF124</f>
        <v/>
      </c>
      <c r="AF68" s="38" t="str">
        <f>All!AG124</f>
        <v/>
      </c>
      <c r="AG68" s="38" t="str">
        <f>All!AH124</f>
        <v/>
      </c>
      <c r="AH68" s="38" t="str">
        <f>All!AI124</f>
        <v/>
      </c>
      <c r="AI68" s="38" t="str">
        <f>All!AJ124</f>
        <v/>
      </c>
      <c r="AJ68" s="38">
        <f>All!AK124</f>
        <v>5</v>
      </c>
      <c r="AK68" s="38">
        <f>All!AL124</f>
        <v>6</v>
      </c>
      <c r="AL68" s="39">
        <f>COST!I125</f>
        <v>424.8490303</v>
      </c>
    </row>
    <row r="69" ht="21.0" customHeight="1">
      <c r="A69" s="26">
        <f t="shared" si="1"/>
        <v>65</v>
      </c>
      <c r="B69" s="26">
        <f>All!B125</f>
        <v>200348</v>
      </c>
      <c r="C69" s="26">
        <f>All!C125</f>
        <v>933</v>
      </c>
      <c r="D69" s="26" t="str">
        <f>All!E125</f>
        <v>ARIF RABBANI</v>
      </c>
      <c r="E69" s="38">
        <f>All!F125</f>
        <v>0</v>
      </c>
      <c r="F69" s="38">
        <f>All!G125</f>
        <v>0</v>
      </c>
      <c r="G69" s="38">
        <f>All!H125</f>
        <v>0</v>
      </c>
      <c r="H69" s="38">
        <f>All!I125</f>
        <v>0</v>
      </c>
      <c r="I69" s="38">
        <f>All!J125</f>
        <v>0</v>
      </c>
      <c r="J69" s="38">
        <f>All!K125</f>
        <v>0</v>
      </c>
      <c r="K69" s="38">
        <f>All!L125</f>
        <v>0</v>
      </c>
      <c r="L69" s="38">
        <f>All!M125</f>
        <v>1</v>
      </c>
      <c r="M69" s="38">
        <f>All!N125</f>
        <v>1</v>
      </c>
      <c r="N69" s="38">
        <f>All!O125</f>
        <v>1</v>
      </c>
      <c r="O69" s="38">
        <f>All!P125</f>
        <v>1</v>
      </c>
      <c r="P69" s="38" t="str">
        <f>All!Q125</f>
        <v/>
      </c>
      <c r="Q69" s="38" t="str">
        <f>All!R125</f>
        <v/>
      </c>
      <c r="R69" s="38" t="str">
        <f>All!S125</f>
        <v/>
      </c>
      <c r="S69" s="38" t="str">
        <f>All!T125</f>
        <v/>
      </c>
      <c r="T69" s="38" t="str">
        <f>All!U125</f>
        <v/>
      </c>
      <c r="U69" s="38" t="str">
        <f>All!V125</f>
        <v/>
      </c>
      <c r="V69" s="38" t="str">
        <f>All!W125</f>
        <v/>
      </c>
      <c r="W69" s="38" t="str">
        <f>All!X125</f>
        <v/>
      </c>
      <c r="X69" s="38" t="str">
        <f>All!Y125</f>
        <v/>
      </c>
      <c r="Y69" s="38" t="str">
        <f>All!Z125</f>
        <v/>
      </c>
      <c r="Z69" s="38" t="str">
        <f>All!AA125</f>
        <v/>
      </c>
      <c r="AA69" s="38" t="str">
        <f>All!AB125</f>
        <v/>
      </c>
      <c r="AB69" s="38" t="str">
        <f>All!AC125</f>
        <v/>
      </c>
      <c r="AC69" s="38" t="str">
        <f>All!AD125</f>
        <v/>
      </c>
      <c r="AD69" s="38" t="str">
        <f>All!AE125</f>
        <v/>
      </c>
      <c r="AE69" s="38" t="str">
        <f>All!AF125</f>
        <v/>
      </c>
      <c r="AF69" s="38" t="str">
        <f>All!AG125</f>
        <v/>
      </c>
      <c r="AG69" s="38" t="str">
        <f>All!AH125</f>
        <v/>
      </c>
      <c r="AH69" s="38" t="str">
        <f>All!AI125</f>
        <v/>
      </c>
      <c r="AI69" s="38" t="str">
        <f>All!AJ125</f>
        <v/>
      </c>
      <c r="AJ69" s="38">
        <f>All!AK125</f>
        <v>4</v>
      </c>
      <c r="AK69" s="38">
        <f>All!AL125</f>
        <v>7</v>
      </c>
      <c r="AL69" s="39">
        <f>COST!I126</f>
        <v>370.6121947</v>
      </c>
    </row>
    <row r="70" ht="21.0" customHeight="1">
      <c r="A70" s="26">
        <f t="shared" si="1"/>
        <v>66</v>
      </c>
      <c r="B70" s="26">
        <f>All!B126</f>
        <v>200349</v>
      </c>
      <c r="C70" s="26">
        <f>All!C126</f>
        <v>934</v>
      </c>
      <c r="D70" s="26" t="str">
        <f>All!E126</f>
        <v>ABDULLAH AL MAMUN</v>
      </c>
      <c r="E70" s="38">
        <f>All!F126</f>
        <v>1</v>
      </c>
      <c r="F70" s="38">
        <f>All!G126</f>
        <v>1</v>
      </c>
      <c r="G70" s="38">
        <f>All!H126</f>
        <v>1</v>
      </c>
      <c r="H70" s="38">
        <f>All!I126</f>
        <v>1</v>
      </c>
      <c r="I70" s="38">
        <f>All!J126</f>
        <v>1</v>
      </c>
      <c r="J70" s="38">
        <f>All!K126</f>
        <v>1</v>
      </c>
      <c r="K70" s="38">
        <f>All!L126</f>
        <v>1</v>
      </c>
      <c r="L70" s="38">
        <f>All!M126</f>
        <v>1</v>
      </c>
      <c r="M70" s="38">
        <f>All!N126</f>
        <v>1</v>
      </c>
      <c r="N70" s="38">
        <f>All!O126</f>
        <v>1</v>
      </c>
      <c r="O70" s="38">
        <f>All!P126</f>
        <v>1</v>
      </c>
      <c r="P70" s="38" t="str">
        <f>All!Q126</f>
        <v/>
      </c>
      <c r="Q70" s="38" t="str">
        <f>All!R126</f>
        <v/>
      </c>
      <c r="R70" s="38" t="str">
        <f>All!S126</f>
        <v/>
      </c>
      <c r="S70" s="38" t="str">
        <f>All!T126</f>
        <v/>
      </c>
      <c r="T70" s="38" t="str">
        <f>All!U126</f>
        <v/>
      </c>
      <c r="U70" s="38" t="str">
        <f>All!V126</f>
        <v/>
      </c>
      <c r="V70" s="38" t="str">
        <f>All!W126</f>
        <v/>
      </c>
      <c r="W70" s="38" t="str">
        <f>All!X126</f>
        <v/>
      </c>
      <c r="X70" s="38" t="str">
        <f>All!Y126</f>
        <v/>
      </c>
      <c r="Y70" s="38" t="str">
        <f>All!Z126</f>
        <v/>
      </c>
      <c r="Z70" s="38" t="str">
        <f>All!AA126</f>
        <v/>
      </c>
      <c r="AA70" s="38" t="str">
        <f>All!AB126</f>
        <v/>
      </c>
      <c r="AB70" s="38" t="str">
        <f>All!AC126</f>
        <v/>
      </c>
      <c r="AC70" s="38" t="str">
        <f>All!AD126</f>
        <v/>
      </c>
      <c r="AD70" s="38" t="str">
        <f>All!AE126</f>
        <v/>
      </c>
      <c r="AE70" s="38" t="str">
        <f>All!AF126</f>
        <v/>
      </c>
      <c r="AF70" s="38" t="str">
        <f>All!AG126</f>
        <v/>
      </c>
      <c r="AG70" s="38" t="str">
        <f>All!AH126</f>
        <v/>
      </c>
      <c r="AH70" s="38" t="str">
        <f>All!AI126</f>
        <v/>
      </c>
      <c r="AI70" s="38" t="str">
        <f>All!AJ126</f>
        <v/>
      </c>
      <c r="AJ70" s="38">
        <f>All!AK126</f>
        <v>11</v>
      </c>
      <c r="AK70" s="38">
        <f>All!AL126</f>
        <v>0</v>
      </c>
      <c r="AL70" s="39">
        <f>COST!I127</f>
        <v>750.2700439</v>
      </c>
    </row>
    <row r="71" ht="21.0" customHeight="1">
      <c r="A71" s="26">
        <f t="shared" si="1"/>
        <v>67</v>
      </c>
      <c r="B71" s="26">
        <f>All!B127</f>
        <v>200350</v>
      </c>
      <c r="C71" s="26">
        <f>All!C127</f>
        <v>935</v>
      </c>
      <c r="D71" s="26" t="str">
        <f>All!E127</f>
        <v>RIAJUL KAMAL</v>
      </c>
      <c r="E71" s="38">
        <f>All!F127</f>
        <v>1</v>
      </c>
      <c r="F71" s="38">
        <f>All!G127</f>
        <v>1</v>
      </c>
      <c r="G71" s="38">
        <f>All!H127</f>
        <v>1</v>
      </c>
      <c r="H71" s="38">
        <f>All!I127</f>
        <v>1</v>
      </c>
      <c r="I71" s="38">
        <f>All!J127</f>
        <v>1</v>
      </c>
      <c r="J71" s="38">
        <f>All!K127</f>
        <v>1</v>
      </c>
      <c r="K71" s="38">
        <f>All!L127</f>
        <v>1</v>
      </c>
      <c r="L71" s="38">
        <f>All!M127</f>
        <v>1</v>
      </c>
      <c r="M71" s="38">
        <f>All!N127</f>
        <v>1</v>
      </c>
      <c r="N71" s="38">
        <f>All!O127</f>
        <v>1</v>
      </c>
      <c r="O71" s="38">
        <f>All!P127</f>
        <v>1</v>
      </c>
      <c r="P71" s="38" t="str">
        <f>All!Q127</f>
        <v/>
      </c>
      <c r="Q71" s="38" t="str">
        <f>All!R127</f>
        <v/>
      </c>
      <c r="R71" s="38" t="str">
        <f>All!S127</f>
        <v/>
      </c>
      <c r="S71" s="38" t="str">
        <f>All!T127</f>
        <v/>
      </c>
      <c r="T71" s="38" t="str">
        <f>All!U127</f>
        <v/>
      </c>
      <c r="U71" s="38" t="str">
        <f>All!V127</f>
        <v/>
      </c>
      <c r="V71" s="38" t="str">
        <f>All!W127</f>
        <v/>
      </c>
      <c r="W71" s="38" t="str">
        <f>All!X127</f>
        <v/>
      </c>
      <c r="X71" s="38" t="str">
        <f>All!Y127</f>
        <v/>
      </c>
      <c r="Y71" s="38" t="str">
        <f>All!Z127</f>
        <v/>
      </c>
      <c r="Z71" s="38" t="str">
        <f>All!AA127</f>
        <v/>
      </c>
      <c r="AA71" s="38" t="str">
        <f>All!AB127</f>
        <v/>
      </c>
      <c r="AB71" s="38" t="str">
        <f>All!AC127</f>
        <v/>
      </c>
      <c r="AC71" s="38" t="str">
        <f>All!AD127</f>
        <v/>
      </c>
      <c r="AD71" s="38" t="str">
        <f>All!AE127</f>
        <v/>
      </c>
      <c r="AE71" s="38" t="str">
        <f>All!AF127</f>
        <v/>
      </c>
      <c r="AF71" s="38" t="str">
        <f>All!AG127</f>
        <v/>
      </c>
      <c r="AG71" s="38" t="str">
        <f>All!AH127</f>
        <v/>
      </c>
      <c r="AH71" s="38" t="str">
        <f>All!AI127</f>
        <v/>
      </c>
      <c r="AI71" s="38" t="str">
        <f>All!AJ127</f>
        <v/>
      </c>
      <c r="AJ71" s="38">
        <f>All!AK127</f>
        <v>11</v>
      </c>
      <c r="AK71" s="38">
        <f>All!AL127</f>
        <v>0</v>
      </c>
      <c r="AL71" s="39">
        <f>COST!I128</f>
        <v>750.2700439</v>
      </c>
    </row>
    <row r="72" ht="21.0" customHeight="1">
      <c r="A72" s="26">
        <f t="shared" si="1"/>
        <v>68</v>
      </c>
      <c r="B72" s="26">
        <f>All!B128</f>
        <v>200351</v>
      </c>
      <c r="C72" s="26">
        <f>All!C128</f>
        <v>936</v>
      </c>
      <c r="D72" s="26" t="str">
        <f>All!E128</f>
        <v>MD.MAHINUR ISLAM</v>
      </c>
      <c r="E72" s="38">
        <f>All!F128</f>
        <v>1</v>
      </c>
      <c r="F72" s="38">
        <f>All!G128</f>
        <v>1</v>
      </c>
      <c r="G72" s="38">
        <f>All!H128</f>
        <v>1</v>
      </c>
      <c r="H72" s="38">
        <f>All!I128</f>
        <v>1</v>
      </c>
      <c r="I72" s="38">
        <f>All!J128</f>
        <v>1</v>
      </c>
      <c r="J72" s="38">
        <f>All!K128</f>
        <v>1</v>
      </c>
      <c r="K72" s="38">
        <f>All!L128</f>
        <v>1</v>
      </c>
      <c r="L72" s="38">
        <f>All!M128</f>
        <v>1</v>
      </c>
      <c r="M72" s="38">
        <f>All!N128</f>
        <v>1</v>
      </c>
      <c r="N72" s="38">
        <f>All!O128</f>
        <v>1</v>
      </c>
      <c r="O72" s="38">
        <f>All!P128</f>
        <v>1</v>
      </c>
      <c r="P72" s="38" t="str">
        <f>All!Q128</f>
        <v/>
      </c>
      <c r="Q72" s="38" t="str">
        <f>All!R128</f>
        <v/>
      </c>
      <c r="R72" s="38" t="str">
        <f>All!S128</f>
        <v/>
      </c>
      <c r="S72" s="38" t="str">
        <f>All!T128</f>
        <v/>
      </c>
      <c r="T72" s="38" t="str">
        <f>All!U128</f>
        <v/>
      </c>
      <c r="U72" s="38" t="str">
        <f>All!V128</f>
        <v/>
      </c>
      <c r="V72" s="38" t="str">
        <f>All!W128</f>
        <v/>
      </c>
      <c r="W72" s="38" t="str">
        <f>All!X128</f>
        <v/>
      </c>
      <c r="X72" s="38" t="str">
        <f>All!Y128</f>
        <v/>
      </c>
      <c r="Y72" s="38" t="str">
        <f>All!Z128</f>
        <v/>
      </c>
      <c r="Z72" s="38" t="str">
        <f>All!AA128</f>
        <v/>
      </c>
      <c r="AA72" s="38" t="str">
        <f>All!AB128</f>
        <v/>
      </c>
      <c r="AB72" s="38" t="str">
        <f>All!AC128</f>
        <v/>
      </c>
      <c r="AC72" s="38" t="str">
        <f>All!AD128</f>
        <v/>
      </c>
      <c r="AD72" s="38" t="str">
        <f>All!AE128</f>
        <v/>
      </c>
      <c r="AE72" s="38" t="str">
        <f>All!AF128</f>
        <v/>
      </c>
      <c r="AF72" s="38" t="str">
        <f>All!AG128</f>
        <v/>
      </c>
      <c r="AG72" s="38" t="str">
        <f>All!AH128</f>
        <v/>
      </c>
      <c r="AH72" s="38" t="str">
        <f>All!AI128</f>
        <v/>
      </c>
      <c r="AI72" s="38" t="str">
        <f>All!AJ128</f>
        <v/>
      </c>
      <c r="AJ72" s="38">
        <f>All!AK128</f>
        <v>11</v>
      </c>
      <c r="AK72" s="38">
        <f>All!AL128</f>
        <v>0</v>
      </c>
      <c r="AL72" s="39">
        <f>COST!I129</f>
        <v>750.2700439</v>
      </c>
    </row>
    <row r="73" ht="21.0" customHeight="1">
      <c r="A73" s="26">
        <f t="shared" si="1"/>
        <v>69</v>
      </c>
      <c r="B73" s="26">
        <f>All!B129</f>
        <v>200353</v>
      </c>
      <c r="C73" s="26">
        <f>All!C129</f>
        <v>938</v>
      </c>
      <c r="D73" s="26" t="str">
        <f>All!E129</f>
        <v>SK.MD.WALI ULLAH BULON</v>
      </c>
      <c r="E73" s="38">
        <f>All!F129</f>
        <v>1</v>
      </c>
      <c r="F73" s="38">
        <f>All!G129</f>
        <v>1</v>
      </c>
      <c r="G73" s="38">
        <f>All!H129</f>
        <v>1</v>
      </c>
      <c r="H73" s="38">
        <f>All!I129</f>
        <v>1</v>
      </c>
      <c r="I73" s="38">
        <f>All!J129</f>
        <v>1</v>
      </c>
      <c r="J73" s="38">
        <f>All!K129</f>
        <v>1</v>
      </c>
      <c r="K73" s="38">
        <f>All!L129</f>
        <v>1</v>
      </c>
      <c r="L73" s="38">
        <f>All!M129</f>
        <v>1</v>
      </c>
      <c r="M73" s="38">
        <f>All!N129</f>
        <v>1</v>
      </c>
      <c r="N73" s="38">
        <f>All!O129</f>
        <v>1</v>
      </c>
      <c r="O73" s="38">
        <f>All!P129</f>
        <v>3</v>
      </c>
      <c r="P73" s="38" t="str">
        <f>All!Q129</f>
        <v/>
      </c>
      <c r="Q73" s="38" t="str">
        <f>All!R129</f>
        <v/>
      </c>
      <c r="R73" s="38" t="str">
        <f>All!S129</f>
        <v/>
      </c>
      <c r="S73" s="38" t="str">
        <f>All!T129</f>
        <v/>
      </c>
      <c r="T73" s="38" t="str">
        <f>All!U129</f>
        <v/>
      </c>
      <c r="U73" s="38" t="str">
        <f>All!V129</f>
        <v/>
      </c>
      <c r="V73" s="38" t="str">
        <f>All!W129</f>
        <v/>
      </c>
      <c r="W73" s="38" t="str">
        <f>All!X129</f>
        <v/>
      </c>
      <c r="X73" s="38" t="str">
        <f>All!Y129</f>
        <v/>
      </c>
      <c r="Y73" s="38" t="str">
        <f>All!Z129</f>
        <v/>
      </c>
      <c r="Z73" s="38" t="str">
        <f>All!AA129</f>
        <v/>
      </c>
      <c r="AA73" s="38" t="str">
        <f>All!AB129</f>
        <v/>
      </c>
      <c r="AB73" s="38" t="str">
        <f>All!AC129</f>
        <v/>
      </c>
      <c r="AC73" s="38" t="str">
        <f>All!AD129</f>
        <v/>
      </c>
      <c r="AD73" s="38" t="str">
        <f>All!AE129</f>
        <v/>
      </c>
      <c r="AE73" s="38" t="str">
        <f>All!AF129</f>
        <v/>
      </c>
      <c r="AF73" s="38" t="str">
        <f>All!AG129</f>
        <v/>
      </c>
      <c r="AG73" s="38" t="str">
        <f>All!AH129</f>
        <v/>
      </c>
      <c r="AH73" s="38" t="str">
        <f>All!AI129</f>
        <v/>
      </c>
      <c r="AI73" s="38" t="str">
        <f>All!AJ129</f>
        <v/>
      </c>
      <c r="AJ73" s="38">
        <f>All!AK129</f>
        <v>13</v>
      </c>
      <c r="AK73" s="38">
        <f>All!AL129</f>
        <v>0</v>
      </c>
      <c r="AL73" s="39">
        <f>COST!I130</f>
        <v>886.6827792</v>
      </c>
    </row>
    <row r="74" ht="21.0" customHeight="1">
      <c r="A74" s="26">
        <f t="shared" si="1"/>
        <v>70</v>
      </c>
      <c r="B74" s="26">
        <f>All!B130</f>
        <v>200354</v>
      </c>
      <c r="C74" s="26">
        <f>All!C130</f>
        <v>939</v>
      </c>
      <c r="D74" s="26" t="str">
        <f>All!E130</f>
        <v>ABID KAMAL RUMI</v>
      </c>
      <c r="E74" s="38">
        <f>All!F130</f>
        <v>1</v>
      </c>
      <c r="F74" s="38">
        <f>All!G130</f>
        <v>1</v>
      </c>
      <c r="G74" s="38">
        <f>All!H130</f>
        <v>1</v>
      </c>
      <c r="H74" s="38">
        <f>All!I130</f>
        <v>1</v>
      </c>
      <c r="I74" s="38">
        <f>All!J130</f>
        <v>1</v>
      </c>
      <c r="J74" s="38">
        <f>All!K130</f>
        <v>1</v>
      </c>
      <c r="K74" s="38">
        <f>All!L130</f>
        <v>1</v>
      </c>
      <c r="L74" s="38">
        <f>All!M130</f>
        <v>1</v>
      </c>
      <c r="M74" s="38">
        <f>All!N130</f>
        <v>1</v>
      </c>
      <c r="N74" s="38">
        <f>All!O130</f>
        <v>1</v>
      </c>
      <c r="O74" s="38">
        <f>All!P130</f>
        <v>1</v>
      </c>
      <c r="P74" s="38" t="str">
        <f>All!Q130</f>
        <v/>
      </c>
      <c r="Q74" s="38" t="str">
        <f>All!R130</f>
        <v/>
      </c>
      <c r="R74" s="38" t="str">
        <f>All!S130</f>
        <v/>
      </c>
      <c r="S74" s="38" t="str">
        <f>All!T130</f>
        <v/>
      </c>
      <c r="T74" s="38" t="str">
        <f>All!U130</f>
        <v/>
      </c>
      <c r="U74" s="38" t="str">
        <f>All!V130</f>
        <v/>
      </c>
      <c r="V74" s="38" t="str">
        <f>All!W130</f>
        <v/>
      </c>
      <c r="W74" s="38" t="str">
        <f>All!X130</f>
        <v/>
      </c>
      <c r="X74" s="38" t="str">
        <f>All!Y130</f>
        <v/>
      </c>
      <c r="Y74" s="38" t="str">
        <f>All!Z130</f>
        <v/>
      </c>
      <c r="Z74" s="38" t="str">
        <f>All!AA130</f>
        <v/>
      </c>
      <c r="AA74" s="38" t="str">
        <f>All!AB130</f>
        <v/>
      </c>
      <c r="AB74" s="38" t="str">
        <f>All!AC130</f>
        <v/>
      </c>
      <c r="AC74" s="38" t="str">
        <f>All!AD130</f>
        <v/>
      </c>
      <c r="AD74" s="38" t="str">
        <f>All!AE130</f>
        <v/>
      </c>
      <c r="AE74" s="38" t="str">
        <f>All!AF130</f>
        <v/>
      </c>
      <c r="AF74" s="38" t="str">
        <f>All!AG130</f>
        <v/>
      </c>
      <c r="AG74" s="38" t="str">
        <f>All!AH130</f>
        <v/>
      </c>
      <c r="AH74" s="38" t="str">
        <f>All!AI130</f>
        <v/>
      </c>
      <c r="AI74" s="38" t="str">
        <f>All!AJ130</f>
        <v/>
      </c>
      <c r="AJ74" s="38">
        <f>All!AK130</f>
        <v>11</v>
      </c>
      <c r="AK74" s="38">
        <f>All!AL130</f>
        <v>0</v>
      </c>
      <c r="AL74" s="39">
        <f>COST!I131</f>
        <v>750.2700439</v>
      </c>
    </row>
    <row r="75" ht="21.0" customHeight="1">
      <c r="A75" s="26">
        <f t="shared" si="1"/>
        <v>71</v>
      </c>
      <c r="B75" s="26">
        <f>All!B131</f>
        <v>200356</v>
      </c>
      <c r="C75" s="26">
        <f>All!C131</f>
        <v>940</v>
      </c>
      <c r="D75" s="26" t="str">
        <f>All!E131</f>
        <v>TANZID HASAN MUNNA</v>
      </c>
      <c r="E75" s="38">
        <f>All!F131</f>
        <v>1</v>
      </c>
      <c r="F75" s="38">
        <f>All!G131</f>
        <v>1</v>
      </c>
      <c r="G75" s="38">
        <f>All!H131</f>
        <v>1</v>
      </c>
      <c r="H75" s="38">
        <f>All!I131</f>
        <v>1</v>
      </c>
      <c r="I75" s="38">
        <f>All!J131</f>
        <v>1</v>
      </c>
      <c r="J75" s="38">
        <f>All!K131</f>
        <v>1</v>
      </c>
      <c r="K75" s="38">
        <f>All!L131</f>
        <v>1</v>
      </c>
      <c r="L75" s="38">
        <f>All!M131</f>
        <v>1</v>
      </c>
      <c r="M75" s="38">
        <f>All!N131</f>
        <v>1</v>
      </c>
      <c r="N75" s="38">
        <f>All!O131</f>
        <v>1</v>
      </c>
      <c r="O75" s="38">
        <f>All!P131</f>
        <v>1</v>
      </c>
      <c r="P75" s="38" t="str">
        <f>All!Q131</f>
        <v/>
      </c>
      <c r="Q75" s="38" t="str">
        <f>All!R131</f>
        <v/>
      </c>
      <c r="R75" s="38" t="str">
        <f>All!S131</f>
        <v/>
      </c>
      <c r="S75" s="38" t="str">
        <f>All!T131</f>
        <v/>
      </c>
      <c r="T75" s="38" t="str">
        <f>All!U131</f>
        <v/>
      </c>
      <c r="U75" s="38" t="str">
        <f>All!V131</f>
        <v/>
      </c>
      <c r="V75" s="38" t="str">
        <f>All!W131</f>
        <v/>
      </c>
      <c r="W75" s="38" t="str">
        <f>All!X131</f>
        <v/>
      </c>
      <c r="X75" s="38" t="str">
        <f>All!Y131</f>
        <v/>
      </c>
      <c r="Y75" s="38" t="str">
        <f>All!Z131</f>
        <v/>
      </c>
      <c r="Z75" s="38" t="str">
        <f>All!AA131</f>
        <v/>
      </c>
      <c r="AA75" s="38" t="str">
        <f>All!AB131</f>
        <v/>
      </c>
      <c r="AB75" s="38" t="str">
        <f>All!AC131</f>
        <v/>
      </c>
      <c r="AC75" s="38" t="str">
        <f>All!AD131</f>
        <v/>
      </c>
      <c r="AD75" s="38" t="str">
        <f>All!AE131</f>
        <v/>
      </c>
      <c r="AE75" s="38" t="str">
        <f>All!AF131</f>
        <v/>
      </c>
      <c r="AF75" s="38" t="str">
        <f>All!AG131</f>
        <v/>
      </c>
      <c r="AG75" s="38" t="str">
        <f>All!AH131</f>
        <v/>
      </c>
      <c r="AH75" s="38" t="str">
        <f>All!AI131</f>
        <v/>
      </c>
      <c r="AI75" s="38" t="str">
        <f>All!AJ131</f>
        <v/>
      </c>
      <c r="AJ75" s="38">
        <f>All!AK131</f>
        <v>11</v>
      </c>
      <c r="AK75" s="38">
        <f>All!AL131</f>
        <v>0</v>
      </c>
      <c r="AL75" s="39">
        <f>COST!I132</f>
        <v>750.2700439</v>
      </c>
    </row>
    <row r="76" ht="21.0" customHeight="1">
      <c r="A76" s="26">
        <f t="shared" si="1"/>
        <v>72</v>
      </c>
      <c r="B76" s="26">
        <f>All!B132</f>
        <v>200357</v>
      </c>
      <c r="C76" s="26">
        <f>All!C132</f>
        <v>941</v>
      </c>
      <c r="D76" s="26" t="str">
        <f>All!E132</f>
        <v>ABDULLAH AL AZAD</v>
      </c>
      <c r="E76" s="38" t="str">
        <f>All!F132</f>
        <v/>
      </c>
      <c r="F76" s="38" t="str">
        <f>All!G132</f>
        <v/>
      </c>
      <c r="G76" s="38" t="str">
        <f>All!H132</f>
        <v/>
      </c>
      <c r="H76" s="38" t="str">
        <f>All!I132</f>
        <v/>
      </c>
      <c r="I76" s="38" t="str">
        <f>All!J132</f>
        <v/>
      </c>
      <c r="J76" s="38" t="str">
        <f>All!K132</f>
        <v/>
      </c>
      <c r="K76" s="38" t="str">
        <f>All!L132</f>
        <v/>
      </c>
      <c r="L76" s="38" t="str">
        <f>All!M132</f>
        <v/>
      </c>
      <c r="M76" s="38" t="str">
        <f>All!N132</f>
        <v>F</v>
      </c>
      <c r="N76" s="38" t="str">
        <f>All!O132</f>
        <v>U</v>
      </c>
      <c r="O76" s="38" t="str">
        <f>All!P132</f>
        <v>L</v>
      </c>
      <c r="P76" s="38" t="str">
        <f>All!Q132</f>
        <v>L</v>
      </c>
      <c r="Q76" s="38" t="str">
        <f>All!R132</f>
        <v>M</v>
      </c>
      <c r="R76" s="38" t="str">
        <f>All!S132</f>
        <v>O</v>
      </c>
      <c r="S76" s="38" t="str">
        <f>All!T132</f>
        <v>N</v>
      </c>
      <c r="T76" s="38" t="str">
        <f>All!U132</f>
        <v>T</v>
      </c>
      <c r="U76" s="38" t="str">
        <f>All!V132</f>
        <v>H</v>
      </c>
      <c r="V76" s="38" t="str">
        <f>All!W132</f>
        <v>O</v>
      </c>
      <c r="W76" s="38" t="str">
        <f>All!X132</f>
        <v>F</v>
      </c>
      <c r="X76" s="38" t="str">
        <f>All!Y132</f>
        <v>F</v>
      </c>
      <c r="Y76" s="38" t="str">
        <f>All!Z132</f>
        <v/>
      </c>
      <c r="Z76" s="38" t="str">
        <f>All!AA132</f>
        <v/>
      </c>
      <c r="AA76" s="38" t="str">
        <f>All!AB132</f>
        <v/>
      </c>
      <c r="AB76" s="38" t="str">
        <f>All!AC132</f>
        <v/>
      </c>
      <c r="AC76" s="38" t="str">
        <f>All!AD132</f>
        <v/>
      </c>
      <c r="AD76" s="38" t="str">
        <f>All!AE132</f>
        <v/>
      </c>
      <c r="AE76" s="38" t="str">
        <f>All!AF132</f>
        <v/>
      </c>
      <c r="AF76" s="38" t="str">
        <f>All!AG132</f>
        <v/>
      </c>
      <c r="AG76" s="38" t="str">
        <f>All!AH132</f>
        <v/>
      </c>
      <c r="AH76" s="38" t="str">
        <f>All!AI132</f>
        <v/>
      </c>
      <c r="AI76" s="38" t="str">
        <f>All!AJ132</f>
        <v/>
      </c>
      <c r="AJ76" s="38">
        <f>All!AK132</f>
        <v>0</v>
      </c>
      <c r="AK76" s="38">
        <f>All!AL132</f>
        <v>0</v>
      </c>
      <c r="AL76" s="39">
        <f>COST!I133</f>
        <v>0</v>
      </c>
    </row>
    <row r="77" ht="21.0" customHeight="1">
      <c r="A77" s="26">
        <f t="shared" si="1"/>
        <v>73</v>
      </c>
      <c r="B77" s="26">
        <f>All!B133</f>
        <v>200358</v>
      </c>
      <c r="C77" s="26">
        <f>All!C133</f>
        <v>942</v>
      </c>
      <c r="D77" s="26" t="str">
        <f>All!E133</f>
        <v>AMIR HAMZA BODOR</v>
      </c>
      <c r="E77" s="38" t="str">
        <f>All!F133</f>
        <v/>
      </c>
      <c r="F77" s="38" t="str">
        <f>All!G133</f>
        <v/>
      </c>
      <c r="G77" s="38" t="str">
        <f>All!H133</f>
        <v/>
      </c>
      <c r="H77" s="38" t="str">
        <f>All!I133</f>
        <v/>
      </c>
      <c r="I77" s="38" t="str">
        <f>All!J133</f>
        <v/>
      </c>
      <c r="J77" s="38" t="str">
        <f>All!K133</f>
        <v/>
      </c>
      <c r="K77" s="38" t="str">
        <f>All!L133</f>
        <v/>
      </c>
      <c r="L77" s="38" t="str">
        <f>All!M133</f>
        <v/>
      </c>
      <c r="M77" s="38" t="str">
        <f>All!N133</f>
        <v>F</v>
      </c>
      <c r="N77" s="38" t="str">
        <f>All!O133</f>
        <v>U</v>
      </c>
      <c r="O77" s="38" t="str">
        <f>All!P133</f>
        <v>L</v>
      </c>
      <c r="P77" s="38" t="str">
        <f>All!Q133</f>
        <v>L</v>
      </c>
      <c r="Q77" s="38" t="str">
        <f>All!R133</f>
        <v>M</v>
      </c>
      <c r="R77" s="38" t="str">
        <f>All!S133</f>
        <v>O</v>
      </c>
      <c r="S77" s="38" t="str">
        <f>All!T133</f>
        <v>N</v>
      </c>
      <c r="T77" s="38" t="str">
        <f>All!U133</f>
        <v>T</v>
      </c>
      <c r="U77" s="38" t="str">
        <f>All!V133</f>
        <v>H</v>
      </c>
      <c r="V77" s="38" t="str">
        <f>All!W133</f>
        <v>O</v>
      </c>
      <c r="W77" s="38" t="str">
        <f>All!X133</f>
        <v>F</v>
      </c>
      <c r="X77" s="38" t="str">
        <f>All!Y133</f>
        <v>F</v>
      </c>
      <c r="Y77" s="38" t="str">
        <f>All!Z133</f>
        <v/>
      </c>
      <c r="Z77" s="38" t="str">
        <f>All!AA133</f>
        <v/>
      </c>
      <c r="AA77" s="38" t="str">
        <f>All!AB133</f>
        <v/>
      </c>
      <c r="AB77" s="38" t="str">
        <f>All!AC133</f>
        <v/>
      </c>
      <c r="AC77" s="38" t="str">
        <f>All!AD133</f>
        <v/>
      </c>
      <c r="AD77" s="38" t="str">
        <f>All!AE133</f>
        <v/>
      </c>
      <c r="AE77" s="38" t="str">
        <f>All!AF133</f>
        <v/>
      </c>
      <c r="AF77" s="38" t="str">
        <f>All!AG133</f>
        <v/>
      </c>
      <c r="AG77" s="38" t="str">
        <f>All!AH133</f>
        <v/>
      </c>
      <c r="AH77" s="38" t="str">
        <f>All!AI133</f>
        <v/>
      </c>
      <c r="AI77" s="38" t="str">
        <f>All!AJ133</f>
        <v/>
      </c>
      <c r="AJ77" s="38">
        <f>All!AK133</f>
        <v>0</v>
      </c>
      <c r="AK77" s="38">
        <f>All!AL133</f>
        <v>0</v>
      </c>
      <c r="AL77" s="39">
        <f>COST!I134</f>
        <v>0</v>
      </c>
    </row>
    <row r="78" ht="21.0" customHeight="1">
      <c r="A78" s="26">
        <f t="shared" si="1"/>
        <v>74</v>
      </c>
      <c r="B78" s="26">
        <f>All!B134</f>
        <v>200359</v>
      </c>
      <c r="C78" s="26">
        <f>All!C134</f>
        <v>943</v>
      </c>
      <c r="D78" s="26" t="str">
        <f>All!E134</f>
        <v>FAHIM HOWLADER TONMOY</v>
      </c>
      <c r="E78" s="38">
        <f>All!F134</f>
        <v>0</v>
      </c>
      <c r="F78" s="38">
        <f>All!G134</f>
        <v>1</v>
      </c>
      <c r="G78" s="38">
        <f>All!H134</f>
        <v>1</v>
      </c>
      <c r="H78" s="38">
        <f>All!I134</f>
        <v>1</v>
      </c>
      <c r="I78" s="38">
        <f>All!J134</f>
        <v>1</v>
      </c>
      <c r="J78" s="38">
        <f>All!K134</f>
        <v>1</v>
      </c>
      <c r="K78" s="38">
        <f>All!L134</f>
        <v>1</v>
      </c>
      <c r="L78" s="38">
        <f>All!M134</f>
        <v>1</v>
      </c>
      <c r="M78" s="38">
        <f>All!N134</f>
        <v>1</v>
      </c>
      <c r="N78" s="38">
        <f>All!O134</f>
        <v>1</v>
      </c>
      <c r="O78" s="38">
        <f>All!P134</f>
        <v>3</v>
      </c>
      <c r="P78" s="38" t="str">
        <f>All!Q134</f>
        <v/>
      </c>
      <c r="Q78" s="38" t="str">
        <f>All!R134</f>
        <v/>
      </c>
      <c r="R78" s="38" t="str">
        <f>All!S134</f>
        <v/>
      </c>
      <c r="S78" s="38" t="str">
        <f>All!T134</f>
        <v/>
      </c>
      <c r="T78" s="38" t="str">
        <f>All!U134</f>
        <v/>
      </c>
      <c r="U78" s="38" t="str">
        <f>All!V134</f>
        <v/>
      </c>
      <c r="V78" s="38" t="str">
        <f>All!W134</f>
        <v/>
      </c>
      <c r="W78" s="38" t="str">
        <f>All!X134</f>
        <v/>
      </c>
      <c r="X78" s="38" t="str">
        <f>All!Y134</f>
        <v/>
      </c>
      <c r="Y78" s="38" t="str">
        <f>All!Z134</f>
        <v/>
      </c>
      <c r="Z78" s="38" t="str">
        <f>All!AA134</f>
        <v/>
      </c>
      <c r="AA78" s="38" t="str">
        <f>All!AB134</f>
        <v/>
      </c>
      <c r="AB78" s="38" t="str">
        <f>All!AC134</f>
        <v/>
      </c>
      <c r="AC78" s="38" t="str">
        <f>All!AD134</f>
        <v/>
      </c>
      <c r="AD78" s="38" t="str">
        <f>All!AE134</f>
        <v/>
      </c>
      <c r="AE78" s="38" t="str">
        <f>All!AF134</f>
        <v/>
      </c>
      <c r="AF78" s="38" t="str">
        <f>All!AG134</f>
        <v/>
      </c>
      <c r="AG78" s="38" t="str">
        <f>All!AH134</f>
        <v/>
      </c>
      <c r="AH78" s="38" t="str">
        <f>All!AI134</f>
        <v/>
      </c>
      <c r="AI78" s="38" t="str">
        <f>All!AJ134</f>
        <v/>
      </c>
      <c r="AJ78" s="38">
        <f>All!AK134</f>
        <v>12</v>
      </c>
      <c r="AK78" s="38">
        <f>All!AL134</f>
        <v>1</v>
      </c>
      <c r="AL78" s="39">
        <f>COST!I135</f>
        <v>832.4459436</v>
      </c>
    </row>
    <row r="79" ht="15.75" customHeight="1">
      <c r="A79" s="40"/>
      <c r="B79" s="40"/>
      <c r="C79" s="40"/>
      <c r="D79" s="40"/>
      <c r="E79" s="40">
        <f t="shared" ref="E79:AL79" si="2">SUM(E4:E78)</f>
        <v>48</v>
      </c>
      <c r="F79" s="40">
        <f t="shared" si="2"/>
        <v>48</v>
      </c>
      <c r="G79" s="40">
        <f t="shared" si="2"/>
        <v>48</v>
      </c>
      <c r="H79" s="40">
        <f t="shared" si="2"/>
        <v>49</v>
      </c>
      <c r="I79" s="40">
        <f t="shared" si="2"/>
        <v>52</v>
      </c>
      <c r="J79" s="40">
        <f t="shared" si="2"/>
        <v>52</v>
      </c>
      <c r="K79" s="40">
        <f t="shared" si="2"/>
        <v>53</v>
      </c>
      <c r="L79" s="40">
        <f t="shared" si="2"/>
        <v>54</v>
      </c>
      <c r="M79" s="40">
        <f t="shared" si="2"/>
        <v>52</v>
      </c>
      <c r="N79" s="40">
        <f t="shared" si="2"/>
        <v>53</v>
      </c>
      <c r="O79" s="40">
        <f t="shared" si="2"/>
        <v>57</v>
      </c>
      <c r="P79" s="40">
        <f t="shared" si="2"/>
        <v>0</v>
      </c>
      <c r="Q79" s="40">
        <f t="shared" si="2"/>
        <v>0</v>
      </c>
      <c r="R79" s="40">
        <f t="shared" si="2"/>
        <v>0</v>
      </c>
      <c r="S79" s="40">
        <f t="shared" si="2"/>
        <v>0</v>
      </c>
      <c r="T79" s="40">
        <f t="shared" si="2"/>
        <v>0</v>
      </c>
      <c r="U79" s="40">
        <f t="shared" si="2"/>
        <v>0</v>
      </c>
      <c r="V79" s="40">
        <f t="shared" si="2"/>
        <v>0</v>
      </c>
      <c r="W79" s="40">
        <f t="shared" si="2"/>
        <v>0</v>
      </c>
      <c r="X79" s="40">
        <f t="shared" si="2"/>
        <v>0</v>
      </c>
      <c r="Y79" s="40">
        <f t="shared" si="2"/>
        <v>0</v>
      </c>
      <c r="Z79" s="40">
        <f t="shared" si="2"/>
        <v>0</v>
      </c>
      <c r="AA79" s="40">
        <f t="shared" si="2"/>
        <v>0</v>
      </c>
      <c r="AB79" s="40">
        <f t="shared" si="2"/>
        <v>0</v>
      </c>
      <c r="AC79" s="40">
        <f t="shared" si="2"/>
        <v>0</v>
      </c>
      <c r="AD79" s="40">
        <f t="shared" si="2"/>
        <v>0</v>
      </c>
      <c r="AE79" s="40">
        <f t="shared" si="2"/>
        <v>0</v>
      </c>
      <c r="AF79" s="40">
        <f t="shared" si="2"/>
        <v>0</v>
      </c>
      <c r="AG79" s="40">
        <f t="shared" si="2"/>
        <v>0</v>
      </c>
      <c r="AH79" s="40">
        <f t="shared" si="2"/>
        <v>0</v>
      </c>
      <c r="AI79" s="40">
        <f t="shared" si="2"/>
        <v>0</v>
      </c>
      <c r="AJ79" s="40">
        <f t="shared" si="2"/>
        <v>566</v>
      </c>
      <c r="AK79" s="40">
        <f t="shared" si="2"/>
        <v>52</v>
      </c>
      <c r="AL79" s="41">
        <f t="shared" si="2"/>
        <v>39331.21974</v>
      </c>
    </row>
    <row r="80" ht="15.75" customHeight="1">
      <c r="A80" s="8"/>
      <c r="B80" s="8"/>
      <c r="C80" s="8"/>
      <c r="D80" s="34" t="s">
        <v>9</v>
      </c>
      <c r="E80" s="8">
        <f>COUNTIF(F4:F78,"F")</f>
        <v>0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</row>
    <row r="81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</row>
    <row r="82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</row>
    <row r="83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</row>
    <row r="84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</row>
    <row r="85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</row>
    <row r="86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</row>
    <row r="87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</row>
    <row r="88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</row>
    <row r="89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</row>
    <row r="9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</row>
    <row r="91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</row>
    <row r="92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</row>
    <row r="93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</row>
    <row r="94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</row>
    <row r="95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</row>
    <row r="96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</row>
    <row r="97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</row>
    <row r="98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</row>
    <row r="99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</row>
    <row r="10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</row>
    <row r="101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</row>
    <row r="102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</row>
    <row r="103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</row>
    <row r="104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</row>
    <row r="105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</row>
    <row r="10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</row>
    <row r="10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</row>
    <row r="108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</row>
    <row r="109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</row>
    <row r="11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</row>
    <row r="111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</row>
    <row r="112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</row>
    <row r="113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</row>
    <row r="114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</row>
    <row r="115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</row>
    <row r="11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</row>
    <row r="11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</row>
    <row r="118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</row>
    <row r="119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</row>
    <row r="12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</row>
    <row r="121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</row>
    <row r="122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</row>
    <row r="123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</row>
    <row r="124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</row>
    <row r="125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</row>
    <row r="1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</row>
    <row r="1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</row>
    <row r="128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</row>
    <row r="129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</row>
    <row r="1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</row>
    <row r="131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</row>
    <row r="132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</row>
    <row r="133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</row>
    <row r="134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</row>
    <row r="138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</row>
    <row r="139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</row>
    <row r="14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</row>
    <row r="141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</row>
    <row r="142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</row>
    <row r="143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</row>
    <row r="144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</row>
    <row r="145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</row>
    <row r="14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</row>
    <row r="175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</row>
    <row r="17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</row>
    <row r="17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</row>
    <row r="178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</row>
    <row r="179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</row>
    <row r="18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</row>
    <row r="181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</row>
    <row r="182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</row>
    <row r="183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</row>
    <row r="184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</row>
    <row r="185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</row>
    <row r="18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</row>
    <row r="18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</row>
    <row r="188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</row>
    <row r="189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</row>
    <row r="19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</row>
    <row r="191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</row>
    <row r="192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</row>
    <row r="193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</row>
    <row r="194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</row>
    <row r="195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</row>
    <row r="19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</row>
    <row r="19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</row>
    <row r="198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</row>
    <row r="199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</row>
    <row r="20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</row>
    <row r="201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</row>
    <row r="202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</row>
    <row r="203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</row>
    <row r="204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</row>
    <row r="205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</row>
    <row r="20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</row>
    <row r="20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</row>
    <row r="208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</row>
    <row r="209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</row>
    <row r="21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</row>
    <row r="211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</row>
    <row r="212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</row>
    <row r="213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</row>
    <row r="214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</row>
    <row r="215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</row>
    <row r="21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</row>
    <row r="21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</row>
    <row r="218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</row>
    <row r="219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</row>
    <row r="22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</row>
    <row r="221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</row>
    <row r="222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</row>
    <row r="223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</row>
    <row r="224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</row>
    <row r="225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</row>
    <row r="2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</row>
    <row r="2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</row>
    <row r="228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</row>
    <row r="2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</row>
    <row r="231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</row>
    <row r="232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</row>
    <row r="233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</row>
    <row r="234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</row>
    <row r="235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</row>
    <row r="23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</row>
    <row r="23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</row>
    <row r="238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</row>
    <row r="239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</row>
    <row r="24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</row>
    <row r="241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</row>
    <row r="242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</row>
    <row r="243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</row>
    <row r="244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</row>
    <row r="245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</row>
    <row r="24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</row>
    <row r="24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</row>
    <row r="248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</row>
    <row r="249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</row>
    <row r="25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</row>
    <row r="251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</row>
    <row r="252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</row>
    <row r="253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</row>
    <row r="254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</row>
    <row r="255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</row>
    <row r="25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</row>
    <row r="25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</row>
    <row r="258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</row>
    <row r="259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</row>
    <row r="26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</row>
    <row r="261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</row>
    <row r="262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</row>
    <row r="263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</row>
    <row r="264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</row>
    <row r="265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</row>
    <row r="26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</row>
    <row r="26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</row>
    <row r="268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</row>
    <row r="269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</row>
    <row r="27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</row>
    <row r="271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</row>
    <row r="272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</row>
    <row r="273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</row>
    <row r="274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</row>
    <row r="27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</row>
    <row r="27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</row>
    <row r="278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</row>
    <row r="279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</row>
    <row r="28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</row>
    <row r="281" ht="15.7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</row>
    <row r="282" ht="15.7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</row>
    <row r="283" ht="15.7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</row>
    <row r="284" ht="15.7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</row>
    <row r="285" ht="15.7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</row>
    <row r="286" ht="15.7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</row>
    <row r="287" ht="15.7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</row>
    <row r="288" ht="15.7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</row>
    <row r="289" ht="15.7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</row>
    <row r="290" ht="15.7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</row>
    <row r="291" ht="15.7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</row>
    <row r="292" ht="15.7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</row>
    <row r="293" ht="15.7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</row>
    <row r="294" ht="15.7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</row>
    <row r="295" ht="15.7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</row>
    <row r="296" ht="15.7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</row>
    <row r="297" ht="15.7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</row>
    <row r="298" ht="15.7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</row>
    <row r="299" ht="15.7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</row>
    <row r="300" ht="15.7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</row>
    <row r="301" ht="15.7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</row>
    <row r="302" ht="15.7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</row>
    <row r="303" ht="15.7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</row>
    <row r="304" ht="15.7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</row>
    <row r="305" ht="15.7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</row>
    <row r="306" ht="15.7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</row>
    <row r="307" ht="15.7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</row>
    <row r="308" ht="15.7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</row>
    <row r="309" ht="15.7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</row>
    <row r="310" ht="15.7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</row>
    <row r="311" ht="15.7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</row>
    <row r="312" ht="15.7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</row>
    <row r="313" ht="15.7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</row>
    <row r="314" ht="15.7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</row>
    <row r="315" ht="15.7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</row>
    <row r="316" ht="15.7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</row>
    <row r="317" ht="15.7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</row>
    <row r="318" ht="15.7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</row>
    <row r="319" ht="15.7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</row>
    <row r="320" ht="15.7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</row>
    <row r="321" ht="15.7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</row>
    <row r="322" ht="15.7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</row>
    <row r="323" ht="15.7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</row>
    <row r="324" ht="15.7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</row>
    <row r="325" ht="15.7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</row>
    <row r="326" ht="15.7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</row>
    <row r="327" ht="15.7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</row>
    <row r="328" ht="15.7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</row>
    <row r="329" ht="15.7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</row>
    <row r="330" ht="15.7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</row>
    <row r="331" ht="15.7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</row>
    <row r="332" ht="15.7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</row>
    <row r="333" ht="15.7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</row>
    <row r="334" ht="15.7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</row>
    <row r="335" ht="15.7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</row>
    <row r="336" ht="15.7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</row>
    <row r="337" ht="15.7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</row>
    <row r="338" ht="15.7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</row>
    <row r="339" ht="15.7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</row>
    <row r="340" ht="15.7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</row>
    <row r="341" ht="15.7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</row>
    <row r="342" ht="15.7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</row>
    <row r="343" ht="15.7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</row>
    <row r="344" ht="15.7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</row>
    <row r="345" ht="15.7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</row>
    <row r="346" ht="15.7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</row>
    <row r="347" ht="15.7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</row>
    <row r="348" ht="15.7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</row>
    <row r="349" ht="15.7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</row>
    <row r="350" ht="15.7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</row>
    <row r="351" ht="15.7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</row>
    <row r="352" ht="15.7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</row>
    <row r="353" ht="15.7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</row>
    <row r="354" ht="15.7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</row>
    <row r="355" ht="15.7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</row>
    <row r="356" ht="15.7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</row>
    <row r="357" ht="15.7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</row>
    <row r="358" ht="15.7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</row>
    <row r="359" ht="15.7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</row>
    <row r="360" ht="15.7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</row>
    <row r="361" ht="15.7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</row>
    <row r="362" ht="15.7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</row>
    <row r="363" ht="15.7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</row>
    <row r="364" ht="15.7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</row>
    <row r="365" ht="15.7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</row>
    <row r="366" ht="15.7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</row>
    <row r="367" ht="15.7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</row>
    <row r="368" ht="15.7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</row>
    <row r="369" ht="15.7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</row>
    <row r="370" ht="15.7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</row>
    <row r="371" ht="15.7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</row>
    <row r="372" ht="15.7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</row>
    <row r="373" ht="15.7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</row>
    <row r="374" ht="15.7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</row>
    <row r="375" ht="15.7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</row>
    <row r="376" ht="15.7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</row>
    <row r="377" ht="15.7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</row>
    <row r="378" ht="15.7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</row>
    <row r="379" ht="15.7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</row>
    <row r="380" ht="15.7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</row>
    <row r="381" ht="15.7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</row>
    <row r="382" ht="15.7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</row>
    <row r="383" ht="15.7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</row>
    <row r="384" ht="15.7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</row>
    <row r="385" ht="15.7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</row>
    <row r="386" ht="15.7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</row>
    <row r="387" ht="15.7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</row>
    <row r="388" ht="15.7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</row>
    <row r="389" ht="15.7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</row>
    <row r="390" ht="15.7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</row>
    <row r="391" ht="15.7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</row>
    <row r="392" ht="15.7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</row>
    <row r="393" ht="15.7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</row>
    <row r="394" ht="15.7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</row>
    <row r="395" ht="15.7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</row>
    <row r="396" ht="15.7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</row>
    <row r="397" ht="15.7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</row>
    <row r="398" ht="15.7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</row>
    <row r="399" ht="15.7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</row>
    <row r="400" ht="15.7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</row>
    <row r="401" ht="15.7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</row>
    <row r="402" ht="15.7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</row>
    <row r="403" ht="15.7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</row>
    <row r="404" ht="15.7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</row>
    <row r="405" ht="15.7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</row>
    <row r="406" ht="15.7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</row>
    <row r="407" ht="15.7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</row>
    <row r="408" ht="15.7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</row>
    <row r="409" ht="15.7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</row>
    <row r="410" ht="15.7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</row>
    <row r="411" ht="15.7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</row>
    <row r="412" ht="15.7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</row>
    <row r="413" ht="15.7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</row>
    <row r="414" ht="15.7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</row>
    <row r="415" ht="15.7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</row>
    <row r="416" ht="15.7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</row>
    <row r="417" ht="15.7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</row>
    <row r="418" ht="15.7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</row>
    <row r="419" ht="15.7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</row>
    <row r="420" ht="15.7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</row>
    <row r="421" ht="15.7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</row>
    <row r="422" ht="15.7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</row>
    <row r="423" ht="15.7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</row>
    <row r="424" ht="15.7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</row>
    <row r="425" ht="15.7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</row>
    <row r="426" ht="15.7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</row>
    <row r="427" ht="15.7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</row>
    <row r="428" ht="15.7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</row>
    <row r="429" ht="15.7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</row>
    <row r="430" ht="15.7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</row>
    <row r="431" ht="15.7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</row>
    <row r="432" ht="15.7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</row>
    <row r="433" ht="15.7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</row>
    <row r="434" ht="15.7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</row>
    <row r="435" ht="15.7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</row>
    <row r="436" ht="15.7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</row>
    <row r="437" ht="15.7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</row>
    <row r="438" ht="15.7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</row>
    <row r="439" ht="15.7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</row>
    <row r="440" ht="15.7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</row>
    <row r="441" ht="15.7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</row>
    <row r="442" ht="15.7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</row>
    <row r="443" ht="15.7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</row>
    <row r="444" ht="15.7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</row>
    <row r="445" ht="15.7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</row>
    <row r="446" ht="15.7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</row>
    <row r="447" ht="15.7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</row>
    <row r="448" ht="15.7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</row>
    <row r="449" ht="15.7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</row>
    <row r="450" ht="15.7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</row>
    <row r="451" ht="15.7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</row>
    <row r="452" ht="15.7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</row>
    <row r="453" ht="15.7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</row>
    <row r="454" ht="15.7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</row>
    <row r="455" ht="15.7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</row>
    <row r="456" ht="15.7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</row>
    <row r="457" ht="15.7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</row>
    <row r="458" ht="15.7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</row>
    <row r="459" ht="15.7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</row>
    <row r="460" ht="15.7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</row>
    <row r="461" ht="15.7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</row>
    <row r="462" ht="15.7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</row>
    <row r="463" ht="15.7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</row>
    <row r="464" ht="15.7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</row>
    <row r="465" ht="15.7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</row>
    <row r="466" ht="15.7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</row>
    <row r="467" ht="15.7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</row>
    <row r="468" ht="15.7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</row>
    <row r="469" ht="15.7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</row>
    <row r="470" ht="15.7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</row>
    <row r="471" ht="15.7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</row>
    <row r="472" ht="15.7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</row>
    <row r="473" ht="15.7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</row>
    <row r="474" ht="15.7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</row>
    <row r="475" ht="15.7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</row>
    <row r="476" ht="15.7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</row>
    <row r="477" ht="15.7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</row>
    <row r="478" ht="15.7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</row>
    <row r="479" ht="15.7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</row>
    <row r="480" ht="15.7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</row>
    <row r="481" ht="15.7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</row>
    <row r="482" ht="15.7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</row>
    <row r="483" ht="15.7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</row>
    <row r="484" ht="15.7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</row>
    <row r="485" ht="15.7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</row>
    <row r="486" ht="15.7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</row>
    <row r="487" ht="15.7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</row>
    <row r="488" ht="15.7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</row>
    <row r="489" ht="15.7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</row>
    <row r="490" ht="15.7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</row>
    <row r="491" ht="15.7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</row>
    <row r="492" ht="15.7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</row>
    <row r="493" ht="15.7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</row>
    <row r="494" ht="15.7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</row>
    <row r="495" ht="15.7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</row>
    <row r="496" ht="15.7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</row>
    <row r="497" ht="15.7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</row>
    <row r="498" ht="15.7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</row>
    <row r="499" ht="15.7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</row>
    <row r="500" ht="15.7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</row>
    <row r="501" ht="15.7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</row>
    <row r="502" ht="15.7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</row>
    <row r="503" ht="15.7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</row>
    <row r="504" ht="15.7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</row>
    <row r="505" ht="15.7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</row>
    <row r="506" ht="15.7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</row>
    <row r="507" ht="15.7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</row>
    <row r="508" ht="15.7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</row>
    <row r="509" ht="15.7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</row>
    <row r="510" ht="15.7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</row>
    <row r="511" ht="15.7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</row>
    <row r="512" ht="15.7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</row>
    <row r="513" ht="15.7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</row>
    <row r="514" ht="15.7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</row>
    <row r="515" ht="15.7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</row>
    <row r="516" ht="15.7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</row>
    <row r="517" ht="15.7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</row>
    <row r="518" ht="15.7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</row>
    <row r="519" ht="15.7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</row>
    <row r="520" ht="15.7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</row>
    <row r="521" ht="15.7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</row>
    <row r="522" ht="15.7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</row>
    <row r="523" ht="15.7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</row>
    <row r="524" ht="15.7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</row>
    <row r="525" ht="15.7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</row>
    <row r="526" ht="15.7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</row>
    <row r="527" ht="15.7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</row>
    <row r="528" ht="15.7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</row>
    <row r="529" ht="15.7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</row>
    <row r="530" ht="15.7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</row>
    <row r="531" ht="15.7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</row>
    <row r="532" ht="15.7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</row>
    <row r="533" ht="15.7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</row>
    <row r="534" ht="15.7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</row>
    <row r="535" ht="15.7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</row>
    <row r="536" ht="15.7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</row>
    <row r="537" ht="15.7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</row>
    <row r="538" ht="15.7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</row>
    <row r="539" ht="15.7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</row>
    <row r="540" ht="15.7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</row>
    <row r="541" ht="15.7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</row>
    <row r="542" ht="15.7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</row>
    <row r="543" ht="15.7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</row>
    <row r="544" ht="15.7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</row>
    <row r="545" ht="15.7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</row>
    <row r="546" ht="15.7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</row>
    <row r="547" ht="15.7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</row>
    <row r="548" ht="15.7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</row>
    <row r="549" ht="15.7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</row>
    <row r="550" ht="15.7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</row>
    <row r="551" ht="15.7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</row>
    <row r="552" ht="15.7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</row>
    <row r="553" ht="15.7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</row>
    <row r="554" ht="15.7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</row>
    <row r="555" ht="15.7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</row>
    <row r="556" ht="15.7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</row>
    <row r="557" ht="15.7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</row>
    <row r="558" ht="15.7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</row>
    <row r="559" ht="15.7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</row>
    <row r="560" ht="15.7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</row>
    <row r="561" ht="15.7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</row>
    <row r="562" ht="15.7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</row>
    <row r="563" ht="15.7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</row>
    <row r="564" ht="15.7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</row>
    <row r="565" ht="15.7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</row>
    <row r="566" ht="15.7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</row>
    <row r="567" ht="15.7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</row>
    <row r="568" ht="15.7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</row>
    <row r="569" ht="15.7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</row>
    <row r="570" ht="15.7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</row>
    <row r="571" ht="15.7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</row>
    <row r="572" ht="15.7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</row>
    <row r="573" ht="15.7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</row>
    <row r="574" ht="15.7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</row>
    <row r="575" ht="15.7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</row>
    <row r="576" ht="15.7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</row>
    <row r="577" ht="15.7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</row>
    <row r="578" ht="15.7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</row>
    <row r="579" ht="15.7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</row>
    <row r="580" ht="15.7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</row>
    <row r="581" ht="15.7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</row>
    <row r="582" ht="15.7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</row>
    <row r="583" ht="15.7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</row>
    <row r="584" ht="15.7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</row>
    <row r="585" ht="15.7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</row>
    <row r="586" ht="15.7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</row>
    <row r="587" ht="15.7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</row>
    <row r="588" ht="15.7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</row>
    <row r="589" ht="15.7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</row>
    <row r="590" ht="15.7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</row>
    <row r="591" ht="15.7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</row>
    <row r="592" ht="15.7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</row>
    <row r="593" ht="15.7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</row>
    <row r="594" ht="15.7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</row>
    <row r="595" ht="15.7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</row>
    <row r="596" ht="15.7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</row>
    <row r="597" ht="15.7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</row>
    <row r="598" ht="15.7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</row>
    <row r="599" ht="15.7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</row>
    <row r="600" ht="15.7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</row>
    <row r="601" ht="15.7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</row>
    <row r="602" ht="15.7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</row>
    <row r="603" ht="15.7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</row>
    <row r="604" ht="15.7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</row>
    <row r="605" ht="15.7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</row>
    <row r="606" ht="15.7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</row>
    <row r="607" ht="15.7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</row>
    <row r="608" ht="15.7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</row>
    <row r="609" ht="15.7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</row>
    <row r="610" ht="15.7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</row>
    <row r="611" ht="15.7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</row>
    <row r="612" ht="15.7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</row>
    <row r="613" ht="15.7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</row>
    <row r="614" ht="15.7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</row>
    <row r="615" ht="15.7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</row>
    <row r="616" ht="15.7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</row>
    <row r="617" ht="15.7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</row>
    <row r="618" ht="15.7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</row>
    <row r="619" ht="15.7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</row>
    <row r="620" ht="15.7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</row>
    <row r="621" ht="15.7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</row>
    <row r="622" ht="15.7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</row>
    <row r="623" ht="15.7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</row>
    <row r="624" ht="15.7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</row>
    <row r="625" ht="15.7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</row>
    <row r="626" ht="15.7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</row>
    <row r="627" ht="15.7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</row>
    <row r="628" ht="15.7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</row>
    <row r="629" ht="15.7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</row>
    <row r="630" ht="15.7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</row>
    <row r="631" ht="15.7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</row>
    <row r="632" ht="15.7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</row>
    <row r="633" ht="15.7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</row>
    <row r="634" ht="15.7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</row>
    <row r="635" ht="15.7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</row>
    <row r="636" ht="15.7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</row>
    <row r="637" ht="15.7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</row>
    <row r="638" ht="15.7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</row>
    <row r="639" ht="15.7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</row>
    <row r="640" ht="15.7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</row>
    <row r="641" ht="15.7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</row>
    <row r="642" ht="15.7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</row>
    <row r="643" ht="15.7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</row>
    <row r="644" ht="15.7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</row>
    <row r="645" ht="15.7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</row>
    <row r="646" ht="15.7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</row>
    <row r="647" ht="15.7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</row>
    <row r="648" ht="15.7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</row>
    <row r="649" ht="15.7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</row>
    <row r="650" ht="15.7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</row>
    <row r="651" ht="15.7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</row>
    <row r="652" ht="15.7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</row>
    <row r="653" ht="15.7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</row>
    <row r="654" ht="15.7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</row>
    <row r="655" ht="15.7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</row>
    <row r="656" ht="15.7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</row>
    <row r="657" ht="15.7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</row>
    <row r="658" ht="15.7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</row>
    <row r="659" ht="15.7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</row>
    <row r="660" ht="15.7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</row>
    <row r="661" ht="15.7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</row>
    <row r="662" ht="15.7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</row>
    <row r="663" ht="15.7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</row>
    <row r="664" ht="15.7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</row>
    <row r="665" ht="15.7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</row>
    <row r="666" ht="15.7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</row>
    <row r="667" ht="15.7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</row>
    <row r="668" ht="15.7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</row>
    <row r="669" ht="15.7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</row>
    <row r="670" ht="15.7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</row>
    <row r="671" ht="15.7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</row>
    <row r="672" ht="15.7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</row>
    <row r="673" ht="15.7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</row>
    <row r="674" ht="15.7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</row>
    <row r="675" ht="15.7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</row>
    <row r="676" ht="15.7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</row>
    <row r="677" ht="15.7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</row>
    <row r="678" ht="15.7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</row>
    <row r="679" ht="15.7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</row>
    <row r="680" ht="15.7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</row>
    <row r="681" ht="15.7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</row>
    <row r="682" ht="15.7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</row>
    <row r="683" ht="15.7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</row>
    <row r="684" ht="15.7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</row>
    <row r="685" ht="15.7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</row>
    <row r="686" ht="15.7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</row>
    <row r="687" ht="15.7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</row>
    <row r="688" ht="15.7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</row>
    <row r="689" ht="15.7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</row>
    <row r="690" ht="15.7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</row>
    <row r="691" ht="15.7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</row>
    <row r="692" ht="15.7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</row>
    <row r="693" ht="15.7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</row>
    <row r="694" ht="15.7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</row>
    <row r="695" ht="15.7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</row>
    <row r="696" ht="15.7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</row>
    <row r="697" ht="15.7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</row>
    <row r="698" ht="15.7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</row>
    <row r="699" ht="15.7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</row>
    <row r="700" ht="15.7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</row>
    <row r="701" ht="15.7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</row>
    <row r="702" ht="15.7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</row>
    <row r="703" ht="15.7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</row>
    <row r="704" ht="15.7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</row>
    <row r="705" ht="15.7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</row>
    <row r="706" ht="15.7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</row>
    <row r="707" ht="15.7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</row>
    <row r="708" ht="15.7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</row>
    <row r="709" ht="15.7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</row>
    <row r="710" ht="15.7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</row>
    <row r="711" ht="15.7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</row>
    <row r="712" ht="15.7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</row>
    <row r="713" ht="15.7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</row>
    <row r="714" ht="15.7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</row>
    <row r="715" ht="15.7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</row>
    <row r="716" ht="15.7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</row>
    <row r="717" ht="15.7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</row>
    <row r="718" ht="15.7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</row>
    <row r="719" ht="15.7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</row>
    <row r="720" ht="15.7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</row>
    <row r="721" ht="15.7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</row>
    <row r="722" ht="15.7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</row>
    <row r="723" ht="15.7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</row>
    <row r="724" ht="15.7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</row>
    <row r="725" ht="15.7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</row>
    <row r="726" ht="15.7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</row>
    <row r="727" ht="15.7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</row>
    <row r="728" ht="15.7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</row>
    <row r="729" ht="15.7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</row>
    <row r="730" ht="15.7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</row>
    <row r="731" ht="15.7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</row>
    <row r="732" ht="15.7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</row>
    <row r="733" ht="15.7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</row>
    <row r="734" ht="15.7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</row>
    <row r="735" ht="15.7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</row>
    <row r="736" ht="15.7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</row>
    <row r="737" ht="15.7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</row>
    <row r="738" ht="15.7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</row>
    <row r="739" ht="15.7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</row>
    <row r="740" ht="15.7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</row>
    <row r="741" ht="15.7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</row>
    <row r="742" ht="15.7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</row>
    <row r="743" ht="15.7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</row>
    <row r="744" ht="15.7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</row>
    <row r="745" ht="15.7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</row>
    <row r="746" ht="15.7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</row>
    <row r="747" ht="15.7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</row>
    <row r="748" ht="15.7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</row>
    <row r="749" ht="15.7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</row>
    <row r="750" ht="15.7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</row>
    <row r="751" ht="15.7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</row>
    <row r="752" ht="15.7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</row>
    <row r="753" ht="15.7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</row>
    <row r="754" ht="15.7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</row>
    <row r="755" ht="15.7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</row>
    <row r="756" ht="15.7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</row>
    <row r="757" ht="15.7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</row>
    <row r="758" ht="15.7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</row>
    <row r="759" ht="15.7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</row>
    <row r="760" ht="15.7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</row>
    <row r="761" ht="15.7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</row>
    <row r="762" ht="15.7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</row>
    <row r="763" ht="15.7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</row>
    <row r="764" ht="15.7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</row>
    <row r="765" ht="15.7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</row>
    <row r="766" ht="15.7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</row>
    <row r="767" ht="15.7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</row>
    <row r="768" ht="15.7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</row>
    <row r="769" ht="15.7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</row>
    <row r="770" ht="15.7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</row>
    <row r="771" ht="15.7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</row>
    <row r="772" ht="15.7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</row>
    <row r="773" ht="15.7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</row>
    <row r="774" ht="15.7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</row>
    <row r="775" ht="15.7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</row>
    <row r="776" ht="15.7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</row>
    <row r="777" ht="15.7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</row>
    <row r="778" ht="15.7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</row>
    <row r="779" ht="15.7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</row>
    <row r="780" ht="15.7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</row>
    <row r="781" ht="15.7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</row>
    <row r="782" ht="15.7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</row>
    <row r="783" ht="15.7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</row>
    <row r="784" ht="15.7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</row>
    <row r="785" ht="15.7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</row>
    <row r="786" ht="15.7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</row>
    <row r="787" ht="15.7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</row>
    <row r="788" ht="15.7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</row>
    <row r="789" ht="15.7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</row>
    <row r="790" ht="15.7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</row>
    <row r="791" ht="15.7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</row>
    <row r="792" ht="15.7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</row>
    <row r="793" ht="15.7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</row>
    <row r="794" ht="15.7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</row>
    <row r="795" ht="15.7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</row>
    <row r="796" ht="15.7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</row>
    <row r="797" ht="15.7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</row>
    <row r="798" ht="15.7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</row>
    <row r="799" ht="15.7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</row>
    <row r="800" ht="15.7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</row>
    <row r="801" ht="15.7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</row>
    <row r="802" ht="15.7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</row>
    <row r="803" ht="15.7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</row>
    <row r="804" ht="15.7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</row>
    <row r="805" ht="15.7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</row>
    <row r="806" ht="15.7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</row>
    <row r="807" ht="15.7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</row>
    <row r="808" ht="15.7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</row>
    <row r="809" ht="15.7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</row>
    <row r="810" ht="15.7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</row>
    <row r="811" ht="15.7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</row>
    <row r="812" ht="15.7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</row>
    <row r="813" ht="15.7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</row>
    <row r="814" ht="15.7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</row>
    <row r="815" ht="15.7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</row>
    <row r="816" ht="15.7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</row>
    <row r="817" ht="15.7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</row>
    <row r="818" ht="15.7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</row>
    <row r="819" ht="15.7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</row>
    <row r="820" ht="15.7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</row>
    <row r="821" ht="15.7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</row>
    <row r="822" ht="15.7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</row>
    <row r="823" ht="15.7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</row>
    <row r="824" ht="15.7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</row>
    <row r="825" ht="15.7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</row>
    <row r="826" ht="15.7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</row>
    <row r="827" ht="15.7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</row>
    <row r="828" ht="15.7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</row>
    <row r="829" ht="15.7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</row>
    <row r="830" ht="15.7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</row>
    <row r="831" ht="15.7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</row>
    <row r="832" ht="15.7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</row>
    <row r="833" ht="15.7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</row>
    <row r="834" ht="15.7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</row>
    <row r="835" ht="15.7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</row>
    <row r="836" ht="15.7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</row>
    <row r="837" ht="15.7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</row>
    <row r="838" ht="15.7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</row>
    <row r="839" ht="15.7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</row>
    <row r="840" ht="15.7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</row>
    <row r="841" ht="15.7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</row>
    <row r="842" ht="15.7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</row>
    <row r="843" ht="15.7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</row>
    <row r="844" ht="15.7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</row>
    <row r="845" ht="15.7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</row>
    <row r="846" ht="15.7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</row>
    <row r="847" ht="15.7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</row>
    <row r="848" ht="15.7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</row>
    <row r="849" ht="15.7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</row>
    <row r="850" ht="15.7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</row>
    <row r="851" ht="15.7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</row>
    <row r="852" ht="15.7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</row>
    <row r="853" ht="15.7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</row>
    <row r="854" ht="15.7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</row>
    <row r="855" ht="15.7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</row>
    <row r="856" ht="15.7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</row>
    <row r="857" ht="15.7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</row>
    <row r="858" ht="15.7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</row>
    <row r="859" ht="15.7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</row>
    <row r="860" ht="15.7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</row>
    <row r="861" ht="15.7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</row>
    <row r="862" ht="15.7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</row>
    <row r="863" ht="15.7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</row>
    <row r="864" ht="15.7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</row>
    <row r="865" ht="15.7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</row>
    <row r="866" ht="15.7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</row>
    <row r="867" ht="15.7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</row>
    <row r="868" ht="15.7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</row>
    <row r="869" ht="15.7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</row>
    <row r="870" ht="15.7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</row>
    <row r="871" ht="15.7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</row>
    <row r="872" ht="15.7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</row>
    <row r="873" ht="15.7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</row>
    <row r="874" ht="15.7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</row>
    <row r="875" ht="15.7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</row>
    <row r="876" ht="15.7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</row>
    <row r="877" ht="15.7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</row>
    <row r="878" ht="15.7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</row>
    <row r="879" ht="15.7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</row>
    <row r="880" ht="15.7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</row>
    <row r="881" ht="15.7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</row>
    <row r="882" ht="15.7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</row>
    <row r="883" ht="15.7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</row>
    <row r="884" ht="15.7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</row>
    <row r="885" ht="15.7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</row>
    <row r="886" ht="15.7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</row>
    <row r="887" ht="15.7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</row>
    <row r="888" ht="15.7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</row>
    <row r="889" ht="15.7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</row>
    <row r="890" ht="15.7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</row>
    <row r="891" ht="15.7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</row>
    <row r="892" ht="15.7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</row>
    <row r="893" ht="15.7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</row>
    <row r="894" ht="15.7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</row>
    <row r="895" ht="15.7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</row>
    <row r="896" ht="15.7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</row>
    <row r="897" ht="15.7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</row>
    <row r="898" ht="15.7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</row>
    <row r="899" ht="15.7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</row>
    <row r="900" ht="15.7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</row>
    <row r="901" ht="15.7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</row>
    <row r="902" ht="15.7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</row>
    <row r="903" ht="15.7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</row>
    <row r="904" ht="15.7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</row>
    <row r="905" ht="15.7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</row>
    <row r="906" ht="15.7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</row>
    <row r="907" ht="15.7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</row>
    <row r="908" ht="15.7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</row>
    <row r="909" ht="15.7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</row>
    <row r="910" ht="15.7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</row>
    <row r="911" ht="15.7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</row>
    <row r="912" ht="15.7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</row>
    <row r="913" ht="15.7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</row>
    <row r="914" ht="15.7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</row>
    <row r="915" ht="15.7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</row>
    <row r="916" ht="15.7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</row>
    <row r="917" ht="15.7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</row>
    <row r="918" ht="15.7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</row>
    <row r="919" ht="15.7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</row>
    <row r="920" ht="15.7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</row>
    <row r="921" ht="15.7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</row>
    <row r="922" ht="15.7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</row>
    <row r="923" ht="15.7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</row>
    <row r="924" ht="15.7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</row>
    <row r="925" ht="15.7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</row>
    <row r="926" ht="15.7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</row>
    <row r="927" ht="15.7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</row>
    <row r="928" ht="15.7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</row>
    <row r="929" ht="15.7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</row>
    <row r="930" ht="15.7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</row>
    <row r="931" ht="15.7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</row>
    <row r="932" ht="15.7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</row>
    <row r="933" ht="15.7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</row>
    <row r="934" ht="15.7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</row>
    <row r="935" ht="15.7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</row>
    <row r="936" ht="15.7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</row>
    <row r="937" ht="15.7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</row>
    <row r="938" ht="15.7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</row>
    <row r="939" ht="15.7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</row>
    <row r="940" ht="15.7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</row>
    <row r="941" ht="15.7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</row>
    <row r="942" ht="15.7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</row>
    <row r="943" ht="15.7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</row>
    <row r="944" ht="15.7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</row>
    <row r="945" ht="15.7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</row>
    <row r="946" ht="15.7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</row>
    <row r="947" ht="15.7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</row>
    <row r="948" ht="15.7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</row>
    <row r="949" ht="15.7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</row>
    <row r="950" ht="15.7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</row>
    <row r="951" ht="15.7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</row>
    <row r="952" ht="15.7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</row>
    <row r="953" ht="15.7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</row>
    <row r="954" ht="15.7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</row>
    <row r="955" ht="15.7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</row>
    <row r="956" ht="15.7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</row>
    <row r="957" ht="15.7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</row>
    <row r="958" ht="15.7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</row>
    <row r="959" ht="15.7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</row>
    <row r="960" ht="15.7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</row>
    <row r="961" ht="15.7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</row>
    <row r="962" ht="15.7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</row>
    <row r="963" ht="15.7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</row>
    <row r="964" ht="15.7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</row>
    <row r="965" ht="15.7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</row>
    <row r="966" ht="15.7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</row>
    <row r="967" ht="15.7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</row>
    <row r="968" ht="15.7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</row>
    <row r="969" ht="15.7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</row>
    <row r="970" ht="15.7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</row>
    <row r="971" ht="15.7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</row>
    <row r="972" ht="15.7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</row>
    <row r="973" ht="15.7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</row>
    <row r="974" ht="15.7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</row>
    <row r="975" ht="15.7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</row>
    <row r="976" ht="15.7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</row>
    <row r="977" ht="15.7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</row>
    <row r="978" ht="15.7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</row>
    <row r="979" ht="15.7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</row>
    <row r="980" ht="15.7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</row>
    <row r="981" ht="15.7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</row>
    <row r="982" ht="15.7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</row>
    <row r="983" ht="15.7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</row>
    <row r="984" ht="15.7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</row>
    <row r="985" ht="15.7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</row>
    <row r="986" ht="15.7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</row>
    <row r="987" ht="15.7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</row>
    <row r="988" ht="15.7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</row>
    <row r="989" ht="15.7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</row>
    <row r="990" ht="15.7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</row>
    <row r="991" ht="15.7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</row>
    <row r="992" ht="15.7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</row>
    <row r="993" ht="15.7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</row>
    <row r="994" ht="15.7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</row>
    <row r="995" ht="15.7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</row>
    <row r="996" ht="15.7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</row>
    <row r="997" ht="15.7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</row>
    <row r="998" ht="15.7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</row>
    <row r="999" ht="15.7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</row>
    <row r="1000" ht="15.7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</row>
  </sheetData>
  <mergeCells count="3">
    <mergeCell ref="A1:AL1"/>
    <mergeCell ref="A3:AL3"/>
    <mergeCell ref="A47:AL47"/>
  </mergeCells>
  <conditionalFormatting sqref="E21:AI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1:AI22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9:AI2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9:AI29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1:AI3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1:AI3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4:AI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4:AI3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8:AI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8:AI78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54:AI5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54:AI5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7:AI67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7:AI67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8:AI7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8:AI70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L46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8:AL7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38"/>
    <col customWidth="1" min="2" max="2" width="9.88"/>
    <col customWidth="1" min="3" max="3" width="8.0"/>
    <col customWidth="1" min="4" max="4" width="34.38"/>
    <col customWidth="1" min="5" max="35" width="4.38"/>
    <col customWidth="1" min="36" max="36" width="16.25"/>
    <col customWidth="1" min="37" max="37" width="13.13"/>
    <col customWidth="1" min="38" max="38" width="12.5"/>
    <col customWidth="1" min="39" max="44" width="8.88"/>
  </cols>
  <sheetData>
    <row r="1" ht="29.25" customHeight="1">
      <c r="A1" s="4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/>
      <c r="AN1" s="44"/>
      <c r="AO1" s="44"/>
      <c r="AP1" s="44"/>
      <c r="AQ1" s="44"/>
      <c r="AR1" s="44"/>
    </row>
    <row r="2" ht="15.75" customHeight="1">
      <c r="A2" s="45" t="s">
        <v>1</v>
      </c>
      <c r="B2" s="45" t="s">
        <v>2</v>
      </c>
      <c r="C2" s="45" t="s">
        <v>14</v>
      </c>
      <c r="D2" s="45" t="s">
        <v>4</v>
      </c>
      <c r="E2" s="45">
        <f>All!F3</f>
        <v>1</v>
      </c>
      <c r="F2" s="45">
        <f>All!G3</f>
        <v>2</v>
      </c>
      <c r="G2" s="45">
        <f>All!H3</f>
        <v>3</v>
      </c>
      <c r="H2" s="45">
        <f>All!I3</f>
        <v>4</v>
      </c>
      <c r="I2" s="45">
        <f>All!J3</f>
        <v>5</v>
      </c>
      <c r="J2" s="45">
        <f>All!K3</f>
        <v>6</v>
      </c>
      <c r="K2" s="45">
        <f>All!L3</f>
        <v>7</v>
      </c>
      <c r="L2" s="45">
        <f>All!M3</f>
        <v>8</v>
      </c>
      <c r="M2" s="45">
        <f>All!N3</f>
        <v>9</v>
      </c>
      <c r="N2" s="45">
        <f>All!O3</f>
        <v>10</v>
      </c>
      <c r="O2" s="45">
        <f>All!P3</f>
        <v>11</v>
      </c>
      <c r="P2" s="45">
        <f>All!Q3</f>
        <v>12</v>
      </c>
      <c r="Q2" s="45">
        <f>All!R3</f>
        <v>13</v>
      </c>
      <c r="R2" s="45">
        <f>All!S3</f>
        <v>14</v>
      </c>
      <c r="S2" s="45">
        <f>All!T3</f>
        <v>15</v>
      </c>
      <c r="T2" s="45">
        <f>All!U3</f>
        <v>16</v>
      </c>
      <c r="U2" s="45">
        <f>All!V3</f>
        <v>17</v>
      </c>
      <c r="V2" s="45">
        <f>All!W3</f>
        <v>18</v>
      </c>
      <c r="W2" s="45">
        <f>All!X3</f>
        <v>19</v>
      </c>
      <c r="X2" s="45">
        <f>All!Y3</f>
        <v>20</v>
      </c>
      <c r="Y2" s="45">
        <f>All!Z3</f>
        <v>21</v>
      </c>
      <c r="Z2" s="45">
        <f>All!AA3</f>
        <v>22</v>
      </c>
      <c r="AA2" s="45">
        <f>All!AB3</f>
        <v>23</v>
      </c>
      <c r="AB2" s="45">
        <f>All!AC3</f>
        <v>24</v>
      </c>
      <c r="AC2" s="45">
        <f>All!AD3</f>
        <v>25</v>
      </c>
      <c r="AD2" s="45">
        <f>All!AE3</f>
        <v>26</v>
      </c>
      <c r="AE2" s="45">
        <f>All!AF3</f>
        <v>27</v>
      </c>
      <c r="AF2" s="45">
        <f>All!AG3</f>
        <v>28</v>
      </c>
      <c r="AG2" s="45">
        <f>All!AH3</f>
        <v>29</v>
      </c>
      <c r="AH2" s="45">
        <f>All!AI3</f>
        <v>30</v>
      </c>
      <c r="AI2" s="45">
        <f>All!AJ3</f>
        <v>31</v>
      </c>
      <c r="AJ2" s="45" t="str">
        <f>All!AK3</f>
        <v>Total ON</v>
      </c>
      <c r="AK2" s="45" t="str">
        <f>All!AL3</f>
        <v>Total OFF</v>
      </c>
      <c r="AL2" s="46" t="s">
        <v>5</v>
      </c>
      <c r="AM2" s="47"/>
      <c r="AN2" s="47"/>
      <c r="AO2" s="47"/>
      <c r="AP2" s="47"/>
      <c r="AQ2" s="47"/>
      <c r="AR2" s="47"/>
    </row>
    <row r="3" ht="33.0" customHeight="1">
      <c r="A3" s="21" t="s">
        <v>15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  <c r="AM3" s="48"/>
      <c r="AN3" s="48"/>
      <c r="AO3" s="48"/>
      <c r="AP3" s="48"/>
      <c r="AQ3" s="48"/>
      <c r="AR3" s="48"/>
    </row>
    <row r="4" ht="15.75" customHeight="1">
      <c r="A4" s="49">
        <v>1.0</v>
      </c>
      <c r="B4" s="49">
        <f>All!B179</f>
        <v>211003</v>
      </c>
      <c r="C4" s="49">
        <f>All!C179</f>
        <v>1027</v>
      </c>
      <c r="D4" s="49" t="str">
        <f>All!E179</f>
        <v>MD. NAHID HASAN</v>
      </c>
      <c r="E4" s="50">
        <f>All!F179</f>
        <v>1</v>
      </c>
      <c r="F4" s="50">
        <f>All!G179</f>
        <v>1</v>
      </c>
      <c r="G4" s="50">
        <f>All!H179</f>
        <v>1</v>
      </c>
      <c r="H4" s="50">
        <f>All!I179</f>
        <v>1</v>
      </c>
      <c r="I4" s="50">
        <f>All!J179</f>
        <v>1</v>
      </c>
      <c r="J4" s="50">
        <f>All!K179</f>
        <v>1</v>
      </c>
      <c r="K4" s="50">
        <f>All!L179</f>
        <v>1</v>
      </c>
      <c r="L4" s="50">
        <f>All!M179</f>
        <v>1</v>
      </c>
      <c r="M4" s="50">
        <f>All!N179</f>
        <v>1</v>
      </c>
      <c r="N4" s="50">
        <f>All!O179</f>
        <v>1</v>
      </c>
      <c r="O4" s="50">
        <f>All!P179</f>
        <v>1</v>
      </c>
      <c r="P4" s="50" t="str">
        <f>All!Q179</f>
        <v/>
      </c>
      <c r="Q4" s="50" t="str">
        <f>All!R179</f>
        <v/>
      </c>
      <c r="R4" s="50" t="str">
        <f>All!S179</f>
        <v/>
      </c>
      <c r="S4" s="50" t="str">
        <f>All!T179</f>
        <v/>
      </c>
      <c r="T4" s="50" t="str">
        <f>All!U179</f>
        <v/>
      </c>
      <c r="U4" s="50" t="str">
        <f>All!V179</f>
        <v/>
      </c>
      <c r="V4" s="50" t="str">
        <f>All!W179</f>
        <v/>
      </c>
      <c r="W4" s="50" t="str">
        <f>All!X179</f>
        <v/>
      </c>
      <c r="X4" s="50" t="str">
        <f>All!Y179</f>
        <v/>
      </c>
      <c r="Y4" s="50" t="str">
        <f>All!Z179</f>
        <v/>
      </c>
      <c r="Z4" s="50" t="str">
        <f>All!AA179</f>
        <v/>
      </c>
      <c r="AA4" s="50" t="str">
        <f>All!AB179</f>
        <v/>
      </c>
      <c r="AB4" s="50" t="str">
        <f>All!AC179</f>
        <v/>
      </c>
      <c r="AC4" s="50" t="str">
        <f>All!AD179</f>
        <v/>
      </c>
      <c r="AD4" s="50" t="str">
        <f>All!AE179</f>
        <v/>
      </c>
      <c r="AE4" s="50" t="str">
        <f>All!AF179</f>
        <v/>
      </c>
      <c r="AF4" s="50" t="str">
        <f>All!AG179</f>
        <v/>
      </c>
      <c r="AG4" s="50" t="str">
        <f>All!AH179</f>
        <v/>
      </c>
      <c r="AH4" s="50" t="str">
        <f>All!AI179</f>
        <v/>
      </c>
      <c r="AI4" s="50" t="str">
        <f>All!AJ179</f>
        <v/>
      </c>
      <c r="AJ4" s="50">
        <f>All!AK179</f>
        <v>11</v>
      </c>
      <c r="AK4" s="50">
        <f>All!AL179</f>
        <v>0</v>
      </c>
      <c r="AL4" s="51">
        <f>COST!I180</f>
        <v>750.2700439</v>
      </c>
      <c r="AM4" s="52"/>
      <c r="AN4" s="52"/>
      <c r="AO4" s="52"/>
      <c r="AP4" s="52"/>
      <c r="AQ4" s="52"/>
      <c r="AR4" s="52"/>
    </row>
    <row r="5" ht="15.75" customHeight="1">
      <c r="A5" s="49">
        <v>2.0</v>
      </c>
      <c r="B5" s="49">
        <f>All!B180</f>
        <v>211005</v>
      </c>
      <c r="C5" s="49">
        <f>All!C180</f>
        <v>1029</v>
      </c>
      <c r="D5" s="49" t="str">
        <f>All!E180</f>
        <v>MD. HABIBULLAH</v>
      </c>
      <c r="E5" s="50">
        <f>All!F180</f>
        <v>1</v>
      </c>
      <c r="F5" s="50">
        <f>All!G180</f>
        <v>1</v>
      </c>
      <c r="G5" s="50">
        <f>All!H180</f>
        <v>1</v>
      </c>
      <c r="H5" s="50">
        <f>All!I180</f>
        <v>1</v>
      </c>
      <c r="I5" s="50">
        <f>All!J180</f>
        <v>1</v>
      </c>
      <c r="J5" s="50">
        <f>All!K180</f>
        <v>1</v>
      </c>
      <c r="K5" s="50">
        <f>All!L180</f>
        <v>1</v>
      </c>
      <c r="L5" s="50">
        <f>All!M180</f>
        <v>1</v>
      </c>
      <c r="M5" s="50">
        <f>All!N180</f>
        <v>1</v>
      </c>
      <c r="N5" s="50">
        <f>All!O180</f>
        <v>1</v>
      </c>
      <c r="O5" s="50">
        <f>All!P180</f>
        <v>1</v>
      </c>
      <c r="P5" s="50" t="str">
        <f>All!Q180</f>
        <v/>
      </c>
      <c r="Q5" s="50" t="str">
        <f>All!R180</f>
        <v/>
      </c>
      <c r="R5" s="50" t="str">
        <f>All!S180</f>
        <v/>
      </c>
      <c r="S5" s="50" t="str">
        <f>All!T180</f>
        <v/>
      </c>
      <c r="T5" s="50" t="str">
        <f>All!U180</f>
        <v/>
      </c>
      <c r="U5" s="50" t="str">
        <f>All!V180</f>
        <v/>
      </c>
      <c r="V5" s="50" t="str">
        <f>All!W180</f>
        <v/>
      </c>
      <c r="W5" s="50" t="str">
        <f>All!X180</f>
        <v/>
      </c>
      <c r="X5" s="50" t="str">
        <f>All!Y180</f>
        <v/>
      </c>
      <c r="Y5" s="50" t="str">
        <f>All!Z180</f>
        <v/>
      </c>
      <c r="Z5" s="50" t="str">
        <f>All!AA180</f>
        <v/>
      </c>
      <c r="AA5" s="50" t="str">
        <f>All!AB180</f>
        <v/>
      </c>
      <c r="AB5" s="50" t="str">
        <f>All!AC180</f>
        <v/>
      </c>
      <c r="AC5" s="50" t="str">
        <f>All!AD180</f>
        <v/>
      </c>
      <c r="AD5" s="50" t="str">
        <f>All!AE180</f>
        <v/>
      </c>
      <c r="AE5" s="50" t="str">
        <f>All!AF180</f>
        <v/>
      </c>
      <c r="AF5" s="50" t="str">
        <f>All!AG180</f>
        <v/>
      </c>
      <c r="AG5" s="50" t="str">
        <f>All!AH180</f>
        <v/>
      </c>
      <c r="AH5" s="50" t="str">
        <f>All!AI180</f>
        <v/>
      </c>
      <c r="AI5" s="50" t="str">
        <f>All!AJ180</f>
        <v/>
      </c>
      <c r="AJ5" s="50">
        <f>All!AK180</f>
        <v>11</v>
      </c>
      <c r="AK5" s="50">
        <f>All!AL180</f>
        <v>0</v>
      </c>
      <c r="AL5" s="51">
        <f>COST!I181</f>
        <v>750.2700439</v>
      </c>
      <c r="AM5" s="52"/>
      <c r="AN5" s="52"/>
      <c r="AO5" s="52"/>
      <c r="AP5" s="52"/>
      <c r="AQ5" s="52"/>
      <c r="AR5" s="52"/>
    </row>
    <row r="6" ht="15.75" customHeight="1">
      <c r="A6" s="49">
        <v>3.0</v>
      </c>
      <c r="B6" s="49">
        <f>All!B181</f>
        <v>211006</v>
      </c>
      <c r="C6" s="49">
        <f>All!C181</f>
        <v>1030</v>
      </c>
      <c r="D6" s="49" t="str">
        <f>All!E181</f>
        <v>NAZMUL HASAN</v>
      </c>
      <c r="E6" s="50">
        <f>All!F181</f>
        <v>1</v>
      </c>
      <c r="F6" s="50">
        <f>All!G181</f>
        <v>1</v>
      </c>
      <c r="G6" s="50">
        <f>All!H181</f>
        <v>1</v>
      </c>
      <c r="H6" s="50">
        <f>All!I181</f>
        <v>1</v>
      </c>
      <c r="I6" s="50">
        <f>All!J181</f>
        <v>1</v>
      </c>
      <c r="J6" s="50">
        <f>All!K181</f>
        <v>1</v>
      </c>
      <c r="K6" s="50">
        <f>All!L181</f>
        <v>1</v>
      </c>
      <c r="L6" s="50">
        <f>All!M181</f>
        <v>1</v>
      </c>
      <c r="M6" s="50">
        <f>All!N181</f>
        <v>1</v>
      </c>
      <c r="N6" s="50">
        <f>All!O181</f>
        <v>1</v>
      </c>
      <c r="O6" s="50">
        <f>All!P181</f>
        <v>1</v>
      </c>
      <c r="P6" s="50" t="str">
        <f>All!Q181</f>
        <v/>
      </c>
      <c r="Q6" s="50" t="str">
        <f>All!R181</f>
        <v/>
      </c>
      <c r="R6" s="50" t="str">
        <f>All!S181</f>
        <v/>
      </c>
      <c r="S6" s="50" t="str">
        <f>All!T181</f>
        <v/>
      </c>
      <c r="T6" s="50" t="str">
        <f>All!U181</f>
        <v/>
      </c>
      <c r="U6" s="50" t="str">
        <f>All!V181</f>
        <v/>
      </c>
      <c r="V6" s="50" t="str">
        <f>All!W181</f>
        <v/>
      </c>
      <c r="W6" s="50" t="str">
        <f>All!X181</f>
        <v/>
      </c>
      <c r="X6" s="50" t="str">
        <f>All!Y181</f>
        <v/>
      </c>
      <c r="Y6" s="50" t="str">
        <f>All!Z181</f>
        <v/>
      </c>
      <c r="Z6" s="50" t="str">
        <f>All!AA181</f>
        <v/>
      </c>
      <c r="AA6" s="50" t="str">
        <f>All!AB181</f>
        <v/>
      </c>
      <c r="AB6" s="50" t="str">
        <f>All!AC181</f>
        <v/>
      </c>
      <c r="AC6" s="50" t="str">
        <f>All!AD181</f>
        <v/>
      </c>
      <c r="AD6" s="50" t="str">
        <f>All!AE181</f>
        <v/>
      </c>
      <c r="AE6" s="50" t="str">
        <f>All!AF181</f>
        <v/>
      </c>
      <c r="AF6" s="50" t="str">
        <f>All!AG181</f>
        <v/>
      </c>
      <c r="AG6" s="50" t="str">
        <f>All!AH181</f>
        <v/>
      </c>
      <c r="AH6" s="50" t="str">
        <f>All!AI181</f>
        <v/>
      </c>
      <c r="AI6" s="50" t="str">
        <f>All!AJ181</f>
        <v/>
      </c>
      <c r="AJ6" s="50">
        <f>All!AK181</f>
        <v>11</v>
      </c>
      <c r="AK6" s="50">
        <f>All!AL181</f>
        <v>0</v>
      </c>
      <c r="AL6" s="51">
        <f>COST!I182</f>
        <v>750.2700439</v>
      </c>
      <c r="AM6" s="52"/>
      <c r="AN6" s="52"/>
      <c r="AO6" s="52"/>
      <c r="AP6" s="52"/>
      <c r="AQ6" s="52"/>
      <c r="AR6" s="52"/>
    </row>
    <row r="7" ht="15.75" customHeight="1">
      <c r="A7" s="49">
        <v>4.0</v>
      </c>
      <c r="B7" s="49">
        <f>All!B182</f>
        <v>211007</v>
      </c>
      <c r="C7" s="49">
        <f>All!C182</f>
        <v>1031</v>
      </c>
      <c r="D7" s="49" t="str">
        <f>All!E182</f>
        <v>MD. ABDUR RAHMAN</v>
      </c>
      <c r="E7" s="50">
        <f>All!F182</f>
        <v>1</v>
      </c>
      <c r="F7" s="50">
        <f>All!G182</f>
        <v>1</v>
      </c>
      <c r="G7" s="50">
        <f>All!H182</f>
        <v>1</v>
      </c>
      <c r="H7" s="50">
        <f>All!I182</f>
        <v>1</v>
      </c>
      <c r="I7" s="50">
        <f>All!J182</f>
        <v>1</v>
      </c>
      <c r="J7" s="50">
        <f>All!K182</f>
        <v>1</v>
      </c>
      <c r="K7" s="50">
        <f>All!L182</f>
        <v>1</v>
      </c>
      <c r="L7" s="50">
        <f>All!M182</f>
        <v>1</v>
      </c>
      <c r="M7" s="50">
        <f>All!N182</f>
        <v>1</v>
      </c>
      <c r="N7" s="50">
        <f>All!O182</f>
        <v>1</v>
      </c>
      <c r="O7" s="50">
        <f>All!P182</f>
        <v>1</v>
      </c>
      <c r="P7" s="50" t="str">
        <f>All!Q182</f>
        <v/>
      </c>
      <c r="Q7" s="50" t="str">
        <f>All!R182</f>
        <v/>
      </c>
      <c r="R7" s="50" t="str">
        <f>All!S182</f>
        <v/>
      </c>
      <c r="S7" s="50" t="str">
        <f>All!T182</f>
        <v/>
      </c>
      <c r="T7" s="50" t="str">
        <f>All!U182</f>
        <v/>
      </c>
      <c r="U7" s="50" t="str">
        <f>All!V182</f>
        <v/>
      </c>
      <c r="V7" s="50" t="str">
        <f>All!W182</f>
        <v/>
      </c>
      <c r="W7" s="50" t="str">
        <f>All!X182</f>
        <v/>
      </c>
      <c r="X7" s="50" t="str">
        <f>All!Y182</f>
        <v/>
      </c>
      <c r="Y7" s="50" t="str">
        <f>All!Z182</f>
        <v/>
      </c>
      <c r="Z7" s="50" t="str">
        <f>All!AA182</f>
        <v/>
      </c>
      <c r="AA7" s="50" t="str">
        <f>All!AB182</f>
        <v/>
      </c>
      <c r="AB7" s="50" t="str">
        <f>All!AC182</f>
        <v/>
      </c>
      <c r="AC7" s="50" t="str">
        <f>All!AD182</f>
        <v/>
      </c>
      <c r="AD7" s="50" t="str">
        <f>All!AE182</f>
        <v/>
      </c>
      <c r="AE7" s="50" t="str">
        <f>All!AF182</f>
        <v/>
      </c>
      <c r="AF7" s="50" t="str">
        <f>All!AG182</f>
        <v/>
      </c>
      <c r="AG7" s="50" t="str">
        <f>All!AH182</f>
        <v/>
      </c>
      <c r="AH7" s="50" t="str">
        <f>All!AI182</f>
        <v/>
      </c>
      <c r="AI7" s="50" t="str">
        <f>All!AJ182</f>
        <v/>
      </c>
      <c r="AJ7" s="50">
        <f>All!AK182</f>
        <v>11</v>
      </c>
      <c r="AK7" s="50">
        <f>All!AL182</f>
        <v>0</v>
      </c>
      <c r="AL7" s="51">
        <f>COST!I183</f>
        <v>750.2700439</v>
      </c>
      <c r="AM7" s="52"/>
      <c r="AN7" s="52"/>
      <c r="AO7" s="52"/>
      <c r="AP7" s="52"/>
      <c r="AQ7" s="52"/>
      <c r="AR7" s="52"/>
    </row>
    <row r="8" ht="15.75" customHeight="1">
      <c r="A8" s="49">
        <v>5.0</v>
      </c>
      <c r="B8" s="49">
        <f>All!B183</f>
        <v>211008</v>
      </c>
      <c r="C8" s="49">
        <f>All!C183</f>
        <v>1032</v>
      </c>
      <c r="D8" s="49" t="str">
        <f>All!E183</f>
        <v>DIPTA PAUL DIP</v>
      </c>
      <c r="E8" s="50">
        <f>All!F183</f>
        <v>1</v>
      </c>
      <c r="F8" s="50">
        <f>All!G183</f>
        <v>1</v>
      </c>
      <c r="G8" s="50">
        <f>All!H183</f>
        <v>1</v>
      </c>
      <c r="H8" s="50">
        <f>All!I183</f>
        <v>1</v>
      </c>
      <c r="I8" s="50">
        <f>All!J183</f>
        <v>1</v>
      </c>
      <c r="J8" s="50">
        <f>All!K183</f>
        <v>1</v>
      </c>
      <c r="K8" s="50">
        <f>All!L183</f>
        <v>1</v>
      </c>
      <c r="L8" s="50">
        <f>All!M183</f>
        <v>1</v>
      </c>
      <c r="M8" s="50">
        <f>All!N183</f>
        <v>1</v>
      </c>
      <c r="N8" s="50">
        <f>All!O183</f>
        <v>1</v>
      </c>
      <c r="O8" s="50">
        <f>All!P183</f>
        <v>1</v>
      </c>
      <c r="P8" s="50" t="str">
        <f>All!Q183</f>
        <v/>
      </c>
      <c r="Q8" s="50" t="str">
        <f>All!R183</f>
        <v/>
      </c>
      <c r="R8" s="50" t="str">
        <f>All!S183</f>
        <v/>
      </c>
      <c r="S8" s="50" t="str">
        <f>All!T183</f>
        <v/>
      </c>
      <c r="T8" s="50" t="str">
        <f>All!U183</f>
        <v/>
      </c>
      <c r="U8" s="50" t="str">
        <f>All!V183</f>
        <v/>
      </c>
      <c r="V8" s="50" t="str">
        <f>All!W183</f>
        <v/>
      </c>
      <c r="W8" s="50" t="str">
        <f>All!X183</f>
        <v/>
      </c>
      <c r="X8" s="50" t="str">
        <f>All!Y183</f>
        <v/>
      </c>
      <c r="Y8" s="50" t="str">
        <f>All!Z183</f>
        <v/>
      </c>
      <c r="Z8" s="50" t="str">
        <f>All!AA183</f>
        <v/>
      </c>
      <c r="AA8" s="50" t="str">
        <f>All!AB183</f>
        <v/>
      </c>
      <c r="AB8" s="50" t="str">
        <f>All!AC183</f>
        <v/>
      </c>
      <c r="AC8" s="50" t="str">
        <f>All!AD183</f>
        <v/>
      </c>
      <c r="AD8" s="50" t="str">
        <f>All!AE183</f>
        <v/>
      </c>
      <c r="AE8" s="50" t="str">
        <f>All!AF183</f>
        <v/>
      </c>
      <c r="AF8" s="50" t="str">
        <f>All!AG183</f>
        <v/>
      </c>
      <c r="AG8" s="50" t="str">
        <f>All!AH183</f>
        <v/>
      </c>
      <c r="AH8" s="50" t="str">
        <f>All!AI183</f>
        <v/>
      </c>
      <c r="AI8" s="50" t="str">
        <f>All!AJ183</f>
        <v/>
      </c>
      <c r="AJ8" s="50">
        <f>All!AK183</f>
        <v>11</v>
      </c>
      <c r="AK8" s="50">
        <f>All!AL183</f>
        <v>0</v>
      </c>
      <c r="AL8" s="51">
        <f>COST!I184</f>
        <v>750.2700439</v>
      </c>
      <c r="AM8" s="52"/>
      <c r="AN8" s="52"/>
      <c r="AO8" s="52"/>
      <c r="AP8" s="52"/>
      <c r="AQ8" s="52"/>
      <c r="AR8" s="52"/>
    </row>
    <row r="9" ht="18.0" customHeight="1">
      <c r="A9" s="49">
        <v>6.0</v>
      </c>
      <c r="B9" s="49">
        <f>All!B184</f>
        <v>211009</v>
      </c>
      <c r="C9" s="49">
        <f>All!C184</f>
        <v>1113</v>
      </c>
      <c r="D9" s="49" t="str">
        <f>All!E184</f>
        <v>MD. MEHEDI HASAN </v>
      </c>
      <c r="E9" s="50">
        <f>All!F184</f>
        <v>1</v>
      </c>
      <c r="F9" s="50">
        <f>All!G184</f>
        <v>1</v>
      </c>
      <c r="G9" s="50">
        <f>All!H184</f>
        <v>1</v>
      </c>
      <c r="H9" s="50">
        <f>All!I184</f>
        <v>1</v>
      </c>
      <c r="I9" s="50">
        <f>All!J184</f>
        <v>1</v>
      </c>
      <c r="J9" s="50">
        <f>All!K184</f>
        <v>1</v>
      </c>
      <c r="K9" s="50">
        <f>All!L184</f>
        <v>1</v>
      </c>
      <c r="L9" s="50">
        <f>All!M184</f>
        <v>1</v>
      </c>
      <c r="M9" s="50">
        <f>All!N184</f>
        <v>1</v>
      </c>
      <c r="N9" s="50">
        <f>All!O184</f>
        <v>1</v>
      </c>
      <c r="O9" s="50">
        <f>All!P184</f>
        <v>1</v>
      </c>
      <c r="P9" s="50" t="str">
        <f>All!Q184</f>
        <v/>
      </c>
      <c r="Q9" s="50" t="str">
        <f>All!R184</f>
        <v/>
      </c>
      <c r="R9" s="50" t="str">
        <f>All!S184</f>
        <v/>
      </c>
      <c r="S9" s="50" t="str">
        <f>All!T184</f>
        <v/>
      </c>
      <c r="T9" s="50" t="str">
        <f>All!U184</f>
        <v/>
      </c>
      <c r="U9" s="50" t="str">
        <f>All!V184</f>
        <v/>
      </c>
      <c r="V9" s="50" t="str">
        <f>All!W184</f>
        <v/>
      </c>
      <c r="W9" s="50" t="str">
        <f>All!X184</f>
        <v/>
      </c>
      <c r="X9" s="50" t="str">
        <f>All!Y184</f>
        <v/>
      </c>
      <c r="Y9" s="50" t="str">
        <f>All!Z184</f>
        <v/>
      </c>
      <c r="Z9" s="50" t="str">
        <f>All!AA184</f>
        <v/>
      </c>
      <c r="AA9" s="50" t="str">
        <f>All!AB184</f>
        <v/>
      </c>
      <c r="AB9" s="50" t="str">
        <f>All!AC184</f>
        <v/>
      </c>
      <c r="AC9" s="50" t="str">
        <f>All!AD184</f>
        <v/>
      </c>
      <c r="AD9" s="50" t="str">
        <f>All!AE184</f>
        <v/>
      </c>
      <c r="AE9" s="50" t="str">
        <f>All!AF184</f>
        <v/>
      </c>
      <c r="AF9" s="50" t="str">
        <f>All!AG184</f>
        <v/>
      </c>
      <c r="AG9" s="50" t="str">
        <f>All!AH184</f>
        <v/>
      </c>
      <c r="AH9" s="50" t="str">
        <f>All!AI184</f>
        <v/>
      </c>
      <c r="AI9" s="50" t="str">
        <f>All!AJ184</f>
        <v/>
      </c>
      <c r="AJ9" s="50">
        <f>All!AK184</f>
        <v>11</v>
      </c>
      <c r="AK9" s="50">
        <f>All!AL184</f>
        <v>0</v>
      </c>
      <c r="AL9" s="51">
        <f>COST!I185</f>
        <v>750.2700439</v>
      </c>
      <c r="AM9" s="52"/>
      <c r="AN9" s="52"/>
      <c r="AO9" s="52"/>
      <c r="AP9" s="52"/>
      <c r="AQ9" s="52"/>
      <c r="AR9" s="52"/>
    </row>
    <row r="10" ht="15.75" customHeight="1">
      <c r="A10" s="49">
        <v>7.0</v>
      </c>
      <c r="B10" s="49">
        <f>All!B185</f>
        <v>211010</v>
      </c>
      <c r="C10" s="49">
        <f>All!C185</f>
        <v>1034</v>
      </c>
      <c r="D10" s="49" t="str">
        <f>All!E185</f>
        <v>GOLAM KIBRIA HAWLADER</v>
      </c>
      <c r="E10" s="50">
        <f>All!F185</f>
        <v>1</v>
      </c>
      <c r="F10" s="50">
        <f>All!G185</f>
        <v>1</v>
      </c>
      <c r="G10" s="50">
        <f>All!H185</f>
        <v>1</v>
      </c>
      <c r="H10" s="50">
        <f>All!I185</f>
        <v>1</v>
      </c>
      <c r="I10" s="50">
        <f>All!J185</f>
        <v>1</v>
      </c>
      <c r="J10" s="50">
        <f>All!K185</f>
        <v>1</v>
      </c>
      <c r="K10" s="50">
        <f>All!L185</f>
        <v>1</v>
      </c>
      <c r="L10" s="50">
        <f>All!M185</f>
        <v>1</v>
      </c>
      <c r="M10" s="50">
        <f>All!N185</f>
        <v>1</v>
      </c>
      <c r="N10" s="50">
        <f>All!O185</f>
        <v>1</v>
      </c>
      <c r="O10" s="50">
        <f>All!P185</f>
        <v>1</v>
      </c>
      <c r="P10" s="50" t="str">
        <f>All!Q185</f>
        <v/>
      </c>
      <c r="Q10" s="50" t="str">
        <f>All!R185</f>
        <v/>
      </c>
      <c r="R10" s="50" t="str">
        <f>All!S185</f>
        <v/>
      </c>
      <c r="S10" s="50" t="str">
        <f>All!T185</f>
        <v/>
      </c>
      <c r="T10" s="50" t="str">
        <f>All!U185</f>
        <v/>
      </c>
      <c r="U10" s="50" t="str">
        <f>All!V185</f>
        <v/>
      </c>
      <c r="V10" s="50" t="str">
        <f>All!W185</f>
        <v/>
      </c>
      <c r="W10" s="50" t="str">
        <f>All!X185</f>
        <v/>
      </c>
      <c r="X10" s="50" t="str">
        <f>All!Y185</f>
        <v/>
      </c>
      <c r="Y10" s="50" t="str">
        <f>All!Z185</f>
        <v/>
      </c>
      <c r="Z10" s="50" t="str">
        <f>All!AA185</f>
        <v/>
      </c>
      <c r="AA10" s="50" t="str">
        <f>All!AB185</f>
        <v/>
      </c>
      <c r="AB10" s="50" t="str">
        <f>All!AC185</f>
        <v/>
      </c>
      <c r="AC10" s="50" t="str">
        <f>All!AD185</f>
        <v/>
      </c>
      <c r="AD10" s="50" t="str">
        <f>All!AE185</f>
        <v/>
      </c>
      <c r="AE10" s="50" t="str">
        <f>All!AF185</f>
        <v/>
      </c>
      <c r="AF10" s="50" t="str">
        <f>All!AG185</f>
        <v/>
      </c>
      <c r="AG10" s="50" t="str">
        <f>All!AH185</f>
        <v/>
      </c>
      <c r="AH10" s="50" t="str">
        <f>All!AI185</f>
        <v/>
      </c>
      <c r="AI10" s="50" t="str">
        <f>All!AJ185</f>
        <v/>
      </c>
      <c r="AJ10" s="50">
        <f>All!AK185</f>
        <v>11</v>
      </c>
      <c r="AK10" s="50">
        <f>All!AL185</f>
        <v>0</v>
      </c>
      <c r="AL10" s="51">
        <f>COST!I186</f>
        <v>750.2700439</v>
      </c>
      <c r="AM10" s="52"/>
      <c r="AN10" s="52"/>
      <c r="AO10" s="52"/>
      <c r="AP10" s="52"/>
      <c r="AQ10" s="52"/>
      <c r="AR10" s="52"/>
    </row>
    <row r="11" ht="15.75" customHeight="1">
      <c r="A11" s="49">
        <v>8.0</v>
      </c>
      <c r="B11" s="49">
        <f>All!B186</f>
        <v>211011</v>
      </c>
      <c r="C11" s="49">
        <f>All!C186</f>
        <v>1035</v>
      </c>
      <c r="D11" s="49" t="str">
        <f>All!E186</f>
        <v>ABDULLAH AL MUID</v>
      </c>
      <c r="E11" s="50">
        <f>All!F186</f>
        <v>1</v>
      </c>
      <c r="F11" s="50">
        <f>All!G186</f>
        <v>1</v>
      </c>
      <c r="G11" s="50">
        <f>All!H186</f>
        <v>1</v>
      </c>
      <c r="H11" s="50">
        <f>All!I186</f>
        <v>1</v>
      </c>
      <c r="I11" s="50">
        <f>All!J186</f>
        <v>1</v>
      </c>
      <c r="J11" s="50">
        <f>All!K186</f>
        <v>1</v>
      </c>
      <c r="K11" s="50">
        <f>All!L186</f>
        <v>1</v>
      </c>
      <c r="L11" s="50">
        <f>All!M186</f>
        <v>1</v>
      </c>
      <c r="M11" s="50">
        <f>All!N186</f>
        <v>1</v>
      </c>
      <c r="N11" s="50">
        <f>All!O186</f>
        <v>1</v>
      </c>
      <c r="O11" s="50">
        <f>All!P186</f>
        <v>1</v>
      </c>
      <c r="P11" s="50" t="str">
        <f>All!Q186</f>
        <v/>
      </c>
      <c r="Q11" s="50" t="str">
        <f>All!R186</f>
        <v/>
      </c>
      <c r="R11" s="50" t="str">
        <f>All!S186</f>
        <v/>
      </c>
      <c r="S11" s="50" t="str">
        <f>All!T186</f>
        <v/>
      </c>
      <c r="T11" s="50" t="str">
        <f>All!U186</f>
        <v/>
      </c>
      <c r="U11" s="50" t="str">
        <f>All!V186</f>
        <v/>
      </c>
      <c r="V11" s="50" t="str">
        <f>All!W186</f>
        <v/>
      </c>
      <c r="W11" s="50" t="str">
        <f>All!X186</f>
        <v/>
      </c>
      <c r="X11" s="50" t="str">
        <f>All!Y186</f>
        <v/>
      </c>
      <c r="Y11" s="50" t="str">
        <f>All!Z186</f>
        <v/>
      </c>
      <c r="Z11" s="50" t="str">
        <f>All!AA186</f>
        <v/>
      </c>
      <c r="AA11" s="50" t="str">
        <f>All!AB186</f>
        <v/>
      </c>
      <c r="AB11" s="50" t="str">
        <f>All!AC186</f>
        <v/>
      </c>
      <c r="AC11" s="50" t="str">
        <f>All!AD186</f>
        <v/>
      </c>
      <c r="AD11" s="50" t="str">
        <f>All!AE186</f>
        <v/>
      </c>
      <c r="AE11" s="50" t="str">
        <f>All!AF186</f>
        <v/>
      </c>
      <c r="AF11" s="50" t="str">
        <f>All!AG186</f>
        <v/>
      </c>
      <c r="AG11" s="50" t="str">
        <f>All!AH186</f>
        <v/>
      </c>
      <c r="AH11" s="50" t="str">
        <f>All!AI186</f>
        <v/>
      </c>
      <c r="AI11" s="50" t="str">
        <f>All!AJ186</f>
        <v/>
      </c>
      <c r="AJ11" s="50">
        <f>All!AK186</f>
        <v>11</v>
      </c>
      <c r="AK11" s="50">
        <f>All!AL186</f>
        <v>0</v>
      </c>
      <c r="AL11" s="51">
        <f>COST!I187</f>
        <v>750.2700439</v>
      </c>
      <c r="AM11" s="52"/>
      <c r="AN11" s="52"/>
      <c r="AO11" s="52"/>
      <c r="AP11" s="52"/>
      <c r="AQ11" s="52"/>
      <c r="AR11" s="52"/>
    </row>
    <row r="12" ht="15.75" customHeight="1">
      <c r="A12" s="49">
        <v>9.0</v>
      </c>
      <c r="B12" s="49">
        <f>All!B187</f>
        <v>211013</v>
      </c>
      <c r="C12" s="49">
        <f>All!C187</f>
        <v>1037</v>
      </c>
      <c r="D12" s="49" t="str">
        <f>All!E187</f>
        <v>ESTIAK AHMED MEHAD</v>
      </c>
      <c r="E12" s="50">
        <f>All!F187</f>
        <v>1</v>
      </c>
      <c r="F12" s="50">
        <f>All!G187</f>
        <v>1</v>
      </c>
      <c r="G12" s="50">
        <f>All!H187</f>
        <v>1</v>
      </c>
      <c r="H12" s="50">
        <f>All!I187</f>
        <v>1</v>
      </c>
      <c r="I12" s="50">
        <f>All!J187</f>
        <v>1</v>
      </c>
      <c r="J12" s="50">
        <f>All!K187</f>
        <v>1</v>
      </c>
      <c r="K12" s="50">
        <f>All!L187</f>
        <v>1</v>
      </c>
      <c r="L12" s="50">
        <f>All!M187</f>
        <v>1</v>
      </c>
      <c r="M12" s="50">
        <f>All!N187</f>
        <v>1</v>
      </c>
      <c r="N12" s="50">
        <f>All!O187</f>
        <v>1</v>
      </c>
      <c r="O12" s="50">
        <f>All!P187</f>
        <v>1</v>
      </c>
      <c r="P12" s="50" t="str">
        <f>All!Q187</f>
        <v/>
      </c>
      <c r="Q12" s="50" t="str">
        <f>All!R187</f>
        <v/>
      </c>
      <c r="R12" s="50" t="str">
        <f>All!S187</f>
        <v/>
      </c>
      <c r="S12" s="50" t="str">
        <f>All!T187</f>
        <v/>
      </c>
      <c r="T12" s="50" t="str">
        <f>All!U187</f>
        <v/>
      </c>
      <c r="U12" s="50" t="str">
        <f>All!V187</f>
        <v/>
      </c>
      <c r="V12" s="50" t="str">
        <f>All!W187</f>
        <v/>
      </c>
      <c r="W12" s="50" t="str">
        <f>All!X187</f>
        <v/>
      </c>
      <c r="X12" s="50" t="str">
        <f>All!Y187</f>
        <v/>
      </c>
      <c r="Y12" s="50" t="str">
        <f>All!Z187</f>
        <v/>
      </c>
      <c r="Z12" s="50" t="str">
        <f>All!AA187</f>
        <v/>
      </c>
      <c r="AA12" s="50" t="str">
        <f>All!AB187</f>
        <v/>
      </c>
      <c r="AB12" s="50" t="str">
        <f>All!AC187</f>
        <v/>
      </c>
      <c r="AC12" s="50" t="str">
        <f>All!AD187</f>
        <v/>
      </c>
      <c r="AD12" s="50" t="str">
        <f>All!AE187</f>
        <v/>
      </c>
      <c r="AE12" s="50" t="str">
        <f>All!AF187</f>
        <v/>
      </c>
      <c r="AF12" s="50" t="str">
        <f>All!AG187</f>
        <v/>
      </c>
      <c r="AG12" s="50" t="str">
        <f>All!AH187</f>
        <v/>
      </c>
      <c r="AH12" s="50" t="str">
        <f>All!AI187</f>
        <v/>
      </c>
      <c r="AI12" s="50" t="str">
        <f>All!AJ187</f>
        <v/>
      </c>
      <c r="AJ12" s="50">
        <f>All!AK187</f>
        <v>11</v>
      </c>
      <c r="AK12" s="50">
        <f>All!AL187</f>
        <v>0</v>
      </c>
      <c r="AL12" s="51">
        <f>COST!I188</f>
        <v>750.2700439</v>
      </c>
      <c r="AM12" s="52"/>
      <c r="AN12" s="52"/>
      <c r="AO12" s="52"/>
      <c r="AP12" s="52"/>
      <c r="AQ12" s="52"/>
      <c r="AR12" s="52"/>
    </row>
    <row r="13" ht="15.75" customHeight="1">
      <c r="A13" s="49">
        <v>10.0</v>
      </c>
      <c r="B13" s="49">
        <f>All!B188</f>
        <v>211014</v>
      </c>
      <c r="C13" s="49">
        <f>All!C188</f>
        <v>1038</v>
      </c>
      <c r="D13" s="49" t="str">
        <f>All!E188</f>
        <v>ABBAS UDDIN ASIB</v>
      </c>
      <c r="E13" s="50">
        <f>All!F188</f>
        <v>1</v>
      </c>
      <c r="F13" s="50">
        <f>All!G188</f>
        <v>1</v>
      </c>
      <c r="G13" s="50">
        <f>All!H188</f>
        <v>1</v>
      </c>
      <c r="H13" s="50">
        <f>All!I188</f>
        <v>1</v>
      </c>
      <c r="I13" s="50">
        <f>All!J188</f>
        <v>1</v>
      </c>
      <c r="J13" s="50">
        <f>All!K188</f>
        <v>1</v>
      </c>
      <c r="K13" s="50">
        <f>All!L188</f>
        <v>1</v>
      </c>
      <c r="L13" s="50">
        <f>All!M188</f>
        <v>1</v>
      </c>
      <c r="M13" s="50">
        <f>All!N188</f>
        <v>1</v>
      </c>
      <c r="N13" s="50">
        <f>All!O188</f>
        <v>1</v>
      </c>
      <c r="O13" s="50">
        <f>All!P188</f>
        <v>1</v>
      </c>
      <c r="P13" s="50" t="str">
        <f>All!Q188</f>
        <v/>
      </c>
      <c r="Q13" s="50" t="str">
        <f>All!R188</f>
        <v/>
      </c>
      <c r="R13" s="50" t="str">
        <f>All!S188</f>
        <v/>
      </c>
      <c r="S13" s="50" t="str">
        <f>All!T188</f>
        <v/>
      </c>
      <c r="T13" s="50" t="str">
        <f>All!U188</f>
        <v/>
      </c>
      <c r="U13" s="50" t="str">
        <f>All!V188</f>
        <v/>
      </c>
      <c r="V13" s="50" t="str">
        <f>All!W188</f>
        <v/>
      </c>
      <c r="W13" s="50" t="str">
        <f>All!X188</f>
        <v/>
      </c>
      <c r="X13" s="50" t="str">
        <f>All!Y188</f>
        <v/>
      </c>
      <c r="Y13" s="50" t="str">
        <f>All!Z188</f>
        <v/>
      </c>
      <c r="Z13" s="50" t="str">
        <f>All!AA188</f>
        <v/>
      </c>
      <c r="AA13" s="50" t="str">
        <f>All!AB188</f>
        <v/>
      </c>
      <c r="AB13" s="50" t="str">
        <f>All!AC188</f>
        <v/>
      </c>
      <c r="AC13" s="50" t="str">
        <f>All!AD188</f>
        <v/>
      </c>
      <c r="AD13" s="50" t="str">
        <f>All!AE188</f>
        <v/>
      </c>
      <c r="AE13" s="50" t="str">
        <f>All!AF188</f>
        <v/>
      </c>
      <c r="AF13" s="50" t="str">
        <f>All!AG188</f>
        <v/>
      </c>
      <c r="AG13" s="50" t="str">
        <f>All!AH188</f>
        <v/>
      </c>
      <c r="AH13" s="50" t="str">
        <f>All!AI188</f>
        <v/>
      </c>
      <c r="AI13" s="50" t="str">
        <f>All!AJ188</f>
        <v/>
      </c>
      <c r="AJ13" s="50">
        <f>All!AK188</f>
        <v>11</v>
      </c>
      <c r="AK13" s="50">
        <f>All!AL188</f>
        <v>0</v>
      </c>
      <c r="AL13" s="51">
        <f>COST!I189</f>
        <v>750.2700439</v>
      </c>
      <c r="AM13" s="52"/>
      <c r="AN13" s="52"/>
      <c r="AO13" s="52"/>
      <c r="AP13" s="52"/>
      <c r="AQ13" s="52"/>
      <c r="AR13" s="52"/>
    </row>
    <row r="14" ht="15.75" customHeight="1">
      <c r="A14" s="53">
        <v>11.0</v>
      </c>
      <c r="B14" s="49">
        <f>All!B189</f>
        <v>211016</v>
      </c>
      <c r="C14" s="49">
        <f>All!C189</f>
        <v>1040</v>
      </c>
      <c r="D14" s="49" t="str">
        <f>All!E189</f>
        <v>MD. MAHMUDUNNABI KHAN</v>
      </c>
      <c r="E14" s="50">
        <f>All!F189</f>
        <v>1</v>
      </c>
      <c r="F14" s="50">
        <f>All!G189</f>
        <v>1</v>
      </c>
      <c r="G14" s="50">
        <f>All!H189</f>
        <v>1</v>
      </c>
      <c r="H14" s="50">
        <f>All!I189</f>
        <v>1</v>
      </c>
      <c r="I14" s="50">
        <f>All!J189</f>
        <v>1</v>
      </c>
      <c r="J14" s="50">
        <f>All!K189</f>
        <v>1</v>
      </c>
      <c r="K14" s="50">
        <f>All!L189</f>
        <v>1</v>
      </c>
      <c r="L14" s="50">
        <f>All!M189</f>
        <v>1</v>
      </c>
      <c r="M14" s="50">
        <f>All!N189</f>
        <v>1</v>
      </c>
      <c r="N14" s="50">
        <f>All!O189</f>
        <v>1</v>
      </c>
      <c r="O14" s="50">
        <f>All!P189</f>
        <v>1</v>
      </c>
      <c r="P14" s="50" t="str">
        <f>All!Q189</f>
        <v/>
      </c>
      <c r="Q14" s="50" t="str">
        <f>All!R189</f>
        <v/>
      </c>
      <c r="R14" s="50" t="str">
        <f>All!S189</f>
        <v/>
      </c>
      <c r="S14" s="50" t="str">
        <f>All!T189</f>
        <v/>
      </c>
      <c r="T14" s="50" t="str">
        <f>All!U189</f>
        <v/>
      </c>
      <c r="U14" s="50" t="str">
        <f>All!V189</f>
        <v/>
      </c>
      <c r="V14" s="50" t="str">
        <f>All!W189</f>
        <v/>
      </c>
      <c r="W14" s="50" t="str">
        <f>All!X189</f>
        <v/>
      </c>
      <c r="X14" s="50" t="str">
        <f>All!Y189</f>
        <v/>
      </c>
      <c r="Y14" s="50" t="str">
        <f>All!Z189</f>
        <v/>
      </c>
      <c r="Z14" s="50" t="str">
        <f>All!AA189</f>
        <v/>
      </c>
      <c r="AA14" s="50" t="str">
        <f>All!AB189</f>
        <v/>
      </c>
      <c r="AB14" s="50" t="str">
        <f>All!AC189</f>
        <v/>
      </c>
      <c r="AC14" s="50" t="str">
        <f>All!AD189</f>
        <v/>
      </c>
      <c r="AD14" s="50" t="str">
        <f>All!AE189</f>
        <v/>
      </c>
      <c r="AE14" s="50" t="str">
        <f>All!AF189</f>
        <v/>
      </c>
      <c r="AF14" s="50" t="str">
        <f>All!AG189</f>
        <v/>
      </c>
      <c r="AG14" s="50" t="str">
        <f>All!AH189</f>
        <v/>
      </c>
      <c r="AH14" s="50" t="str">
        <f>All!AI189</f>
        <v/>
      </c>
      <c r="AI14" s="50" t="str">
        <f>All!AJ189</f>
        <v/>
      </c>
      <c r="AJ14" s="50">
        <f>All!AK189</f>
        <v>11</v>
      </c>
      <c r="AK14" s="50">
        <f>All!AL189</f>
        <v>0</v>
      </c>
      <c r="AL14" s="51">
        <f>COST!I190</f>
        <v>750.2700439</v>
      </c>
      <c r="AM14" s="52"/>
      <c r="AN14" s="52"/>
      <c r="AO14" s="52"/>
      <c r="AP14" s="52"/>
      <c r="AQ14" s="52"/>
      <c r="AR14" s="52"/>
    </row>
    <row r="15" ht="15.75" customHeight="1">
      <c r="A15" s="53">
        <v>12.0</v>
      </c>
      <c r="B15" s="49">
        <f>All!B190</f>
        <v>211018</v>
      </c>
      <c r="C15" s="49">
        <f>All!C190</f>
        <v>1042</v>
      </c>
      <c r="D15" s="49" t="str">
        <f>All!E190</f>
        <v>RATUL HASAN</v>
      </c>
      <c r="E15" s="50">
        <f>All!F190</f>
        <v>1</v>
      </c>
      <c r="F15" s="50">
        <f>All!G190</f>
        <v>1</v>
      </c>
      <c r="G15" s="50">
        <f>All!H190</f>
        <v>1</v>
      </c>
      <c r="H15" s="50">
        <f>All!I190</f>
        <v>1</v>
      </c>
      <c r="I15" s="50">
        <f>All!J190</f>
        <v>1</v>
      </c>
      <c r="J15" s="50">
        <f>All!K190</f>
        <v>1</v>
      </c>
      <c r="K15" s="50">
        <f>All!L190</f>
        <v>1</v>
      </c>
      <c r="L15" s="50">
        <f>All!M190</f>
        <v>1</v>
      </c>
      <c r="M15" s="50">
        <f>All!N190</f>
        <v>1</v>
      </c>
      <c r="N15" s="50">
        <f>All!O190</f>
        <v>1</v>
      </c>
      <c r="O15" s="50">
        <f>All!P190</f>
        <v>1</v>
      </c>
      <c r="P15" s="50" t="str">
        <f>All!Q190</f>
        <v/>
      </c>
      <c r="Q15" s="50" t="str">
        <f>All!R190</f>
        <v/>
      </c>
      <c r="R15" s="50" t="str">
        <f>All!S190</f>
        <v/>
      </c>
      <c r="S15" s="50" t="str">
        <f>All!T190</f>
        <v/>
      </c>
      <c r="T15" s="50" t="str">
        <f>All!U190</f>
        <v/>
      </c>
      <c r="U15" s="50" t="str">
        <f>All!V190</f>
        <v/>
      </c>
      <c r="V15" s="50" t="str">
        <f>All!W190</f>
        <v/>
      </c>
      <c r="W15" s="50" t="str">
        <f>All!X190</f>
        <v/>
      </c>
      <c r="X15" s="50" t="str">
        <f>All!Y190</f>
        <v/>
      </c>
      <c r="Y15" s="50" t="str">
        <f>All!Z190</f>
        <v/>
      </c>
      <c r="Z15" s="50" t="str">
        <f>All!AA190</f>
        <v/>
      </c>
      <c r="AA15" s="50" t="str">
        <f>All!AB190</f>
        <v/>
      </c>
      <c r="AB15" s="50" t="str">
        <f>All!AC190</f>
        <v/>
      </c>
      <c r="AC15" s="50" t="str">
        <f>All!AD190</f>
        <v/>
      </c>
      <c r="AD15" s="50" t="str">
        <f>All!AE190</f>
        <v/>
      </c>
      <c r="AE15" s="50" t="str">
        <f>All!AF190</f>
        <v/>
      </c>
      <c r="AF15" s="50" t="str">
        <f>All!AG190</f>
        <v/>
      </c>
      <c r="AG15" s="50" t="str">
        <f>All!AH190</f>
        <v/>
      </c>
      <c r="AH15" s="50" t="str">
        <f>All!AI190</f>
        <v/>
      </c>
      <c r="AI15" s="50" t="str">
        <f>All!AJ190</f>
        <v/>
      </c>
      <c r="AJ15" s="50">
        <f>All!AK190</f>
        <v>11</v>
      </c>
      <c r="AK15" s="50">
        <f>All!AL190</f>
        <v>0</v>
      </c>
      <c r="AL15" s="51">
        <f>COST!I191</f>
        <v>750.2700439</v>
      </c>
      <c r="AM15" s="52"/>
      <c r="AN15" s="52"/>
      <c r="AO15" s="52"/>
      <c r="AP15" s="52"/>
      <c r="AQ15" s="52"/>
      <c r="AR15" s="52"/>
    </row>
    <row r="16" ht="15.75" customHeight="1">
      <c r="A16" s="53">
        <v>13.0</v>
      </c>
      <c r="B16" s="49">
        <f>All!B191</f>
        <v>211019</v>
      </c>
      <c r="C16" s="49">
        <f>All!C191</f>
        <v>1043</v>
      </c>
      <c r="D16" s="49" t="str">
        <f>All!E191</f>
        <v>KAYES MAHMUD TANVIR</v>
      </c>
      <c r="E16" s="50" t="str">
        <f>All!F191</f>
        <v/>
      </c>
      <c r="F16" s="50" t="str">
        <f>All!G191</f>
        <v/>
      </c>
      <c r="G16" s="50" t="str">
        <f>All!H191</f>
        <v/>
      </c>
      <c r="H16" s="50" t="str">
        <f>All!I191</f>
        <v/>
      </c>
      <c r="I16" s="50" t="str">
        <f>All!J191</f>
        <v/>
      </c>
      <c r="J16" s="50" t="str">
        <f>All!K191</f>
        <v/>
      </c>
      <c r="K16" s="50" t="str">
        <f>All!L191</f>
        <v/>
      </c>
      <c r="L16" s="50" t="str">
        <f>All!M191</f>
        <v/>
      </c>
      <c r="M16" s="50" t="str">
        <f>All!N191</f>
        <v>F</v>
      </c>
      <c r="N16" s="50" t="str">
        <f>All!O191</f>
        <v>U</v>
      </c>
      <c r="O16" s="50" t="str">
        <f>All!P191</f>
        <v>L</v>
      </c>
      <c r="P16" s="50" t="str">
        <f>All!Q191</f>
        <v>L</v>
      </c>
      <c r="Q16" s="50" t="str">
        <f>All!R191</f>
        <v>M</v>
      </c>
      <c r="R16" s="50" t="str">
        <f>All!S191</f>
        <v>O</v>
      </c>
      <c r="S16" s="50" t="str">
        <f>All!T191</f>
        <v>N</v>
      </c>
      <c r="T16" s="50" t="str">
        <f>All!U191</f>
        <v>T</v>
      </c>
      <c r="U16" s="50" t="str">
        <f>All!V191</f>
        <v>H</v>
      </c>
      <c r="V16" s="50" t="str">
        <f>All!W191</f>
        <v>O</v>
      </c>
      <c r="W16" s="50" t="str">
        <f>All!X191</f>
        <v>F</v>
      </c>
      <c r="X16" s="50" t="str">
        <f>All!Y191</f>
        <v>F</v>
      </c>
      <c r="Y16" s="50" t="str">
        <f>All!Z191</f>
        <v/>
      </c>
      <c r="Z16" s="50" t="str">
        <f>All!AA191</f>
        <v/>
      </c>
      <c r="AA16" s="50" t="str">
        <f>All!AB191</f>
        <v/>
      </c>
      <c r="AB16" s="50" t="str">
        <f>All!AC191</f>
        <v/>
      </c>
      <c r="AC16" s="50" t="str">
        <f>All!AD191</f>
        <v/>
      </c>
      <c r="AD16" s="50" t="str">
        <f>All!AE191</f>
        <v/>
      </c>
      <c r="AE16" s="50" t="str">
        <f>All!AF191</f>
        <v/>
      </c>
      <c r="AF16" s="50" t="str">
        <f>All!AG191</f>
        <v/>
      </c>
      <c r="AG16" s="50" t="str">
        <f>All!AH191</f>
        <v/>
      </c>
      <c r="AH16" s="50" t="str">
        <f>All!AI191</f>
        <v/>
      </c>
      <c r="AI16" s="50" t="str">
        <f>All!AJ191</f>
        <v/>
      </c>
      <c r="AJ16" s="50">
        <f>All!AK191</f>
        <v>0</v>
      </c>
      <c r="AK16" s="50">
        <f>All!AL191</f>
        <v>0</v>
      </c>
      <c r="AL16" s="51">
        <f>COST!I192</f>
        <v>0</v>
      </c>
      <c r="AM16" s="52"/>
      <c r="AN16" s="52"/>
      <c r="AO16" s="52"/>
      <c r="AP16" s="52"/>
      <c r="AQ16" s="52"/>
      <c r="AR16" s="52"/>
    </row>
    <row r="17" ht="15.75" customHeight="1">
      <c r="A17" s="53">
        <v>14.0</v>
      </c>
      <c r="B17" s="49">
        <f>All!B192</f>
        <v>211021</v>
      </c>
      <c r="C17" s="49">
        <f>All!C192</f>
        <v>1045</v>
      </c>
      <c r="D17" s="49" t="str">
        <f>All!E192</f>
        <v>MD. RASHEDUL ISLAM</v>
      </c>
      <c r="E17" s="50">
        <f>All!F192</f>
        <v>1</v>
      </c>
      <c r="F17" s="50">
        <f>All!G192</f>
        <v>1</v>
      </c>
      <c r="G17" s="50">
        <f>All!H192</f>
        <v>1</v>
      </c>
      <c r="H17" s="50">
        <f>All!I192</f>
        <v>1</v>
      </c>
      <c r="I17" s="50">
        <f>All!J192</f>
        <v>1</v>
      </c>
      <c r="J17" s="50">
        <f>All!K192</f>
        <v>1</v>
      </c>
      <c r="K17" s="50">
        <f>All!L192</f>
        <v>1</v>
      </c>
      <c r="L17" s="50">
        <f>All!M192</f>
        <v>1</v>
      </c>
      <c r="M17" s="50">
        <f>All!N192</f>
        <v>1</v>
      </c>
      <c r="N17" s="50">
        <f>All!O192</f>
        <v>1</v>
      </c>
      <c r="O17" s="50">
        <f>All!P192</f>
        <v>1</v>
      </c>
      <c r="P17" s="50" t="str">
        <f>All!Q192</f>
        <v/>
      </c>
      <c r="Q17" s="50" t="str">
        <f>All!R192</f>
        <v/>
      </c>
      <c r="R17" s="50" t="str">
        <f>All!S192</f>
        <v/>
      </c>
      <c r="S17" s="50" t="str">
        <f>All!T192</f>
        <v/>
      </c>
      <c r="T17" s="50" t="str">
        <f>All!U192</f>
        <v/>
      </c>
      <c r="U17" s="50" t="str">
        <f>All!V192</f>
        <v/>
      </c>
      <c r="V17" s="50" t="str">
        <f>All!W192</f>
        <v/>
      </c>
      <c r="W17" s="50" t="str">
        <f>All!X192</f>
        <v/>
      </c>
      <c r="X17" s="50" t="str">
        <f>All!Y192</f>
        <v/>
      </c>
      <c r="Y17" s="50" t="str">
        <f>All!Z192</f>
        <v/>
      </c>
      <c r="Z17" s="50" t="str">
        <f>All!AA192</f>
        <v/>
      </c>
      <c r="AA17" s="50" t="str">
        <f>All!AB192</f>
        <v/>
      </c>
      <c r="AB17" s="50" t="str">
        <f>All!AC192</f>
        <v/>
      </c>
      <c r="AC17" s="50" t="str">
        <f>All!AD192</f>
        <v/>
      </c>
      <c r="AD17" s="50" t="str">
        <f>All!AE192</f>
        <v/>
      </c>
      <c r="AE17" s="50" t="str">
        <f>All!AF192</f>
        <v/>
      </c>
      <c r="AF17" s="50" t="str">
        <f>All!AG192</f>
        <v/>
      </c>
      <c r="AG17" s="50" t="str">
        <f>All!AH192</f>
        <v/>
      </c>
      <c r="AH17" s="50" t="str">
        <f>All!AI192</f>
        <v/>
      </c>
      <c r="AI17" s="50" t="str">
        <f>All!AJ192</f>
        <v/>
      </c>
      <c r="AJ17" s="50">
        <f>All!AK192</f>
        <v>11</v>
      </c>
      <c r="AK17" s="50">
        <f>All!AL192</f>
        <v>0</v>
      </c>
      <c r="AL17" s="51">
        <f>COST!I193</f>
        <v>750.2700439</v>
      </c>
      <c r="AM17" s="52"/>
      <c r="AN17" s="52"/>
      <c r="AO17" s="52"/>
      <c r="AP17" s="52"/>
      <c r="AQ17" s="52"/>
      <c r="AR17" s="52"/>
    </row>
    <row r="18" ht="15.75" customHeight="1">
      <c r="A18" s="53">
        <v>15.0</v>
      </c>
      <c r="B18" s="49">
        <f>All!B193</f>
        <v>211022</v>
      </c>
      <c r="C18" s="49">
        <f>All!C193</f>
        <v>1046</v>
      </c>
      <c r="D18" s="49" t="str">
        <f>All!E193</f>
        <v>FAHIM BHUIYAN</v>
      </c>
      <c r="E18" s="50" t="str">
        <f>All!F193</f>
        <v/>
      </c>
      <c r="F18" s="50" t="str">
        <f>All!G193</f>
        <v/>
      </c>
      <c r="G18" s="50" t="str">
        <f>All!H193</f>
        <v/>
      </c>
      <c r="H18" s="50" t="str">
        <f>All!I193</f>
        <v/>
      </c>
      <c r="I18" s="50" t="str">
        <f>All!J193</f>
        <v/>
      </c>
      <c r="J18" s="50" t="str">
        <f>All!K193</f>
        <v/>
      </c>
      <c r="K18" s="50" t="str">
        <f>All!L193</f>
        <v/>
      </c>
      <c r="L18" s="50" t="str">
        <f>All!M193</f>
        <v/>
      </c>
      <c r="M18" s="50" t="str">
        <f>All!N193</f>
        <v>F</v>
      </c>
      <c r="N18" s="50" t="str">
        <f>All!O193</f>
        <v>U</v>
      </c>
      <c r="O18" s="50" t="str">
        <f>All!P193</f>
        <v>L</v>
      </c>
      <c r="P18" s="50" t="str">
        <f>All!Q193</f>
        <v>L</v>
      </c>
      <c r="Q18" s="50" t="str">
        <f>All!R193</f>
        <v>M</v>
      </c>
      <c r="R18" s="50" t="str">
        <f>All!S193</f>
        <v>O</v>
      </c>
      <c r="S18" s="50" t="str">
        <f>All!T193</f>
        <v>N</v>
      </c>
      <c r="T18" s="50" t="str">
        <f>All!U193</f>
        <v>T</v>
      </c>
      <c r="U18" s="50" t="str">
        <f>All!V193</f>
        <v>H</v>
      </c>
      <c r="V18" s="50" t="str">
        <f>All!W193</f>
        <v>O</v>
      </c>
      <c r="W18" s="50" t="str">
        <f>All!X193</f>
        <v>F</v>
      </c>
      <c r="X18" s="50" t="str">
        <f>All!Y193</f>
        <v>F</v>
      </c>
      <c r="Y18" s="50" t="str">
        <f>All!Z193</f>
        <v/>
      </c>
      <c r="Z18" s="50" t="str">
        <f>All!AA193</f>
        <v/>
      </c>
      <c r="AA18" s="50" t="str">
        <f>All!AB193</f>
        <v/>
      </c>
      <c r="AB18" s="50" t="str">
        <f>All!AC193</f>
        <v/>
      </c>
      <c r="AC18" s="50" t="str">
        <f>All!AD193</f>
        <v/>
      </c>
      <c r="AD18" s="50" t="str">
        <f>All!AE193</f>
        <v/>
      </c>
      <c r="AE18" s="50" t="str">
        <f>All!AF193</f>
        <v/>
      </c>
      <c r="AF18" s="50" t="str">
        <f>All!AG193</f>
        <v/>
      </c>
      <c r="AG18" s="50" t="str">
        <f>All!AH193</f>
        <v/>
      </c>
      <c r="AH18" s="50" t="str">
        <f>All!AI193</f>
        <v/>
      </c>
      <c r="AI18" s="50" t="str">
        <f>All!AJ193</f>
        <v/>
      </c>
      <c r="AJ18" s="50">
        <f>All!AK193</f>
        <v>0</v>
      </c>
      <c r="AK18" s="50">
        <f>All!AL193</f>
        <v>0</v>
      </c>
      <c r="AL18" s="51">
        <f>COST!I194</f>
        <v>0</v>
      </c>
      <c r="AM18" s="52"/>
      <c r="AN18" s="52"/>
      <c r="AO18" s="52"/>
      <c r="AP18" s="52"/>
      <c r="AQ18" s="52"/>
      <c r="AR18" s="52"/>
    </row>
    <row r="19" ht="15.75" customHeight="1">
      <c r="A19" s="53">
        <v>16.0</v>
      </c>
      <c r="B19" s="49">
        <f>All!B194</f>
        <v>211024</v>
      </c>
      <c r="C19" s="49">
        <f>All!C194</f>
        <v>1048</v>
      </c>
      <c r="D19" s="49" t="str">
        <f>All!E194</f>
        <v>SHAHADAT HOSSAIN</v>
      </c>
      <c r="E19" s="50">
        <f>All!F194</f>
        <v>1</v>
      </c>
      <c r="F19" s="50">
        <f>All!G194</f>
        <v>1</v>
      </c>
      <c r="G19" s="50">
        <f>All!H194</f>
        <v>1</v>
      </c>
      <c r="H19" s="50">
        <f>All!I194</f>
        <v>1</v>
      </c>
      <c r="I19" s="50">
        <f>All!J194</f>
        <v>1</v>
      </c>
      <c r="J19" s="50">
        <f>All!K194</f>
        <v>1</v>
      </c>
      <c r="K19" s="50">
        <f>All!L194</f>
        <v>1</v>
      </c>
      <c r="L19" s="50">
        <f>All!M194</f>
        <v>1</v>
      </c>
      <c r="M19" s="50">
        <f>All!N194</f>
        <v>1</v>
      </c>
      <c r="N19" s="50">
        <f>All!O194</f>
        <v>0</v>
      </c>
      <c r="O19" s="50">
        <f>All!P194</f>
        <v>0</v>
      </c>
      <c r="P19" s="50" t="str">
        <f>All!Q194</f>
        <v/>
      </c>
      <c r="Q19" s="50" t="str">
        <f>All!R194</f>
        <v/>
      </c>
      <c r="R19" s="50" t="str">
        <f>All!S194</f>
        <v/>
      </c>
      <c r="S19" s="50" t="str">
        <f>All!T194</f>
        <v/>
      </c>
      <c r="T19" s="50" t="str">
        <f>All!U194</f>
        <v/>
      </c>
      <c r="U19" s="50" t="str">
        <f>All!V194</f>
        <v/>
      </c>
      <c r="V19" s="50" t="str">
        <f>All!W194</f>
        <v/>
      </c>
      <c r="W19" s="50" t="str">
        <f>All!X194</f>
        <v/>
      </c>
      <c r="X19" s="50" t="str">
        <f>All!Y194</f>
        <v/>
      </c>
      <c r="Y19" s="50" t="str">
        <f>All!Z194</f>
        <v/>
      </c>
      <c r="Z19" s="50" t="str">
        <f>All!AA194</f>
        <v/>
      </c>
      <c r="AA19" s="50" t="str">
        <f>All!AB194</f>
        <v/>
      </c>
      <c r="AB19" s="50" t="str">
        <f>All!AC194</f>
        <v/>
      </c>
      <c r="AC19" s="50" t="str">
        <f>All!AD194</f>
        <v/>
      </c>
      <c r="AD19" s="50" t="str">
        <f>All!AE194</f>
        <v/>
      </c>
      <c r="AE19" s="50" t="str">
        <f>All!AF194</f>
        <v/>
      </c>
      <c r="AF19" s="50" t="str">
        <f>All!AG194</f>
        <v/>
      </c>
      <c r="AG19" s="50" t="str">
        <f>All!AH194</f>
        <v/>
      </c>
      <c r="AH19" s="50" t="str">
        <f>All!AI194</f>
        <v/>
      </c>
      <c r="AI19" s="50" t="str">
        <f>All!AJ194</f>
        <v/>
      </c>
      <c r="AJ19" s="50">
        <f>All!AK194</f>
        <v>9</v>
      </c>
      <c r="AK19" s="50">
        <f>All!AL194</f>
        <v>2</v>
      </c>
      <c r="AL19" s="51">
        <f>COST!I195</f>
        <v>641.7963727</v>
      </c>
      <c r="AM19" s="52"/>
      <c r="AN19" s="52"/>
      <c r="AO19" s="52"/>
      <c r="AP19" s="52"/>
      <c r="AQ19" s="52"/>
      <c r="AR19" s="52"/>
    </row>
    <row r="20" ht="15.75" customHeight="1">
      <c r="A20" s="53">
        <v>17.0</v>
      </c>
      <c r="B20" s="49">
        <f>All!B195</f>
        <v>211025</v>
      </c>
      <c r="C20" s="49">
        <f>All!C195</f>
        <v>1049</v>
      </c>
      <c r="D20" s="49" t="str">
        <f>All!E195</f>
        <v>MD. SIHAB HOSSEN</v>
      </c>
      <c r="E20" s="50">
        <f>All!F195</f>
        <v>1</v>
      </c>
      <c r="F20" s="50">
        <f>All!G195</f>
        <v>1</v>
      </c>
      <c r="G20" s="50">
        <f>All!H195</f>
        <v>1</v>
      </c>
      <c r="H20" s="50">
        <f>All!I195</f>
        <v>1</v>
      </c>
      <c r="I20" s="50">
        <f>All!J195</f>
        <v>1</v>
      </c>
      <c r="J20" s="50">
        <f>All!K195</f>
        <v>1</v>
      </c>
      <c r="K20" s="50">
        <f>All!L195</f>
        <v>1</v>
      </c>
      <c r="L20" s="50">
        <f>All!M195</f>
        <v>1</v>
      </c>
      <c r="M20" s="50">
        <f>All!N195</f>
        <v>1</v>
      </c>
      <c r="N20" s="50">
        <f>All!O195</f>
        <v>1</v>
      </c>
      <c r="O20" s="50">
        <f>All!P195</f>
        <v>0</v>
      </c>
      <c r="P20" s="50" t="str">
        <f>All!Q195</f>
        <v/>
      </c>
      <c r="Q20" s="50" t="str">
        <f>All!R195</f>
        <v/>
      </c>
      <c r="R20" s="50" t="str">
        <f>All!S195</f>
        <v/>
      </c>
      <c r="S20" s="50" t="str">
        <f>All!T195</f>
        <v/>
      </c>
      <c r="T20" s="50" t="str">
        <f>All!U195</f>
        <v/>
      </c>
      <c r="U20" s="50" t="str">
        <f>All!V195</f>
        <v/>
      </c>
      <c r="V20" s="50" t="str">
        <f>All!W195</f>
        <v/>
      </c>
      <c r="W20" s="50" t="str">
        <f>All!X195</f>
        <v/>
      </c>
      <c r="X20" s="50" t="str">
        <f>All!Y195</f>
        <v/>
      </c>
      <c r="Y20" s="50" t="str">
        <f>All!Z195</f>
        <v/>
      </c>
      <c r="Z20" s="50" t="str">
        <f>All!AA195</f>
        <v/>
      </c>
      <c r="AA20" s="50" t="str">
        <f>All!AB195</f>
        <v/>
      </c>
      <c r="AB20" s="50" t="str">
        <f>All!AC195</f>
        <v/>
      </c>
      <c r="AC20" s="50" t="str">
        <f>All!AD195</f>
        <v/>
      </c>
      <c r="AD20" s="50" t="str">
        <f>All!AE195</f>
        <v/>
      </c>
      <c r="AE20" s="50" t="str">
        <f>All!AF195</f>
        <v/>
      </c>
      <c r="AF20" s="50" t="str">
        <f>All!AG195</f>
        <v/>
      </c>
      <c r="AG20" s="50" t="str">
        <f>All!AH195</f>
        <v/>
      </c>
      <c r="AH20" s="50" t="str">
        <f>All!AI195</f>
        <v/>
      </c>
      <c r="AI20" s="50" t="str">
        <f>All!AJ195</f>
        <v/>
      </c>
      <c r="AJ20" s="50">
        <f>All!AK195</f>
        <v>10</v>
      </c>
      <c r="AK20" s="50">
        <f>All!AL195</f>
        <v>1</v>
      </c>
      <c r="AL20" s="51">
        <f>COST!I196</f>
        <v>696.0332083</v>
      </c>
      <c r="AM20" s="52"/>
      <c r="AN20" s="52"/>
      <c r="AO20" s="52"/>
      <c r="AP20" s="52"/>
      <c r="AQ20" s="52"/>
      <c r="AR20" s="52"/>
    </row>
    <row r="21" ht="15.75" customHeight="1">
      <c r="A21" s="53">
        <v>18.0</v>
      </c>
      <c r="B21" s="49">
        <f>All!B196</f>
        <v>211026</v>
      </c>
      <c r="C21" s="49">
        <f>All!C196</f>
        <v>1050</v>
      </c>
      <c r="D21" s="49" t="str">
        <f>All!E196</f>
        <v>MD LEJAN MIA</v>
      </c>
      <c r="E21" s="50">
        <f>All!F196</f>
        <v>1</v>
      </c>
      <c r="F21" s="50">
        <f>All!G196</f>
        <v>1</v>
      </c>
      <c r="G21" s="50">
        <f>All!H196</f>
        <v>1</v>
      </c>
      <c r="H21" s="50">
        <f>All!I196</f>
        <v>1</v>
      </c>
      <c r="I21" s="50">
        <f>All!J196</f>
        <v>1</v>
      </c>
      <c r="J21" s="50">
        <f>All!K196</f>
        <v>1</v>
      </c>
      <c r="K21" s="50">
        <f>All!L196</f>
        <v>1</v>
      </c>
      <c r="L21" s="50">
        <f>All!M196</f>
        <v>1</v>
      </c>
      <c r="M21" s="50">
        <f>All!N196</f>
        <v>1</v>
      </c>
      <c r="N21" s="50">
        <f>All!O196</f>
        <v>1</v>
      </c>
      <c r="O21" s="50">
        <f>All!P196</f>
        <v>1</v>
      </c>
      <c r="P21" s="50" t="str">
        <f>All!Q196</f>
        <v/>
      </c>
      <c r="Q21" s="50" t="str">
        <f>All!R196</f>
        <v/>
      </c>
      <c r="R21" s="50" t="str">
        <f>All!S196</f>
        <v/>
      </c>
      <c r="S21" s="50" t="str">
        <f>All!T196</f>
        <v/>
      </c>
      <c r="T21" s="50" t="str">
        <f>All!U196</f>
        <v/>
      </c>
      <c r="U21" s="50" t="str">
        <f>All!V196</f>
        <v/>
      </c>
      <c r="V21" s="50" t="str">
        <f>All!W196</f>
        <v/>
      </c>
      <c r="W21" s="50" t="str">
        <f>All!X196</f>
        <v/>
      </c>
      <c r="X21" s="50" t="str">
        <f>All!Y196</f>
        <v/>
      </c>
      <c r="Y21" s="50" t="str">
        <f>All!Z196</f>
        <v/>
      </c>
      <c r="Z21" s="50" t="str">
        <f>All!AA196</f>
        <v/>
      </c>
      <c r="AA21" s="50" t="str">
        <f>All!AB196</f>
        <v/>
      </c>
      <c r="AB21" s="50" t="str">
        <f>All!AC196</f>
        <v/>
      </c>
      <c r="AC21" s="50" t="str">
        <f>All!AD196</f>
        <v/>
      </c>
      <c r="AD21" s="50" t="str">
        <f>All!AE196</f>
        <v/>
      </c>
      <c r="AE21" s="50" t="str">
        <f>All!AF196</f>
        <v/>
      </c>
      <c r="AF21" s="50" t="str">
        <f>All!AG196</f>
        <v/>
      </c>
      <c r="AG21" s="50" t="str">
        <f>All!AH196</f>
        <v/>
      </c>
      <c r="AH21" s="50" t="str">
        <f>All!AI196</f>
        <v/>
      </c>
      <c r="AI21" s="50" t="str">
        <f>All!AJ196</f>
        <v/>
      </c>
      <c r="AJ21" s="50">
        <f>All!AK196</f>
        <v>11</v>
      </c>
      <c r="AK21" s="50">
        <f>All!AL196</f>
        <v>0</v>
      </c>
      <c r="AL21" s="51">
        <f>COST!I197</f>
        <v>750.2700439</v>
      </c>
      <c r="AM21" s="52"/>
      <c r="AN21" s="52"/>
      <c r="AO21" s="52"/>
      <c r="AP21" s="52"/>
      <c r="AQ21" s="52"/>
      <c r="AR21" s="52"/>
    </row>
    <row r="22" ht="15.75" customHeight="1">
      <c r="A22" s="53">
        <v>19.0</v>
      </c>
      <c r="B22" s="49">
        <f>All!B197</f>
        <v>211027</v>
      </c>
      <c r="C22" s="49" t="str">
        <f>All!C197</f>
        <v/>
      </c>
      <c r="D22" s="49" t="str">
        <f>All!E197</f>
        <v>MD. RAIHAN ISLAM</v>
      </c>
      <c r="E22" s="50">
        <f>All!F197</f>
        <v>1</v>
      </c>
      <c r="F22" s="50">
        <f>All!G197</f>
        <v>1</v>
      </c>
      <c r="G22" s="50">
        <f>All!H197</f>
        <v>1</v>
      </c>
      <c r="H22" s="50">
        <f>All!I197</f>
        <v>1</v>
      </c>
      <c r="I22" s="50">
        <f>All!J197</f>
        <v>1</v>
      </c>
      <c r="J22" s="50">
        <f>All!K197</f>
        <v>1</v>
      </c>
      <c r="K22" s="50">
        <f>All!L197</f>
        <v>1</v>
      </c>
      <c r="L22" s="50">
        <f>All!M197</f>
        <v>1</v>
      </c>
      <c r="M22" s="50">
        <f>All!N197</f>
        <v>1</v>
      </c>
      <c r="N22" s="50">
        <f>All!O197</f>
        <v>1</v>
      </c>
      <c r="O22" s="50">
        <f>All!P197</f>
        <v>1</v>
      </c>
      <c r="P22" s="50" t="str">
        <f>All!Q197</f>
        <v/>
      </c>
      <c r="Q22" s="50" t="str">
        <f>All!R197</f>
        <v/>
      </c>
      <c r="R22" s="50" t="str">
        <f>All!S197</f>
        <v/>
      </c>
      <c r="S22" s="50" t="str">
        <f>All!T197</f>
        <v/>
      </c>
      <c r="T22" s="50" t="str">
        <f>All!U197</f>
        <v/>
      </c>
      <c r="U22" s="50" t="str">
        <f>All!V197</f>
        <v/>
      </c>
      <c r="V22" s="50" t="str">
        <f>All!W197</f>
        <v/>
      </c>
      <c r="W22" s="50" t="str">
        <f>All!X197</f>
        <v/>
      </c>
      <c r="X22" s="50" t="str">
        <f>All!Y197</f>
        <v/>
      </c>
      <c r="Y22" s="50" t="str">
        <f>All!Z197</f>
        <v/>
      </c>
      <c r="Z22" s="50" t="str">
        <f>All!AA197</f>
        <v/>
      </c>
      <c r="AA22" s="50" t="str">
        <f>All!AB197</f>
        <v/>
      </c>
      <c r="AB22" s="50" t="str">
        <f>All!AC197</f>
        <v/>
      </c>
      <c r="AC22" s="50" t="str">
        <f>All!AD197</f>
        <v/>
      </c>
      <c r="AD22" s="50" t="str">
        <f>All!AE197</f>
        <v/>
      </c>
      <c r="AE22" s="50" t="str">
        <f>All!AF197</f>
        <v/>
      </c>
      <c r="AF22" s="50" t="str">
        <f>All!AG197</f>
        <v/>
      </c>
      <c r="AG22" s="50" t="str">
        <f>All!AH197</f>
        <v/>
      </c>
      <c r="AH22" s="50" t="str">
        <f>All!AI197</f>
        <v/>
      </c>
      <c r="AI22" s="50" t="str">
        <f>All!AJ197</f>
        <v/>
      </c>
      <c r="AJ22" s="50">
        <f>All!AK197</f>
        <v>11</v>
      </c>
      <c r="AK22" s="50">
        <f>All!AL197</f>
        <v>0</v>
      </c>
      <c r="AL22" s="51">
        <f>COST!I198</f>
        <v>750.2700439</v>
      </c>
      <c r="AM22" s="52"/>
      <c r="AN22" s="52"/>
      <c r="AO22" s="52"/>
      <c r="AP22" s="52"/>
      <c r="AQ22" s="52"/>
      <c r="AR22" s="52"/>
    </row>
    <row r="23" ht="15.75" customHeight="1">
      <c r="A23" s="53">
        <v>20.0</v>
      </c>
      <c r="B23" s="49">
        <f>All!B198</f>
        <v>211028</v>
      </c>
      <c r="C23" s="49">
        <f>All!C198</f>
        <v>1052</v>
      </c>
      <c r="D23" s="49" t="str">
        <f>All!E198</f>
        <v>MD. RAKIBUL ISLAM</v>
      </c>
      <c r="E23" s="50">
        <f>All!F198</f>
        <v>1</v>
      </c>
      <c r="F23" s="50">
        <f>All!G198</f>
        <v>1</v>
      </c>
      <c r="G23" s="50">
        <f>All!H198</f>
        <v>1</v>
      </c>
      <c r="H23" s="50">
        <f>All!I198</f>
        <v>1</v>
      </c>
      <c r="I23" s="50">
        <f>All!J198</f>
        <v>1</v>
      </c>
      <c r="J23" s="50">
        <f>All!K198</f>
        <v>1</v>
      </c>
      <c r="K23" s="50">
        <f>All!L198</f>
        <v>1</v>
      </c>
      <c r="L23" s="50">
        <f>All!M198</f>
        <v>1</v>
      </c>
      <c r="M23" s="50">
        <f>All!N198</f>
        <v>1</v>
      </c>
      <c r="N23" s="50">
        <f>All!O198</f>
        <v>1</v>
      </c>
      <c r="O23" s="50">
        <f>All!P198</f>
        <v>1</v>
      </c>
      <c r="P23" s="50" t="str">
        <f>All!Q198</f>
        <v/>
      </c>
      <c r="Q23" s="50" t="str">
        <f>All!R198</f>
        <v/>
      </c>
      <c r="R23" s="50" t="str">
        <f>All!S198</f>
        <v/>
      </c>
      <c r="S23" s="50" t="str">
        <f>All!T198</f>
        <v/>
      </c>
      <c r="T23" s="50" t="str">
        <f>All!U198</f>
        <v/>
      </c>
      <c r="U23" s="50" t="str">
        <f>All!V198</f>
        <v/>
      </c>
      <c r="V23" s="50" t="str">
        <f>All!W198</f>
        <v/>
      </c>
      <c r="W23" s="50" t="str">
        <f>All!X198</f>
        <v/>
      </c>
      <c r="X23" s="50" t="str">
        <f>All!Y198</f>
        <v/>
      </c>
      <c r="Y23" s="50" t="str">
        <f>All!Z198</f>
        <v/>
      </c>
      <c r="Z23" s="50" t="str">
        <f>All!AA198</f>
        <v/>
      </c>
      <c r="AA23" s="50" t="str">
        <f>All!AB198</f>
        <v/>
      </c>
      <c r="AB23" s="50" t="str">
        <f>All!AC198</f>
        <v/>
      </c>
      <c r="AC23" s="50" t="str">
        <f>All!AD198</f>
        <v/>
      </c>
      <c r="AD23" s="50" t="str">
        <f>All!AE198</f>
        <v/>
      </c>
      <c r="AE23" s="50" t="str">
        <f>All!AF198</f>
        <v/>
      </c>
      <c r="AF23" s="50" t="str">
        <f>All!AG198</f>
        <v/>
      </c>
      <c r="AG23" s="50" t="str">
        <f>All!AH198</f>
        <v/>
      </c>
      <c r="AH23" s="50" t="str">
        <f>All!AI198</f>
        <v/>
      </c>
      <c r="AI23" s="50" t="str">
        <f>All!AJ198</f>
        <v/>
      </c>
      <c r="AJ23" s="50">
        <f>All!AK198</f>
        <v>11</v>
      </c>
      <c r="AK23" s="50">
        <f>All!AL198</f>
        <v>0</v>
      </c>
      <c r="AL23" s="51">
        <f>COST!I199</f>
        <v>750.2700439</v>
      </c>
      <c r="AM23" s="52"/>
      <c r="AN23" s="52"/>
      <c r="AO23" s="52"/>
      <c r="AP23" s="52"/>
      <c r="AQ23" s="52"/>
      <c r="AR23" s="52"/>
    </row>
    <row r="24" ht="15.75" customHeight="1">
      <c r="A24" s="53">
        <v>21.0</v>
      </c>
      <c r="B24" s="49">
        <f>All!B199</f>
        <v>211030</v>
      </c>
      <c r="C24" s="49">
        <f>All!C199</f>
        <v>1054</v>
      </c>
      <c r="D24" s="49" t="str">
        <f>All!E199</f>
        <v>AMIT PODDAR SONJOY</v>
      </c>
      <c r="E24" s="50">
        <f>All!F199</f>
        <v>1</v>
      </c>
      <c r="F24" s="50">
        <f>All!G199</f>
        <v>1</v>
      </c>
      <c r="G24" s="50">
        <f>All!H199</f>
        <v>1</v>
      </c>
      <c r="H24" s="50">
        <f>All!I199</f>
        <v>1</v>
      </c>
      <c r="I24" s="50">
        <f>All!J199</f>
        <v>1</v>
      </c>
      <c r="J24" s="50">
        <f>All!K199</f>
        <v>1</v>
      </c>
      <c r="K24" s="50">
        <f>All!L199</f>
        <v>1</v>
      </c>
      <c r="L24" s="50">
        <f>All!M199</f>
        <v>1</v>
      </c>
      <c r="M24" s="50">
        <f>All!N199</f>
        <v>1</v>
      </c>
      <c r="N24" s="50">
        <f>All!O199</f>
        <v>1</v>
      </c>
      <c r="O24" s="50">
        <f>All!P199</f>
        <v>1</v>
      </c>
      <c r="P24" s="50" t="str">
        <f>All!Q199</f>
        <v/>
      </c>
      <c r="Q24" s="50" t="str">
        <f>All!R199</f>
        <v/>
      </c>
      <c r="R24" s="50" t="str">
        <f>All!S199</f>
        <v/>
      </c>
      <c r="S24" s="50" t="str">
        <f>All!T199</f>
        <v/>
      </c>
      <c r="T24" s="50" t="str">
        <f>All!U199</f>
        <v/>
      </c>
      <c r="U24" s="50" t="str">
        <f>All!V199</f>
        <v/>
      </c>
      <c r="V24" s="50" t="str">
        <f>All!W199</f>
        <v/>
      </c>
      <c r="W24" s="50" t="str">
        <f>All!X199</f>
        <v/>
      </c>
      <c r="X24" s="50" t="str">
        <f>All!Y199</f>
        <v/>
      </c>
      <c r="Y24" s="50" t="str">
        <f>All!Z199</f>
        <v/>
      </c>
      <c r="Z24" s="50" t="str">
        <f>All!AA199</f>
        <v/>
      </c>
      <c r="AA24" s="50" t="str">
        <f>All!AB199</f>
        <v/>
      </c>
      <c r="AB24" s="50" t="str">
        <f>All!AC199</f>
        <v/>
      </c>
      <c r="AC24" s="50" t="str">
        <f>All!AD199</f>
        <v/>
      </c>
      <c r="AD24" s="50" t="str">
        <f>All!AE199</f>
        <v/>
      </c>
      <c r="AE24" s="50" t="str">
        <f>All!AF199</f>
        <v/>
      </c>
      <c r="AF24" s="50" t="str">
        <f>All!AG199</f>
        <v/>
      </c>
      <c r="AG24" s="50" t="str">
        <f>All!AH199</f>
        <v/>
      </c>
      <c r="AH24" s="50" t="str">
        <f>All!AI199</f>
        <v/>
      </c>
      <c r="AI24" s="50" t="str">
        <f>All!AJ199</f>
        <v/>
      </c>
      <c r="AJ24" s="50">
        <f>All!AK199</f>
        <v>11</v>
      </c>
      <c r="AK24" s="50">
        <f>All!AL199</f>
        <v>0</v>
      </c>
      <c r="AL24" s="51">
        <f>COST!I200</f>
        <v>750.2700439</v>
      </c>
      <c r="AM24" s="52"/>
      <c r="AN24" s="52"/>
      <c r="AO24" s="52"/>
      <c r="AP24" s="52"/>
      <c r="AQ24" s="52"/>
      <c r="AR24" s="52"/>
    </row>
    <row r="25" ht="15.75" customHeight="1">
      <c r="A25" s="53">
        <v>22.0</v>
      </c>
      <c r="B25" s="49">
        <f>All!B200</f>
        <v>211031</v>
      </c>
      <c r="C25" s="49">
        <f>All!C200</f>
        <v>1055</v>
      </c>
      <c r="D25" s="49" t="str">
        <f>All!E200</f>
        <v>SHIFATULLAH SIFAT</v>
      </c>
      <c r="E25" s="50">
        <f>All!F200</f>
        <v>1</v>
      </c>
      <c r="F25" s="50">
        <f>All!G200</f>
        <v>1</v>
      </c>
      <c r="G25" s="50">
        <f>All!H200</f>
        <v>1</v>
      </c>
      <c r="H25" s="50">
        <f>All!I200</f>
        <v>1</v>
      </c>
      <c r="I25" s="50">
        <f>All!J200</f>
        <v>1</v>
      </c>
      <c r="J25" s="50">
        <f>All!K200</f>
        <v>1</v>
      </c>
      <c r="K25" s="50">
        <f>All!L200</f>
        <v>1</v>
      </c>
      <c r="L25" s="50">
        <f>All!M200</f>
        <v>1</v>
      </c>
      <c r="M25" s="50">
        <f>All!N200</f>
        <v>1</v>
      </c>
      <c r="N25" s="50">
        <f>All!O200</f>
        <v>1</v>
      </c>
      <c r="O25" s="50">
        <f>All!P200</f>
        <v>0</v>
      </c>
      <c r="P25" s="50" t="str">
        <f>All!Q200</f>
        <v/>
      </c>
      <c r="Q25" s="50" t="str">
        <f>All!R200</f>
        <v/>
      </c>
      <c r="R25" s="50" t="str">
        <f>All!S200</f>
        <v/>
      </c>
      <c r="S25" s="50" t="str">
        <f>All!T200</f>
        <v/>
      </c>
      <c r="T25" s="50" t="str">
        <f>All!U200</f>
        <v/>
      </c>
      <c r="U25" s="50" t="str">
        <f>All!V200</f>
        <v/>
      </c>
      <c r="V25" s="50" t="str">
        <f>All!W200</f>
        <v/>
      </c>
      <c r="W25" s="50" t="str">
        <f>All!X200</f>
        <v/>
      </c>
      <c r="X25" s="50" t="str">
        <f>All!Y200</f>
        <v/>
      </c>
      <c r="Y25" s="50" t="str">
        <f>All!Z200</f>
        <v/>
      </c>
      <c r="Z25" s="50" t="str">
        <f>All!AA200</f>
        <v/>
      </c>
      <c r="AA25" s="50" t="str">
        <f>All!AB200</f>
        <v/>
      </c>
      <c r="AB25" s="50" t="str">
        <f>All!AC200</f>
        <v/>
      </c>
      <c r="AC25" s="50" t="str">
        <f>All!AD200</f>
        <v/>
      </c>
      <c r="AD25" s="50" t="str">
        <f>All!AE200</f>
        <v/>
      </c>
      <c r="AE25" s="50" t="str">
        <f>All!AF200</f>
        <v/>
      </c>
      <c r="AF25" s="50" t="str">
        <f>All!AG200</f>
        <v/>
      </c>
      <c r="AG25" s="50" t="str">
        <f>All!AH200</f>
        <v/>
      </c>
      <c r="AH25" s="50" t="str">
        <f>All!AI200</f>
        <v/>
      </c>
      <c r="AI25" s="50" t="str">
        <f>All!AJ200</f>
        <v/>
      </c>
      <c r="AJ25" s="50">
        <f>All!AK200</f>
        <v>10</v>
      </c>
      <c r="AK25" s="50">
        <f>All!AL200</f>
        <v>1</v>
      </c>
      <c r="AL25" s="51">
        <f>COST!I201</f>
        <v>696.0332083</v>
      </c>
      <c r="AM25" s="52"/>
      <c r="AN25" s="52"/>
      <c r="AO25" s="52"/>
      <c r="AP25" s="52"/>
      <c r="AQ25" s="52"/>
      <c r="AR25" s="52"/>
    </row>
    <row r="26" ht="15.75" customHeight="1">
      <c r="A26" s="53">
        <v>23.0</v>
      </c>
      <c r="B26" s="49">
        <f>All!B201</f>
        <v>211032</v>
      </c>
      <c r="C26" s="49">
        <f>All!C201</f>
        <v>1056</v>
      </c>
      <c r="D26" s="49" t="str">
        <f>All!E201</f>
        <v>FARHAN NIHAL BRITTO</v>
      </c>
      <c r="E26" s="50" t="str">
        <f>All!F201</f>
        <v/>
      </c>
      <c r="F26" s="50" t="str">
        <f>All!G201</f>
        <v/>
      </c>
      <c r="G26" s="50" t="str">
        <f>All!H201</f>
        <v/>
      </c>
      <c r="H26" s="50" t="str">
        <f>All!I201</f>
        <v/>
      </c>
      <c r="I26" s="50" t="str">
        <f>All!J201</f>
        <v/>
      </c>
      <c r="J26" s="50" t="str">
        <f>All!K201</f>
        <v/>
      </c>
      <c r="K26" s="50" t="str">
        <f>All!L201</f>
        <v/>
      </c>
      <c r="L26" s="50" t="str">
        <f>All!M201</f>
        <v/>
      </c>
      <c r="M26" s="50" t="str">
        <f>All!N201</f>
        <v>F</v>
      </c>
      <c r="N26" s="50" t="str">
        <f>All!O201</f>
        <v>U</v>
      </c>
      <c r="O26" s="50" t="str">
        <f>All!P201</f>
        <v>L</v>
      </c>
      <c r="P26" s="50" t="str">
        <f>All!Q201</f>
        <v>L</v>
      </c>
      <c r="Q26" s="50" t="str">
        <f>All!R201</f>
        <v>M</v>
      </c>
      <c r="R26" s="50" t="str">
        <f>All!S201</f>
        <v>O</v>
      </c>
      <c r="S26" s="50" t="str">
        <f>All!T201</f>
        <v>N</v>
      </c>
      <c r="T26" s="50" t="str">
        <f>All!U201</f>
        <v>T</v>
      </c>
      <c r="U26" s="50" t="str">
        <f>All!V201</f>
        <v>H</v>
      </c>
      <c r="V26" s="50" t="str">
        <f>All!W201</f>
        <v>O</v>
      </c>
      <c r="W26" s="50" t="str">
        <f>All!X201</f>
        <v>F</v>
      </c>
      <c r="X26" s="50" t="str">
        <f>All!Y201</f>
        <v>F</v>
      </c>
      <c r="Y26" s="50" t="str">
        <f>All!Z201</f>
        <v/>
      </c>
      <c r="Z26" s="50" t="str">
        <f>All!AA201</f>
        <v/>
      </c>
      <c r="AA26" s="50" t="str">
        <f>All!AB201</f>
        <v/>
      </c>
      <c r="AB26" s="50" t="str">
        <f>All!AC201</f>
        <v/>
      </c>
      <c r="AC26" s="50" t="str">
        <f>All!AD201</f>
        <v/>
      </c>
      <c r="AD26" s="50" t="str">
        <f>All!AE201</f>
        <v/>
      </c>
      <c r="AE26" s="50" t="str">
        <f>All!AF201</f>
        <v/>
      </c>
      <c r="AF26" s="50" t="str">
        <f>All!AG201</f>
        <v/>
      </c>
      <c r="AG26" s="50" t="str">
        <f>All!AH201</f>
        <v/>
      </c>
      <c r="AH26" s="50" t="str">
        <f>All!AI201</f>
        <v/>
      </c>
      <c r="AI26" s="50" t="str">
        <f>All!AJ201</f>
        <v/>
      </c>
      <c r="AJ26" s="50">
        <f>All!AK201</f>
        <v>0</v>
      </c>
      <c r="AK26" s="50">
        <f>All!AL201</f>
        <v>0</v>
      </c>
      <c r="AL26" s="51">
        <f>COST!I202</f>
        <v>0</v>
      </c>
      <c r="AM26" s="52"/>
      <c r="AN26" s="52"/>
      <c r="AO26" s="52"/>
      <c r="AP26" s="52"/>
      <c r="AQ26" s="52"/>
      <c r="AR26" s="52"/>
    </row>
    <row r="27" ht="15.75" customHeight="1">
      <c r="A27" s="53">
        <v>24.0</v>
      </c>
      <c r="B27" s="49">
        <f>All!B202</f>
        <v>211033</v>
      </c>
      <c r="C27" s="49">
        <f>All!C202</f>
        <v>1057</v>
      </c>
      <c r="D27" s="49" t="str">
        <f>All!E202</f>
        <v>MD. SIAM ISLAM</v>
      </c>
      <c r="E27" s="50" t="str">
        <f>All!F202</f>
        <v/>
      </c>
      <c r="F27" s="50" t="str">
        <f>All!G202</f>
        <v/>
      </c>
      <c r="G27" s="50" t="str">
        <f>All!H202</f>
        <v/>
      </c>
      <c r="H27" s="50" t="str">
        <f>All!I202</f>
        <v/>
      </c>
      <c r="I27" s="50" t="str">
        <f>All!J202</f>
        <v/>
      </c>
      <c r="J27" s="50" t="str">
        <f>All!K202</f>
        <v/>
      </c>
      <c r="K27" s="50" t="str">
        <f>All!L202</f>
        <v/>
      </c>
      <c r="L27" s="50" t="str">
        <f>All!M202</f>
        <v/>
      </c>
      <c r="M27" s="50" t="str">
        <f>All!N202</f>
        <v>F</v>
      </c>
      <c r="N27" s="50" t="str">
        <f>All!O202</f>
        <v>U</v>
      </c>
      <c r="O27" s="50" t="str">
        <f>All!P202</f>
        <v>L</v>
      </c>
      <c r="P27" s="50" t="str">
        <f>All!Q202</f>
        <v>L</v>
      </c>
      <c r="Q27" s="50" t="str">
        <f>All!R202</f>
        <v>M</v>
      </c>
      <c r="R27" s="50" t="str">
        <f>All!S202</f>
        <v>O</v>
      </c>
      <c r="S27" s="50" t="str">
        <f>All!T202</f>
        <v>N</v>
      </c>
      <c r="T27" s="50" t="str">
        <f>All!U202</f>
        <v>T</v>
      </c>
      <c r="U27" s="50" t="str">
        <f>All!V202</f>
        <v>H</v>
      </c>
      <c r="V27" s="50" t="str">
        <f>All!W202</f>
        <v>O</v>
      </c>
      <c r="W27" s="50" t="str">
        <f>All!X202</f>
        <v>F</v>
      </c>
      <c r="X27" s="50" t="str">
        <f>All!Y202</f>
        <v>F</v>
      </c>
      <c r="Y27" s="50" t="str">
        <f>All!Z202</f>
        <v/>
      </c>
      <c r="Z27" s="50" t="str">
        <f>All!AA202</f>
        <v/>
      </c>
      <c r="AA27" s="50" t="str">
        <f>All!AB202</f>
        <v/>
      </c>
      <c r="AB27" s="50" t="str">
        <f>All!AC202</f>
        <v/>
      </c>
      <c r="AC27" s="50" t="str">
        <f>All!AD202</f>
        <v/>
      </c>
      <c r="AD27" s="50" t="str">
        <f>All!AE202</f>
        <v/>
      </c>
      <c r="AE27" s="50" t="str">
        <f>All!AF202</f>
        <v/>
      </c>
      <c r="AF27" s="50" t="str">
        <f>All!AG202</f>
        <v/>
      </c>
      <c r="AG27" s="50" t="str">
        <f>All!AH202</f>
        <v/>
      </c>
      <c r="AH27" s="50" t="str">
        <f>All!AI202</f>
        <v/>
      </c>
      <c r="AI27" s="50" t="str">
        <f>All!AJ202</f>
        <v/>
      </c>
      <c r="AJ27" s="50">
        <f>All!AK202</f>
        <v>0</v>
      </c>
      <c r="AK27" s="50">
        <f>All!AL202</f>
        <v>0</v>
      </c>
      <c r="AL27" s="51">
        <f>COST!I203</f>
        <v>0</v>
      </c>
      <c r="AM27" s="52"/>
      <c r="AN27" s="52"/>
      <c r="AO27" s="52"/>
      <c r="AP27" s="52"/>
      <c r="AQ27" s="52"/>
      <c r="AR27" s="52"/>
    </row>
    <row r="28" ht="15.75" customHeight="1">
      <c r="A28" s="53">
        <v>25.0</v>
      </c>
      <c r="B28" s="49">
        <f>All!B203</f>
        <v>211036</v>
      </c>
      <c r="C28" s="49" t="str">
        <f>All!C203</f>
        <v/>
      </c>
      <c r="D28" s="49" t="str">
        <f>All!E203</f>
        <v>MD. NAIMUR RAHMAN</v>
      </c>
      <c r="E28" s="50">
        <f>All!F203</f>
        <v>1</v>
      </c>
      <c r="F28" s="50">
        <f>All!G203</f>
        <v>1</v>
      </c>
      <c r="G28" s="50">
        <f>All!H203</f>
        <v>1</v>
      </c>
      <c r="H28" s="50">
        <f>All!I203</f>
        <v>1</v>
      </c>
      <c r="I28" s="50">
        <f>All!J203</f>
        <v>1</v>
      </c>
      <c r="J28" s="50">
        <f>All!K203</f>
        <v>1</v>
      </c>
      <c r="K28" s="50">
        <f>All!L203</f>
        <v>1</v>
      </c>
      <c r="L28" s="50">
        <f>All!M203</f>
        <v>1</v>
      </c>
      <c r="M28" s="50">
        <f>All!N203</f>
        <v>1</v>
      </c>
      <c r="N28" s="50">
        <f>All!O203</f>
        <v>1</v>
      </c>
      <c r="O28" s="50">
        <f>All!P203</f>
        <v>1</v>
      </c>
      <c r="P28" s="50" t="str">
        <f>All!Q203</f>
        <v/>
      </c>
      <c r="Q28" s="50" t="str">
        <f>All!R203</f>
        <v/>
      </c>
      <c r="R28" s="50" t="str">
        <f>All!S203</f>
        <v/>
      </c>
      <c r="S28" s="50" t="str">
        <f>All!T203</f>
        <v/>
      </c>
      <c r="T28" s="50" t="str">
        <f>All!U203</f>
        <v/>
      </c>
      <c r="U28" s="50" t="str">
        <f>All!V203</f>
        <v/>
      </c>
      <c r="V28" s="50" t="str">
        <f>All!W203</f>
        <v/>
      </c>
      <c r="W28" s="50" t="str">
        <f>All!X203</f>
        <v/>
      </c>
      <c r="X28" s="50" t="str">
        <f>All!Y203</f>
        <v/>
      </c>
      <c r="Y28" s="50" t="str">
        <f>All!Z203</f>
        <v/>
      </c>
      <c r="Z28" s="50" t="str">
        <f>All!AA203</f>
        <v/>
      </c>
      <c r="AA28" s="50" t="str">
        <f>All!AB203</f>
        <v/>
      </c>
      <c r="AB28" s="50" t="str">
        <f>All!AC203</f>
        <v/>
      </c>
      <c r="AC28" s="50" t="str">
        <f>All!AD203</f>
        <v/>
      </c>
      <c r="AD28" s="50" t="str">
        <f>All!AE203</f>
        <v/>
      </c>
      <c r="AE28" s="50" t="str">
        <f>All!AF203</f>
        <v/>
      </c>
      <c r="AF28" s="50" t="str">
        <f>All!AG203</f>
        <v/>
      </c>
      <c r="AG28" s="50" t="str">
        <f>All!AH203</f>
        <v/>
      </c>
      <c r="AH28" s="50" t="str">
        <f>All!AI203</f>
        <v/>
      </c>
      <c r="AI28" s="50" t="str">
        <f>All!AJ203</f>
        <v/>
      </c>
      <c r="AJ28" s="50">
        <f>All!AK203</f>
        <v>11</v>
      </c>
      <c r="AK28" s="50">
        <f>All!AL203</f>
        <v>0</v>
      </c>
      <c r="AL28" s="51">
        <f>COST!I204</f>
        <v>750.2700439</v>
      </c>
      <c r="AM28" s="52"/>
      <c r="AN28" s="52"/>
      <c r="AO28" s="52"/>
      <c r="AP28" s="52"/>
      <c r="AQ28" s="52"/>
      <c r="AR28" s="52"/>
    </row>
    <row r="29" ht="15.75" customHeight="1">
      <c r="A29" s="53">
        <v>26.0</v>
      </c>
      <c r="B29" s="49">
        <f>All!B204</f>
        <v>211037</v>
      </c>
      <c r="C29" s="49">
        <f>All!C204</f>
        <v>1061</v>
      </c>
      <c r="D29" s="49" t="str">
        <f>All!E204</f>
        <v>ANIRBAN BISWASARGHYO</v>
      </c>
      <c r="E29" s="50">
        <f>All!F204</f>
        <v>1</v>
      </c>
      <c r="F29" s="50">
        <f>All!G204</f>
        <v>1</v>
      </c>
      <c r="G29" s="50">
        <f>All!H204</f>
        <v>1</v>
      </c>
      <c r="H29" s="50">
        <f>All!I204</f>
        <v>1</v>
      </c>
      <c r="I29" s="50">
        <f>All!J204</f>
        <v>1</v>
      </c>
      <c r="J29" s="50">
        <f>All!K204</f>
        <v>1</v>
      </c>
      <c r="K29" s="50">
        <f>All!L204</f>
        <v>1</v>
      </c>
      <c r="L29" s="50">
        <f>All!M204</f>
        <v>1</v>
      </c>
      <c r="M29" s="50">
        <f>All!N204</f>
        <v>1</v>
      </c>
      <c r="N29" s="50">
        <f>All!O204</f>
        <v>1</v>
      </c>
      <c r="O29" s="50">
        <f>All!P204</f>
        <v>1</v>
      </c>
      <c r="P29" s="50" t="str">
        <f>All!Q204</f>
        <v/>
      </c>
      <c r="Q29" s="50" t="str">
        <f>All!R204</f>
        <v/>
      </c>
      <c r="R29" s="50" t="str">
        <f>All!S204</f>
        <v/>
      </c>
      <c r="S29" s="50" t="str">
        <f>All!T204</f>
        <v/>
      </c>
      <c r="T29" s="50" t="str">
        <f>All!U204</f>
        <v/>
      </c>
      <c r="U29" s="50" t="str">
        <f>All!V204</f>
        <v/>
      </c>
      <c r="V29" s="50" t="str">
        <f>All!W204</f>
        <v/>
      </c>
      <c r="W29" s="50" t="str">
        <f>All!X204</f>
        <v/>
      </c>
      <c r="X29" s="50" t="str">
        <f>All!Y204</f>
        <v/>
      </c>
      <c r="Y29" s="50" t="str">
        <f>All!Z204</f>
        <v/>
      </c>
      <c r="Z29" s="50" t="str">
        <f>All!AA204</f>
        <v/>
      </c>
      <c r="AA29" s="50" t="str">
        <f>All!AB204</f>
        <v/>
      </c>
      <c r="AB29" s="50" t="str">
        <f>All!AC204</f>
        <v/>
      </c>
      <c r="AC29" s="50" t="str">
        <f>All!AD204</f>
        <v/>
      </c>
      <c r="AD29" s="50" t="str">
        <f>All!AE204</f>
        <v/>
      </c>
      <c r="AE29" s="50" t="str">
        <f>All!AF204</f>
        <v/>
      </c>
      <c r="AF29" s="50" t="str">
        <f>All!AG204</f>
        <v/>
      </c>
      <c r="AG29" s="50" t="str">
        <f>All!AH204</f>
        <v/>
      </c>
      <c r="AH29" s="50" t="str">
        <f>All!AI204</f>
        <v/>
      </c>
      <c r="AI29" s="50" t="str">
        <f>All!AJ204</f>
        <v/>
      </c>
      <c r="AJ29" s="50">
        <f>All!AK204</f>
        <v>11</v>
      </c>
      <c r="AK29" s="50">
        <f>All!AL204</f>
        <v>0</v>
      </c>
      <c r="AL29" s="51">
        <f>COST!I205</f>
        <v>750.2700439</v>
      </c>
      <c r="AM29" s="52"/>
      <c r="AN29" s="52"/>
      <c r="AO29" s="52"/>
      <c r="AP29" s="52"/>
      <c r="AQ29" s="52"/>
      <c r="AR29" s="52"/>
    </row>
    <row r="30" ht="15.75" customHeight="1">
      <c r="A30" s="53">
        <v>27.0</v>
      </c>
      <c r="B30" s="49">
        <f>All!B205</f>
        <v>211038</v>
      </c>
      <c r="C30" s="49">
        <f>All!C205</f>
        <v>1062</v>
      </c>
      <c r="D30" s="49" t="str">
        <f>All!E205</f>
        <v>JAMIUR RAHMAN</v>
      </c>
      <c r="E30" s="50" t="str">
        <f>All!F205</f>
        <v/>
      </c>
      <c r="F30" s="50" t="str">
        <f>All!G205</f>
        <v/>
      </c>
      <c r="G30" s="50" t="str">
        <f>All!H205</f>
        <v/>
      </c>
      <c r="H30" s="50" t="str">
        <f>All!I205</f>
        <v/>
      </c>
      <c r="I30" s="50" t="str">
        <f>All!J205</f>
        <v/>
      </c>
      <c r="J30" s="50" t="str">
        <f>All!K205</f>
        <v/>
      </c>
      <c r="K30" s="50" t="str">
        <f>All!L205</f>
        <v/>
      </c>
      <c r="L30" s="50" t="str">
        <f>All!M205</f>
        <v/>
      </c>
      <c r="M30" s="50" t="str">
        <f>All!N205</f>
        <v>F</v>
      </c>
      <c r="N30" s="50" t="str">
        <f>All!O205</f>
        <v>U</v>
      </c>
      <c r="O30" s="50" t="str">
        <f>All!P205</f>
        <v>L</v>
      </c>
      <c r="P30" s="50" t="str">
        <f>All!Q205</f>
        <v>L</v>
      </c>
      <c r="Q30" s="50" t="str">
        <f>All!R205</f>
        <v>M</v>
      </c>
      <c r="R30" s="50" t="str">
        <f>All!S205</f>
        <v>O</v>
      </c>
      <c r="S30" s="50" t="str">
        <f>All!T205</f>
        <v>N</v>
      </c>
      <c r="T30" s="50" t="str">
        <f>All!U205</f>
        <v>T</v>
      </c>
      <c r="U30" s="50" t="str">
        <f>All!V205</f>
        <v>H</v>
      </c>
      <c r="V30" s="50" t="str">
        <f>All!W205</f>
        <v>O</v>
      </c>
      <c r="W30" s="50" t="str">
        <f>All!X205</f>
        <v>F</v>
      </c>
      <c r="X30" s="50" t="str">
        <f>All!Y205</f>
        <v>F</v>
      </c>
      <c r="Y30" s="50" t="str">
        <f>All!Z205</f>
        <v/>
      </c>
      <c r="Z30" s="50" t="str">
        <f>All!AA205</f>
        <v/>
      </c>
      <c r="AA30" s="50" t="str">
        <f>All!AB205</f>
        <v/>
      </c>
      <c r="AB30" s="50" t="str">
        <f>All!AC205</f>
        <v/>
      </c>
      <c r="AC30" s="50" t="str">
        <f>All!AD205</f>
        <v/>
      </c>
      <c r="AD30" s="50" t="str">
        <f>All!AE205</f>
        <v/>
      </c>
      <c r="AE30" s="50" t="str">
        <f>All!AF205</f>
        <v/>
      </c>
      <c r="AF30" s="50" t="str">
        <f>All!AG205</f>
        <v/>
      </c>
      <c r="AG30" s="50" t="str">
        <f>All!AH205</f>
        <v/>
      </c>
      <c r="AH30" s="50" t="str">
        <f>All!AI205</f>
        <v/>
      </c>
      <c r="AI30" s="50" t="str">
        <f>All!AJ205</f>
        <v/>
      </c>
      <c r="AJ30" s="50">
        <f>All!AK205</f>
        <v>0</v>
      </c>
      <c r="AK30" s="50">
        <f>All!AL205</f>
        <v>0</v>
      </c>
      <c r="AL30" s="51">
        <f>COST!I206</f>
        <v>0</v>
      </c>
      <c r="AM30" s="52"/>
      <c r="AN30" s="52"/>
      <c r="AO30" s="52"/>
      <c r="AP30" s="52"/>
      <c r="AQ30" s="52"/>
      <c r="AR30" s="52"/>
    </row>
    <row r="31" ht="15.75" customHeight="1">
      <c r="A31" s="53">
        <v>28.0</v>
      </c>
      <c r="B31" s="49">
        <f>All!B206</f>
        <v>211039</v>
      </c>
      <c r="C31" s="49">
        <f>All!C206</f>
        <v>1063</v>
      </c>
      <c r="D31" s="49" t="str">
        <f>All!E206</f>
        <v>MD. FARIAD RAHMAN RAFI</v>
      </c>
      <c r="E31" s="50">
        <f>All!F206</f>
        <v>1</v>
      </c>
      <c r="F31" s="50">
        <f>All!G206</f>
        <v>1</v>
      </c>
      <c r="G31" s="50">
        <f>All!H206</f>
        <v>1</v>
      </c>
      <c r="H31" s="50">
        <f>All!I206</f>
        <v>1</v>
      </c>
      <c r="I31" s="50">
        <f>All!J206</f>
        <v>1</v>
      </c>
      <c r="J31" s="50">
        <f>All!K206</f>
        <v>1</v>
      </c>
      <c r="K31" s="50">
        <f>All!L206</f>
        <v>1</v>
      </c>
      <c r="L31" s="50">
        <f>All!M206</f>
        <v>1</v>
      </c>
      <c r="M31" s="50">
        <f>All!N206</f>
        <v>1</v>
      </c>
      <c r="N31" s="50">
        <f>All!O206</f>
        <v>1</v>
      </c>
      <c r="O31" s="50">
        <f>All!P206</f>
        <v>1</v>
      </c>
      <c r="P31" s="50" t="str">
        <f>All!Q206</f>
        <v/>
      </c>
      <c r="Q31" s="50" t="str">
        <f>All!R206</f>
        <v/>
      </c>
      <c r="R31" s="50" t="str">
        <f>All!S206</f>
        <v/>
      </c>
      <c r="S31" s="50" t="str">
        <f>All!T206</f>
        <v/>
      </c>
      <c r="T31" s="50" t="str">
        <f>All!U206</f>
        <v/>
      </c>
      <c r="U31" s="50" t="str">
        <f>All!V206</f>
        <v/>
      </c>
      <c r="V31" s="50" t="str">
        <f>All!W206</f>
        <v/>
      </c>
      <c r="W31" s="50" t="str">
        <f>All!X206</f>
        <v/>
      </c>
      <c r="X31" s="50" t="str">
        <f>All!Y206</f>
        <v/>
      </c>
      <c r="Y31" s="50" t="str">
        <f>All!Z206</f>
        <v/>
      </c>
      <c r="Z31" s="50" t="str">
        <f>All!AA206</f>
        <v/>
      </c>
      <c r="AA31" s="50" t="str">
        <f>All!AB206</f>
        <v/>
      </c>
      <c r="AB31" s="50" t="str">
        <f>All!AC206</f>
        <v/>
      </c>
      <c r="AC31" s="50" t="str">
        <f>All!AD206</f>
        <v/>
      </c>
      <c r="AD31" s="50" t="str">
        <f>All!AE206</f>
        <v/>
      </c>
      <c r="AE31" s="50" t="str">
        <f>All!AF206</f>
        <v/>
      </c>
      <c r="AF31" s="50" t="str">
        <f>All!AG206</f>
        <v/>
      </c>
      <c r="AG31" s="50" t="str">
        <f>All!AH206</f>
        <v/>
      </c>
      <c r="AH31" s="50" t="str">
        <f>All!AI206</f>
        <v/>
      </c>
      <c r="AI31" s="50" t="str">
        <f>All!AJ206</f>
        <v/>
      </c>
      <c r="AJ31" s="50">
        <f>All!AK206</f>
        <v>11</v>
      </c>
      <c r="AK31" s="50">
        <f>All!AL206</f>
        <v>0</v>
      </c>
      <c r="AL31" s="51">
        <f>COST!I207</f>
        <v>750.2700439</v>
      </c>
      <c r="AM31" s="52"/>
      <c r="AN31" s="52"/>
      <c r="AO31" s="52"/>
      <c r="AP31" s="52"/>
      <c r="AQ31" s="52"/>
      <c r="AR31" s="52"/>
    </row>
    <row r="32" ht="15.75" customHeight="1">
      <c r="A32" s="53">
        <v>29.0</v>
      </c>
      <c r="B32" s="49">
        <f>All!B207</f>
        <v>211040</v>
      </c>
      <c r="C32" s="49">
        <f>All!C207</f>
        <v>1064</v>
      </c>
      <c r="D32" s="49" t="str">
        <f>All!E207</f>
        <v>ANIRBAN ANTU</v>
      </c>
      <c r="E32" s="50">
        <f>All!F207</f>
        <v>1</v>
      </c>
      <c r="F32" s="50">
        <f>All!G207</f>
        <v>1</v>
      </c>
      <c r="G32" s="50">
        <f>All!H207</f>
        <v>1</v>
      </c>
      <c r="H32" s="50">
        <f>All!I207</f>
        <v>1</v>
      </c>
      <c r="I32" s="50">
        <f>All!J207</f>
        <v>1</v>
      </c>
      <c r="J32" s="50">
        <f>All!K207</f>
        <v>1</v>
      </c>
      <c r="K32" s="50">
        <f>All!L207</f>
        <v>1</v>
      </c>
      <c r="L32" s="50">
        <f>All!M207</f>
        <v>1</v>
      </c>
      <c r="M32" s="50">
        <f>All!N207</f>
        <v>1</v>
      </c>
      <c r="N32" s="50">
        <f>All!O207</f>
        <v>1</v>
      </c>
      <c r="O32" s="50">
        <f>All!P207</f>
        <v>1</v>
      </c>
      <c r="P32" s="50" t="str">
        <f>All!Q207</f>
        <v/>
      </c>
      <c r="Q32" s="50" t="str">
        <f>All!R207</f>
        <v/>
      </c>
      <c r="R32" s="50" t="str">
        <f>All!S207</f>
        <v/>
      </c>
      <c r="S32" s="50" t="str">
        <f>All!T207</f>
        <v/>
      </c>
      <c r="T32" s="50" t="str">
        <f>All!U207</f>
        <v/>
      </c>
      <c r="U32" s="50" t="str">
        <f>All!V207</f>
        <v/>
      </c>
      <c r="V32" s="50" t="str">
        <f>All!W207</f>
        <v/>
      </c>
      <c r="W32" s="50" t="str">
        <f>All!X207</f>
        <v/>
      </c>
      <c r="X32" s="50" t="str">
        <f>All!Y207</f>
        <v/>
      </c>
      <c r="Y32" s="50" t="str">
        <f>All!Z207</f>
        <v/>
      </c>
      <c r="Z32" s="50" t="str">
        <f>All!AA207</f>
        <v/>
      </c>
      <c r="AA32" s="50" t="str">
        <f>All!AB207</f>
        <v/>
      </c>
      <c r="AB32" s="50" t="str">
        <f>All!AC207</f>
        <v/>
      </c>
      <c r="AC32" s="50" t="str">
        <f>All!AD207</f>
        <v/>
      </c>
      <c r="AD32" s="50" t="str">
        <f>All!AE207</f>
        <v/>
      </c>
      <c r="AE32" s="50" t="str">
        <f>All!AF207</f>
        <v/>
      </c>
      <c r="AF32" s="50" t="str">
        <f>All!AG207</f>
        <v/>
      </c>
      <c r="AG32" s="50" t="str">
        <f>All!AH207</f>
        <v/>
      </c>
      <c r="AH32" s="50" t="str">
        <f>All!AI207</f>
        <v/>
      </c>
      <c r="AI32" s="50" t="str">
        <f>All!AJ207</f>
        <v/>
      </c>
      <c r="AJ32" s="50">
        <f>All!AK207</f>
        <v>11</v>
      </c>
      <c r="AK32" s="50">
        <f>All!AL207</f>
        <v>0</v>
      </c>
      <c r="AL32" s="51">
        <f>COST!I208</f>
        <v>750.2700439</v>
      </c>
      <c r="AM32" s="52"/>
      <c r="AN32" s="52"/>
      <c r="AO32" s="52"/>
      <c r="AP32" s="52"/>
      <c r="AQ32" s="52"/>
      <c r="AR32" s="52"/>
    </row>
    <row r="33" ht="15.75" customHeight="1">
      <c r="A33" s="53">
        <v>30.0</v>
      </c>
      <c r="B33" s="49">
        <f>All!B208</f>
        <v>211041</v>
      </c>
      <c r="C33" s="49">
        <f>All!C208</f>
        <v>1065</v>
      </c>
      <c r="D33" s="49" t="str">
        <f>All!E208</f>
        <v>TANZIM AHMED TANOY</v>
      </c>
      <c r="E33" s="50">
        <f>All!F208</f>
        <v>2</v>
      </c>
      <c r="F33" s="50">
        <f>All!G208</f>
        <v>2</v>
      </c>
      <c r="G33" s="50">
        <f>All!H208</f>
        <v>1</v>
      </c>
      <c r="H33" s="50">
        <f>All!I208</f>
        <v>1</v>
      </c>
      <c r="I33" s="50">
        <f>All!J208</f>
        <v>1</v>
      </c>
      <c r="J33" s="50">
        <f>All!K208</f>
        <v>1</v>
      </c>
      <c r="K33" s="50">
        <f>All!L208</f>
        <v>1</v>
      </c>
      <c r="L33" s="50">
        <f>All!M208</f>
        <v>1</v>
      </c>
      <c r="M33" s="50">
        <f>All!N208</f>
        <v>1</v>
      </c>
      <c r="N33" s="50">
        <f>All!O208</f>
        <v>1</v>
      </c>
      <c r="O33" s="50">
        <f>All!P208</f>
        <v>1</v>
      </c>
      <c r="P33" s="50" t="str">
        <f>All!Q208</f>
        <v/>
      </c>
      <c r="Q33" s="50" t="str">
        <f>All!R208</f>
        <v/>
      </c>
      <c r="R33" s="50" t="str">
        <f>All!S208</f>
        <v/>
      </c>
      <c r="S33" s="50" t="str">
        <f>All!T208</f>
        <v/>
      </c>
      <c r="T33" s="50" t="str">
        <f>All!U208</f>
        <v/>
      </c>
      <c r="U33" s="50" t="str">
        <f>All!V208</f>
        <v/>
      </c>
      <c r="V33" s="50" t="str">
        <f>All!W208</f>
        <v/>
      </c>
      <c r="W33" s="50" t="str">
        <f>All!X208</f>
        <v/>
      </c>
      <c r="X33" s="50" t="str">
        <f>All!Y208</f>
        <v/>
      </c>
      <c r="Y33" s="50" t="str">
        <f>All!Z208</f>
        <v/>
      </c>
      <c r="Z33" s="50" t="str">
        <f>All!AA208</f>
        <v/>
      </c>
      <c r="AA33" s="50" t="str">
        <f>All!AB208</f>
        <v/>
      </c>
      <c r="AB33" s="50" t="str">
        <f>All!AC208</f>
        <v/>
      </c>
      <c r="AC33" s="50" t="str">
        <f>All!AD208</f>
        <v/>
      </c>
      <c r="AD33" s="50" t="str">
        <f>All!AE208</f>
        <v/>
      </c>
      <c r="AE33" s="50" t="str">
        <f>All!AF208</f>
        <v/>
      </c>
      <c r="AF33" s="50" t="str">
        <f>All!AG208</f>
        <v/>
      </c>
      <c r="AG33" s="50" t="str">
        <f>All!AH208</f>
        <v/>
      </c>
      <c r="AH33" s="50" t="str">
        <f>All!AI208</f>
        <v/>
      </c>
      <c r="AI33" s="50" t="str">
        <f>All!AJ208</f>
        <v/>
      </c>
      <c r="AJ33" s="50">
        <f>All!AK208</f>
        <v>13</v>
      </c>
      <c r="AK33" s="50">
        <f>All!AL208</f>
        <v>0</v>
      </c>
      <c r="AL33" s="51">
        <f>COST!I209</f>
        <v>886.6827792</v>
      </c>
      <c r="AM33" s="52"/>
      <c r="AN33" s="52"/>
      <c r="AO33" s="52"/>
      <c r="AP33" s="52"/>
      <c r="AQ33" s="52"/>
      <c r="AR33" s="52"/>
    </row>
    <row r="34" ht="15.75" customHeight="1">
      <c r="A34" s="53">
        <v>31.0</v>
      </c>
      <c r="B34" s="49">
        <f>All!B209</f>
        <v>211043</v>
      </c>
      <c r="C34" s="49">
        <f>All!C209</f>
        <v>1067</v>
      </c>
      <c r="D34" s="49" t="str">
        <f>All!E209</f>
        <v>MD. ASHIQUR RAHMAN</v>
      </c>
      <c r="E34" s="50" t="str">
        <f>All!F209</f>
        <v/>
      </c>
      <c r="F34" s="50" t="str">
        <f>All!G209</f>
        <v/>
      </c>
      <c r="G34" s="50" t="str">
        <f>All!H209</f>
        <v/>
      </c>
      <c r="H34" s="50" t="str">
        <f>All!I209</f>
        <v/>
      </c>
      <c r="I34" s="50" t="str">
        <f>All!J209</f>
        <v/>
      </c>
      <c r="J34" s="50" t="str">
        <f>All!K209</f>
        <v/>
      </c>
      <c r="K34" s="50" t="str">
        <f>All!L209</f>
        <v/>
      </c>
      <c r="L34" s="50" t="str">
        <f>All!M209</f>
        <v/>
      </c>
      <c r="M34" s="50" t="str">
        <f>All!N209</f>
        <v>F</v>
      </c>
      <c r="N34" s="50" t="str">
        <f>All!O209</f>
        <v>U</v>
      </c>
      <c r="O34" s="50" t="str">
        <f>All!P209</f>
        <v>L</v>
      </c>
      <c r="P34" s="50" t="str">
        <f>All!Q209</f>
        <v>L</v>
      </c>
      <c r="Q34" s="50" t="str">
        <f>All!R209</f>
        <v>M</v>
      </c>
      <c r="R34" s="50" t="str">
        <f>All!S209</f>
        <v>O</v>
      </c>
      <c r="S34" s="50" t="str">
        <f>All!T209</f>
        <v>N</v>
      </c>
      <c r="T34" s="50" t="str">
        <f>All!U209</f>
        <v>T</v>
      </c>
      <c r="U34" s="50" t="str">
        <f>All!V209</f>
        <v>H</v>
      </c>
      <c r="V34" s="50" t="str">
        <f>All!W209</f>
        <v>O</v>
      </c>
      <c r="W34" s="50" t="str">
        <f>All!X209</f>
        <v>F</v>
      </c>
      <c r="X34" s="50" t="str">
        <f>All!Y209</f>
        <v>F</v>
      </c>
      <c r="Y34" s="50" t="str">
        <f>All!Z209</f>
        <v/>
      </c>
      <c r="Z34" s="50" t="str">
        <f>All!AA209</f>
        <v/>
      </c>
      <c r="AA34" s="50" t="str">
        <f>All!AB209</f>
        <v/>
      </c>
      <c r="AB34" s="50" t="str">
        <f>All!AC209</f>
        <v/>
      </c>
      <c r="AC34" s="50" t="str">
        <f>All!AD209</f>
        <v/>
      </c>
      <c r="AD34" s="50" t="str">
        <f>All!AE209</f>
        <v/>
      </c>
      <c r="AE34" s="50" t="str">
        <f>All!AF209</f>
        <v/>
      </c>
      <c r="AF34" s="50" t="str">
        <f>All!AG209</f>
        <v/>
      </c>
      <c r="AG34" s="50" t="str">
        <f>All!AH209</f>
        <v/>
      </c>
      <c r="AH34" s="50" t="str">
        <f>All!AI209</f>
        <v/>
      </c>
      <c r="AI34" s="50" t="str">
        <f>All!AJ209</f>
        <v/>
      </c>
      <c r="AJ34" s="50">
        <f>All!AK209</f>
        <v>0</v>
      </c>
      <c r="AK34" s="50">
        <f>All!AL209</f>
        <v>0</v>
      </c>
      <c r="AL34" s="51">
        <f>COST!I210</f>
        <v>0</v>
      </c>
      <c r="AM34" s="52"/>
      <c r="AN34" s="52"/>
      <c r="AO34" s="52"/>
      <c r="AP34" s="52"/>
      <c r="AQ34" s="52"/>
      <c r="AR34" s="52"/>
    </row>
    <row r="35" ht="15.75" customHeight="1">
      <c r="A35" s="53">
        <v>32.0</v>
      </c>
      <c r="B35" s="49">
        <f>All!B210</f>
        <v>211044</v>
      </c>
      <c r="C35" s="49">
        <f>All!C210</f>
        <v>1068</v>
      </c>
      <c r="D35" s="49" t="str">
        <f>All!E210</f>
        <v>ABDUR RAIHAN</v>
      </c>
      <c r="E35" s="50">
        <f>All!F210</f>
        <v>1</v>
      </c>
      <c r="F35" s="50">
        <f>All!G210</f>
        <v>1</v>
      </c>
      <c r="G35" s="50">
        <f>All!H210</f>
        <v>1</v>
      </c>
      <c r="H35" s="50">
        <f>All!I210</f>
        <v>1</v>
      </c>
      <c r="I35" s="50">
        <f>All!J210</f>
        <v>1</v>
      </c>
      <c r="J35" s="50">
        <f>All!K210</f>
        <v>1</v>
      </c>
      <c r="K35" s="50">
        <f>All!L210</f>
        <v>1</v>
      </c>
      <c r="L35" s="50">
        <f>All!M210</f>
        <v>1</v>
      </c>
      <c r="M35" s="50">
        <f>All!N210</f>
        <v>1</v>
      </c>
      <c r="N35" s="50">
        <f>All!O210</f>
        <v>1</v>
      </c>
      <c r="O35" s="50">
        <f>All!P210</f>
        <v>1</v>
      </c>
      <c r="P35" s="50" t="str">
        <f>All!Q210</f>
        <v/>
      </c>
      <c r="Q35" s="50" t="str">
        <f>All!R210</f>
        <v/>
      </c>
      <c r="R35" s="50" t="str">
        <f>All!S210</f>
        <v/>
      </c>
      <c r="S35" s="50" t="str">
        <f>All!T210</f>
        <v/>
      </c>
      <c r="T35" s="50" t="str">
        <f>All!U210</f>
        <v/>
      </c>
      <c r="U35" s="50" t="str">
        <f>All!V210</f>
        <v/>
      </c>
      <c r="V35" s="50" t="str">
        <f>All!W210</f>
        <v/>
      </c>
      <c r="W35" s="50" t="str">
        <f>All!X210</f>
        <v/>
      </c>
      <c r="X35" s="50" t="str">
        <f>All!Y210</f>
        <v/>
      </c>
      <c r="Y35" s="50" t="str">
        <f>All!Z210</f>
        <v/>
      </c>
      <c r="Z35" s="50" t="str">
        <f>All!AA210</f>
        <v/>
      </c>
      <c r="AA35" s="50" t="str">
        <f>All!AB210</f>
        <v/>
      </c>
      <c r="AB35" s="50" t="str">
        <f>All!AC210</f>
        <v/>
      </c>
      <c r="AC35" s="50" t="str">
        <f>All!AD210</f>
        <v/>
      </c>
      <c r="AD35" s="50" t="str">
        <f>All!AE210</f>
        <v/>
      </c>
      <c r="AE35" s="50" t="str">
        <f>All!AF210</f>
        <v/>
      </c>
      <c r="AF35" s="50" t="str">
        <f>All!AG210</f>
        <v/>
      </c>
      <c r="AG35" s="50" t="str">
        <f>All!AH210</f>
        <v/>
      </c>
      <c r="AH35" s="50" t="str">
        <f>All!AI210</f>
        <v/>
      </c>
      <c r="AI35" s="50" t="str">
        <f>All!AJ210</f>
        <v/>
      </c>
      <c r="AJ35" s="50">
        <f>All!AK210</f>
        <v>11</v>
      </c>
      <c r="AK35" s="50">
        <f>All!AL210</f>
        <v>0</v>
      </c>
      <c r="AL35" s="51">
        <f>COST!I211</f>
        <v>750.2700439</v>
      </c>
      <c r="AM35" s="52"/>
      <c r="AN35" s="52"/>
      <c r="AO35" s="52"/>
      <c r="AP35" s="52"/>
      <c r="AQ35" s="52"/>
      <c r="AR35" s="52"/>
    </row>
    <row r="36" ht="15.75" customHeight="1">
      <c r="A36" s="53">
        <v>33.0</v>
      </c>
      <c r="B36" s="49">
        <f>All!B211</f>
        <v>211045</v>
      </c>
      <c r="C36" s="49">
        <f>All!C211</f>
        <v>1069</v>
      </c>
      <c r="D36" s="49" t="str">
        <f>All!E211</f>
        <v>MD. RIFAT AHMED</v>
      </c>
      <c r="E36" s="50">
        <f>All!F211</f>
        <v>1</v>
      </c>
      <c r="F36" s="50">
        <f>All!G211</f>
        <v>1</v>
      </c>
      <c r="G36" s="50">
        <f>All!H211</f>
        <v>1</v>
      </c>
      <c r="H36" s="50">
        <f>All!I211</f>
        <v>1</v>
      </c>
      <c r="I36" s="50">
        <f>All!J211</f>
        <v>1</v>
      </c>
      <c r="J36" s="50">
        <f>All!K211</f>
        <v>1</v>
      </c>
      <c r="K36" s="50">
        <f>All!L211</f>
        <v>1</v>
      </c>
      <c r="L36" s="50">
        <f>All!M211</f>
        <v>1</v>
      </c>
      <c r="M36" s="50">
        <f>All!N211</f>
        <v>1</v>
      </c>
      <c r="N36" s="50">
        <f>All!O211</f>
        <v>2</v>
      </c>
      <c r="O36" s="50">
        <f>All!P211</f>
        <v>1</v>
      </c>
      <c r="P36" s="50" t="str">
        <f>All!Q211</f>
        <v/>
      </c>
      <c r="Q36" s="50" t="str">
        <f>All!R211</f>
        <v/>
      </c>
      <c r="R36" s="50" t="str">
        <f>All!S211</f>
        <v/>
      </c>
      <c r="S36" s="50" t="str">
        <f>All!T211</f>
        <v/>
      </c>
      <c r="T36" s="50" t="str">
        <f>All!U211</f>
        <v/>
      </c>
      <c r="U36" s="50" t="str">
        <f>All!V211</f>
        <v/>
      </c>
      <c r="V36" s="50" t="str">
        <f>All!W211</f>
        <v/>
      </c>
      <c r="W36" s="50" t="str">
        <f>All!X211</f>
        <v/>
      </c>
      <c r="X36" s="50" t="str">
        <f>All!Y211</f>
        <v/>
      </c>
      <c r="Y36" s="50" t="str">
        <f>All!Z211</f>
        <v/>
      </c>
      <c r="Z36" s="50" t="str">
        <f>All!AA211</f>
        <v/>
      </c>
      <c r="AA36" s="50" t="str">
        <f>All!AB211</f>
        <v/>
      </c>
      <c r="AB36" s="50" t="str">
        <f>All!AC211</f>
        <v/>
      </c>
      <c r="AC36" s="50" t="str">
        <f>All!AD211</f>
        <v/>
      </c>
      <c r="AD36" s="50" t="str">
        <f>All!AE211</f>
        <v/>
      </c>
      <c r="AE36" s="50" t="str">
        <f>All!AF211</f>
        <v/>
      </c>
      <c r="AF36" s="50" t="str">
        <f>All!AG211</f>
        <v/>
      </c>
      <c r="AG36" s="50" t="str">
        <f>All!AH211</f>
        <v/>
      </c>
      <c r="AH36" s="50" t="str">
        <f>All!AI211</f>
        <v/>
      </c>
      <c r="AI36" s="50" t="str">
        <f>All!AJ211</f>
        <v/>
      </c>
      <c r="AJ36" s="50">
        <f>All!AK211</f>
        <v>12</v>
      </c>
      <c r="AK36" s="50">
        <f>All!AL211</f>
        <v>0</v>
      </c>
      <c r="AL36" s="51">
        <f>COST!I212</f>
        <v>818.4764115</v>
      </c>
      <c r="AM36" s="52"/>
      <c r="AN36" s="52"/>
      <c r="AO36" s="52"/>
      <c r="AP36" s="52"/>
      <c r="AQ36" s="52"/>
      <c r="AR36" s="52"/>
    </row>
    <row r="37" ht="15.75" customHeight="1">
      <c r="A37" s="53">
        <v>34.0</v>
      </c>
      <c r="B37" s="49">
        <f>All!B212</f>
        <v>211046</v>
      </c>
      <c r="C37" s="49">
        <f>All!C212</f>
        <v>1070</v>
      </c>
      <c r="D37" s="49" t="str">
        <f>All!E212</f>
        <v>KHALID HASAN</v>
      </c>
      <c r="E37" s="50">
        <f>All!F212</f>
        <v>1</v>
      </c>
      <c r="F37" s="50">
        <f>All!G212</f>
        <v>1</v>
      </c>
      <c r="G37" s="50">
        <f>All!H212</f>
        <v>1</v>
      </c>
      <c r="H37" s="50">
        <f>All!I212</f>
        <v>1</v>
      </c>
      <c r="I37" s="50">
        <f>All!J212</f>
        <v>1</v>
      </c>
      <c r="J37" s="50">
        <f>All!K212</f>
        <v>1</v>
      </c>
      <c r="K37" s="50">
        <f>All!L212</f>
        <v>1</v>
      </c>
      <c r="L37" s="50">
        <f>All!M212</f>
        <v>1</v>
      </c>
      <c r="M37" s="50">
        <f>All!N212</f>
        <v>1</v>
      </c>
      <c r="N37" s="50">
        <f>All!O212</f>
        <v>1</v>
      </c>
      <c r="O37" s="50">
        <f>All!P212</f>
        <v>1</v>
      </c>
      <c r="P37" s="50" t="str">
        <f>All!Q212</f>
        <v/>
      </c>
      <c r="Q37" s="50" t="str">
        <f>All!R212</f>
        <v/>
      </c>
      <c r="R37" s="50" t="str">
        <f>All!S212</f>
        <v/>
      </c>
      <c r="S37" s="50" t="str">
        <f>All!T212</f>
        <v/>
      </c>
      <c r="T37" s="50" t="str">
        <f>All!U212</f>
        <v/>
      </c>
      <c r="U37" s="50" t="str">
        <f>All!V212</f>
        <v/>
      </c>
      <c r="V37" s="50" t="str">
        <f>All!W212</f>
        <v/>
      </c>
      <c r="W37" s="50" t="str">
        <f>All!X212</f>
        <v/>
      </c>
      <c r="X37" s="50" t="str">
        <f>All!Y212</f>
        <v/>
      </c>
      <c r="Y37" s="50" t="str">
        <f>All!Z212</f>
        <v/>
      </c>
      <c r="Z37" s="50" t="str">
        <f>All!AA212</f>
        <v/>
      </c>
      <c r="AA37" s="50" t="str">
        <f>All!AB212</f>
        <v/>
      </c>
      <c r="AB37" s="50" t="str">
        <f>All!AC212</f>
        <v/>
      </c>
      <c r="AC37" s="50" t="str">
        <f>All!AD212</f>
        <v/>
      </c>
      <c r="AD37" s="50" t="str">
        <f>All!AE212</f>
        <v/>
      </c>
      <c r="AE37" s="50" t="str">
        <f>All!AF212</f>
        <v/>
      </c>
      <c r="AF37" s="50" t="str">
        <f>All!AG212</f>
        <v/>
      </c>
      <c r="AG37" s="50" t="str">
        <f>All!AH212</f>
        <v/>
      </c>
      <c r="AH37" s="50" t="str">
        <f>All!AI212</f>
        <v/>
      </c>
      <c r="AI37" s="50" t="str">
        <f>All!AJ212</f>
        <v/>
      </c>
      <c r="AJ37" s="50">
        <f>All!AK212</f>
        <v>11</v>
      </c>
      <c r="AK37" s="50">
        <f>All!AL212</f>
        <v>0</v>
      </c>
      <c r="AL37" s="51">
        <f>COST!I213</f>
        <v>750.2700439</v>
      </c>
      <c r="AM37" s="52"/>
      <c r="AN37" s="52"/>
      <c r="AO37" s="52"/>
      <c r="AP37" s="52"/>
      <c r="AQ37" s="52"/>
      <c r="AR37" s="52"/>
    </row>
    <row r="38" ht="15.75" customHeight="1">
      <c r="A38" s="53">
        <v>35.0</v>
      </c>
      <c r="B38" s="49">
        <f>All!B213</f>
        <v>211047</v>
      </c>
      <c r="C38" s="49">
        <f>All!C213</f>
        <v>1071</v>
      </c>
      <c r="D38" s="49" t="str">
        <f>All!E213</f>
        <v>ABDUL WAHED EMON</v>
      </c>
      <c r="E38" s="50">
        <f>All!F213</f>
        <v>1</v>
      </c>
      <c r="F38" s="50">
        <f>All!G213</f>
        <v>1</v>
      </c>
      <c r="G38" s="50">
        <f>All!H213</f>
        <v>1</v>
      </c>
      <c r="H38" s="50">
        <f>All!I213</f>
        <v>1</v>
      </c>
      <c r="I38" s="50">
        <f>All!J213</f>
        <v>1</v>
      </c>
      <c r="J38" s="50">
        <f>All!K213</f>
        <v>1</v>
      </c>
      <c r="K38" s="50">
        <f>All!L213</f>
        <v>1</v>
      </c>
      <c r="L38" s="50">
        <f>All!M213</f>
        <v>1</v>
      </c>
      <c r="M38" s="50">
        <f>All!N213</f>
        <v>1</v>
      </c>
      <c r="N38" s="50">
        <f>All!O213</f>
        <v>0</v>
      </c>
      <c r="O38" s="50">
        <f>All!P213</f>
        <v>0</v>
      </c>
      <c r="P38" s="50" t="str">
        <f>All!Q213</f>
        <v/>
      </c>
      <c r="Q38" s="50" t="str">
        <f>All!R213</f>
        <v/>
      </c>
      <c r="R38" s="50" t="str">
        <f>All!S213</f>
        <v/>
      </c>
      <c r="S38" s="50" t="str">
        <f>All!T213</f>
        <v/>
      </c>
      <c r="T38" s="50" t="str">
        <f>All!U213</f>
        <v/>
      </c>
      <c r="U38" s="50" t="str">
        <f>All!V213</f>
        <v/>
      </c>
      <c r="V38" s="50" t="str">
        <f>All!W213</f>
        <v/>
      </c>
      <c r="W38" s="50" t="str">
        <f>All!X213</f>
        <v/>
      </c>
      <c r="X38" s="50" t="str">
        <f>All!Y213</f>
        <v/>
      </c>
      <c r="Y38" s="50" t="str">
        <f>All!Z213</f>
        <v/>
      </c>
      <c r="Z38" s="50" t="str">
        <f>All!AA213</f>
        <v/>
      </c>
      <c r="AA38" s="50" t="str">
        <f>All!AB213</f>
        <v/>
      </c>
      <c r="AB38" s="50" t="str">
        <f>All!AC213</f>
        <v/>
      </c>
      <c r="AC38" s="50" t="str">
        <f>All!AD213</f>
        <v/>
      </c>
      <c r="AD38" s="50" t="str">
        <f>All!AE213</f>
        <v/>
      </c>
      <c r="AE38" s="50" t="str">
        <f>All!AF213</f>
        <v/>
      </c>
      <c r="AF38" s="50" t="str">
        <f>All!AG213</f>
        <v/>
      </c>
      <c r="AG38" s="50" t="str">
        <f>All!AH213</f>
        <v/>
      </c>
      <c r="AH38" s="50" t="str">
        <f>All!AI213</f>
        <v/>
      </c>
      <c r="AI38" s="50" t="str">
        <f>All!AJ213</f>
        <v/>
      </c>
      <c r="AJ38" s="50">
        <f>All!AK213</f>
        <v>9</v>
      </c>
      <c r="AK38" s="50">
        <f>All!AL213</f>
        <v>2</v>
      </c>
      <c r="AL38" s="51">
        <f>COST!I214</f>
        <v>641.7963727</v>
      </c>
      <c r="AM38" s="52"/>
      <c r="AN38" s="52"/>
      <c r="AO38" s="52"/>
      <c r="AP38" s="52"/>
      <c r="AQ38" s="52"/>
      <c r="AR38" s="52"/>
    </row>
    <row r="39" ht="15.75" customHeight="1">
      <c r="A39" s="53">
        <v>36.0</v>
      </c>
      <c r="B39" s="49">
        <f>All!B214</f>
        <v>211048</v>
      </c>
      <c r="C39" s="49">
        <f>All!C214</f>
        <v>1072</v>
      </c>
      <c r="D39" s="49" t="str">
        <f>All!E214</f>
        <v>AHNAF TAHMID PRAMANIK</v>
      </c>
      <c r="E39" s="50">
        <f>All!F214</f>
        <v>1</v>
      </c>
      <c r="F39" s="50">
        <f>All!G214</f>
        <v>1</v>
      </c>
      <c r="G39" s="50">
        <f>All!H214</f>
        <v>1</v>
      </c>
      <c r="H39" s="50">
        <f>All!I214</f>
        <v>1</v>
      </c>
      <c r="I39" s="50">
        <f>All!J214</f>
        <v>1</v>
      </c>
      <c r="J39" s="50">
        <f>All!K214</f>
        <v>1</v>
      </c>
      <c r="K39" s="50">
        <f>All!L214</f>
        <v>1</v>
      </c>
      <c r="L39" s="50">
        <f>All!M214</f>
        <v>1</v>
      </c>
      <c r="M39" s="50">
        <f>All!N214</f>
        <v>1</v>
      </c>
      <c r="N39" s="50">
        <f>All!O214</f>
        <v>1</v>
      </c>
      <c r="O39" s="50">
        <f>All!P214</f>
        <v>1</v>
      </c>
      <c r="P39" s="50" t="str">
        <f>All!Q214</f>
        <v/>
      </c>
      <c r="Q39" s="50" t="str">
        <f>All!R214</f>
        <v/>
      </c>
      <c r="R39" s="50" t="str">
        <f>All!S214</f>
        <v/>
      </c>
      <c r="S39" s="50" t="str">
        <f>All!T214</f>
        <v/>
      </c>
      <c r="T39" s="50" t="str">
        <f>All!U214</f>
        <v/>
      </c>
      <c r="U39" s="50" t="str">
        <f>All!V214</f>
        <v/>
      </c>
      <c r="V39" s="50" t="str">
        <f>All!W214</f>
        <v/>
      </c>
      <c r="W39" s="50" t="str">
        <f>All!X214</f>
        <v/>
      </c>
      <c r="X39" s="50" t="str">
        <f>All!Y214</f>
        <v/>
      </c>
      <c r="Y39" s="50" t="str">
        <f>All!Z214</f>
        <v/>
      </c>
      <c r="Z39" s="50" t="str">
        <f>All!AA214</f>
        <v/>
      </c>
      <c r="AA39" s="50" t="str">
        <f>All!AB214</f>
        <v/>
      </c>
      <c r="AB39" s="50" t="str">
        <f>All!AC214</f>
        <v/>
      </c>
      <c r="AC39" s="50" t="str">
        <f>All!AD214</f>
        <v/>
      </c>
      <c r="AD39" s="50" t="str">
        <f>All!AE214</f>
        <v/>
      </c>
      <c r="AE39" s="50" t="str">
        <f>All!AF214</f>
        <v/>
      </c>
      <c r="AF39" s="50" t="str">
        <f>All!AG214</f>
        <v/>
      </c>
      <c r="AG39" s="50" t="str">
        <f>All!AH214</f>
        <v/>
      </c>
      <c r="AH39" s="50" t="str">
        <f>All!AI214</f>
        <v/>
      </c>
      <c r="AI39" s="50" t="str">
        <f>All!AJ214</f>
        <v/>
      </c>
      <c r="AJ39" s="50">
        <f>All!AK214</f>
        <v>11</v>
      </c>
      <c r="AK39" s="50">
        <f>All!AL214</f>
        <v>0</v>
      </c>
      <c r="AL39" s="51">
        <f>COST!I215</f>
        <v>750.2700439</v>
      </c>
      <c r="AM39" s="52"/>
      <c r="AN39" s="52"/>
      <c r="AO39" s="52"/>
      <c r="AP39" s="52"/>
      <c r="AQ39" s="52"/>
      <c r="AR39" s="52"/>
    </row>
    <row r="40" ht="15.75" customHeight="1">
      <c r="A40" s="53">
        <v>37.0</v>
      </c>
      <c r="B40" s="49">
        <f>All!B215</f>
        <v>211049</v>
      </c>
      <c r="C40" s="49">
        <f>All!C215</f>
        <v>1073</v>
      </c>
      <c r="D40" s="49" t="str">
        <f>All!E215</f>
        <v>DEWAN TANJEEM</v>
      </c>
      <c r="E40" s="50">
        <f>All!F215</f>
        <v>0</v>
      </c>
      <c r="F40" s="50">
        <f>All!G215</f>
        <v>0</v>
      </c>
      <c r="G40" s="50">
        <f>All!H215</f>
        <v>1</v>
      </c>
      <c r="H40" s="50">
        <f>All!I215</f>
        <v>1</v>
      </c>
      <c r="I40" s="50">
        <f>All!J215</f>
        <v>1</v>
      </c>
      <c r="J40" s="50">
        <f>All!K215</f>
        <v>1</v>
      </c>
      <c r="K40" s="50">
        <f>All!L215</f>
        <v>1</v>
      </c>
      <c r="L40" s="50">
        <f>All!M215</f>
        <v>1</v>
      </c>
      <c r="M40" s="50">
        <f>All!N215</f>
        <v>1</v>
      </c>
      <c r="N40" s="50">
        <f>All!O215</f>
        <v>1</v>
      </c>
      <c r="O40" s="50">
        <f>All!P215</f>
        <v>1</v>
      </c>
      <c r="P40" s="50" t="str">
        <f>All!Q215</f>
        <v/>
      </c>
      <c r="Q40" s="50" t="str">
        <f>All!R215</f>
        <v/>
      </c>
      <c r="R40" s="50" t="str">
        <f>All!S215</f>
        <v/>
      </c>
      <c r="S40" s="50" t="str">
        <f>All!T215</f>
        <v/>
      </c>
      <c r="T40" s="50" t="str">
        <f>All!U215</f>
        <v/>
      </c>
      <c r="U40" s="50" t="str">
        <f>All!V215</f>
        <v/>
      </c>
      <c r="V40" s="50" t="str">
        <f>All!W215</f>
        <v/>
      </c>
      <c r="W40" s="50" t="str">
        <f>All!X215</f>
        <v/>
      </c>
      <c r="X40" s="50" t="str">
        <f>All!Y215</f>
        <v/>
      </c>
      <c r="Y40" s="50" t="str">
        <f>All!Z215</f>
        <v/>
      </c>
      <c r="Z40" s="50" t="str">
        <f>All!AA215</f>
        <v/>
      </c>
      <c r="AA40" s="50" t="str">
        <f>All!AB215</f>
        <v/>
      </c>
      <c r="AB40" s="50" t="str">
        <f>All!AC215</f>
        <v/>
      </c>
      <c r="AC40" s="50" t="str">
        <f>All!AD215</f>
        <v/>
      </c>
      <c r="AD40" s="50" t="str">
        <f>All!AE215</f>
        <v/>
      </c>
      <c r="AE40" s="50" t="str">
        <f>All!AF215</f>
        <v/>
      </c>
      <c r="AF40" s="50" t="str">
        <f>All!AG215</f>
        <v/>
      </c>
      <c r="AG40" s="50" t="str">
        <f>All!AH215</f>
        <v/>
      </c>
      <c r="AH40" s="50" t="str">
        <f>All!AI215</f>
        <v/>
      </c>
      <c r="AI40" s="50" t="str">
        <f>All!AJ215</f>
        <v/>
      </c>
      <c r="AJ40" s="50">
        <f>All!AK215</f>
        <v>9</v>
      </c>
      <c r="AK40" s="50">
        <f>All!AL215</f>
        <v>2</v>
      </c>
      <c r="AL40" s="51">
        <f>COST!I216</f>
        <v>641.7963727</v>
      </c>
      <c r="AM40" s="52"/>
      <c r="AN40" s="52"/>
      <c r="AO40" s="52"/>
      <c r="AP40" s="52"/>
      <c r="AQ40" s="52"/>
      <c r="AR40" s="52"/>
    </row>
    <row r="41" ht="15.75" customHeight="1">
      <c r="A41" s="53">
        <v>38.0</v>
      </c>
      <c r="B41" s="49">
        <f>All!B216</f>
        <v>211050</v>
      </c>
      <c r="C41" s="49">
        <f>All!C216</f>
        <v>1074</v>
      </c>
      <c r="D41" s="49" t="str">
        <f>All!E216</f>
        <v>MD. AKIBUL ISLAM BHUIYAN</v>
      </c>
      <c r="E41" s="50">
        <f>All!F216</f>
        <v>1</v>
      </c>
      <c r="F41" s="50">
        <f>All!G216</f>
        <v>1</v>
      </c>
      <c r="G41" s="50">
        <f>All!H216</f>
        <v>1</v>
      </c>
      <c r="H41" s="50">
        <f>All!I216</f>
        <v>1</v>
      </c>
      <c r="I41" s="50">
        <f>All!J216</f>
        <v>1</v>
      </c>
      <c r="J41" s="50">
        <f>All!K216</f>
        <v>1</v>
      </c>
      <c r="K41" s="50">
        <f>All!L216</f>
        <v>1</v>
      </c>
      <c r="L41" s="50">
        <f>All!M216</f>
        <v>1</v>
      </c>
      <c r="M41" s="50">
        <f>All!N216</f>
        <v>1</v>
      </c>
      <c r="N41" s="50">
        <f>All!O216</f>
        <v>1</v>
      </c>
      <c r="O41" s="50">
        <f>All!P216</f>
        <v>1</v>
      </c>
      <c r="P41" s="50" t="str">
        <f>All!Q216</f>
        <v/>
      </c>
      <c r="Q41" s="50" t="str">
        <f>All!R216</f>
        <v/>
      </c>
      <c r="R41" s="50" t="str">
        <f>All!S216</f>
        <v/>
      </c>
      <c r="S41" s="50" t="str">
        <f>All!T216</f>
        <v/>
      </c>
      <c r="T41" s="50" t="str">
        <f>All!U216</f>
        <v/>
      </c>
      <c r="U41" s="50" t="str">
        <f>All!V216</f>
        <v/>
      </c>
      <c r="V41" s="50" t="str">
        <f>All!W216</f>
        <v/>
      </c>
      <c r="W41" s="50" t="str">
        <f>All!X216</f>
        <v/>
      </c>
      <c r="X41" s="50" t="str">
        <f>All!Y216</f>
        <v/>
      </c>
      <c r="Y41" s="50" t="str">
        <f>All!Z216</f>
        <v/>
      </c>
      <c r="Z41" s="50" t="str">
        <f>All!AA216</f>
        <v/>
      </c>
      <c r="AA41" s="50" t="str">
        <f>All!AB216</f>
        <v/>
      </c>
      <c r="AB41" s="50" t="str">
        <f>All!AC216</f>
        <v/>
      </c>
      <c r="AC41" s="50" t="str">
        <f>All!AD216</f>
        <v/>
      </c>
      <c r="AD41" s="50" t="str">
        <f>All!AE216</f>
        <v/>
      </c>
      <c r="AE41" s="50" t="str">
        <f>All!AF216</f>
        <v/>
      </c>
      <c r="AF41" s="50" t="str">
        <f>All!AG216</f>
        <v/>
      </c>
      <c r="AG41" s="50" t="str">
        <f>All!AH216</f>
        <v/>
      </c>
      <c r="AH41" s="50" t="str">
        <f>All!AI216</f>
        <v/>
      </c>
      <c r="AI41" s="50" t="str">
        <f>All!AJ216</f>
        <v/>
      </c>
      <c r="AJ41" s="50">
        <f>All!AK216</f>
        <v>11</v>
      </c>
      <c r="AK41" s="50">
        <f>All!AL216</f>
        <v>0</v>
      </c>
      <c r="AL41" s="51">
        <f>COST!I217</f>
        <v>750.2700439</v>
      </c>
      <c r="AM41" s="52"/>
      <c r="AN41" s="52"/>
      <c r="AO41" s="52"/>
      <c r="AP41" s="52"/>
      <c r="AQ41" s="52"/>
      <c r="AR41" s="52"/>
    </row>
    <row r="42" ht="15.75" customHeight="1">
      <c r="A42" s="53">
        <v>39.0</v>
      </c>
      <c r="B42" s="49">
        <f>All!B217</f>
        <v>211051</v>
      </c>
      <c r="C42" s="49">
        <f>All!C217</f>
        <v>1075</v>
      </c>
      <c r="D42" s="49" t="str">
        <f>All!E217</f>
        <v>DABROTO SARKER</v>
      </c>
      <c r="E42" s="50">
        <f>All!F217</f>
        <v>1</v>
      </c>
      <c r="F42" s="50">
        <f>All!G217</f>
        <v>1</v>
      </c>
      <c r="G42" s="50">
        <f>All!H217</f>
        <v>1</v>
      </c>
      <c r="H42" s="50">
        <f>All!I217</f>
        <v>1</v>
      </c>
      <c r="I42" s="50">
        <f>All!J217</f>
        <v>1</v>
      </c>
      <c r="J42" s="50">
        <f>All!K217</f>
        <v>1</v>
      </c>
      <c r="K42" s="50">
        <f>All!L217</f>
        <v>1</v>
      </c>
      <c r="L42" s="50">
        <f>All!M217</f>
        <v>1</v>
      </c>
      <c r="M42" s="50">
        <f>All!N217</f>
        <v>1</v>
      </c>
      <c r="N42" s="50">
        <f>All!O217</f>
        <v>1</v>
      </c>
      <c r="O42" s="50">
        <f>All!P217</f>
        <v>1</v>
      </c>
      <c r="P42" s="50" t="str">
        <f>All!Q217</f>
        <v/>
      </c>
      <c r="Q42" s="50" t="str">
        <f>All!R217</f>
        <v/>
      </c>
      <c r="R42" s="50" t="str">
        <f>All!S217</f>
        <v/>
      </c>
      <c r="S42" s="50" t="str">
        <f>All!T217</f>
        <v/>
      </c>
      <c r="T42" s="50" t="str">
        <f>All!U217</f>
        <v/>
      </c>
      <c r="U42" s="50" t="str">
        <f>All!V217</f>
        <v/>
      </c>
      <c r="V42" s="50" t="str">
        <f>All!W217</f>
        <v/>
      </c>
      <c r="W42" s="50" t="str">
        <f>All!X217</f>
        <v/>
      </c>
      <c r="X42" s="50" t="str">
        <f>All!Y217</f>
        <v/>
      </c>
      <c r="Y42" s="50" t="str">
        <f>All!Z217</f>
        <v/>
      </c>
      <c r="Z42" s="50" t="str">
        <f>All!AA217</f>
        <v/>
      </c>
      <c r="AA42" s="50" t="str">
        <f>All!AB217</f>
        <v/>
      </c>
      <c r="AB42" s="50" t="str">
        <f>All!AC217</f>
        <v/>
      </c>
      <c r="AC42" s="50" t="str">
        <f>All!AD217</f>
        <v/>
      </c>
      <c r="AD42" s="50" t="str">
        <f>All!AE217</f>
        <v/>
      </c>
      <c r="AE42" s="50" t="str">
        <f>All!AF217</f>
        <v/>
      </c>
      <c r="AF42" s="50" t="str">
        <f>All!AG217</f>
        <v/>
      </c>
      <c r="AG42" s="50" t="str">
        <f>All!AH217</f>
        <v/>
      </c>
      <c r="AH42" s="50" t="str">
        <f>All!AI217</f>
        <v/>
      </c>
      <c r="AI42" s="50" t="str">
        <f>All!AJ217</f>
        <v/>
      </c>
      <c r="AJ42" s="50">
        <f>All!AK217</f>
        <v>11</v>
      </c>
      <c r="AK42" s="50">
        <f>All!AL217</f>
        <v>0</v>
      </c>
      <c r="AL42" s="51">
        <f>COST!I218</f>
        <v>750.2700439</v>
      </c>
      <c r="AM42" s="52"/>
      <c r="AN42" s="52"/>
      <c r="AO42" s="52"/>
      <c r="AP42" s="52"/>
      <c r="AQ42" s="52"/>
      <c r="AR42" s="52"/>
    </row>
    <row r="43" ht="15.75" customHeight="1">
      <c r="A43" s="53">
        <v>40.0</v>
      </c>
      <c r="B43" s="49">
        <f>All!B218</f>
        <v>211052</v>
      </c>
      <c r="C43" s="49">
        <f>All!C218</f>
        <v>1076</v>
      </c>
      <c r="D43" s="49" t="str">
        <f>All!E218</f>
        <v>AYNAN CHOWDHURY</v>
      </c>
      <c r="E43" s="50" t="str">
        <f>All!F218</f>
        <v/>
      </c>
      <c r="F43" s="50" t="str">
        <f>All!G218</f>
        <v/>
      </c>
      <c r="G43" s="50" t="str">
        <f>All!H218</f>
        <v/>
      </c>
      <c r="H43" s="50" t="str">
        <f>All!I218</f>
        <v/>
      </c>
      <c r="I43" s="50" t="str">
        <f>All!J218</f>
        <v/>
      </c>
      <c r="J43" s="50" t="str">
        <f>All!K218</f>
        <v/>
      </c>
      <c r="K43" s="50" t="str">
        <f>All!L218</f>
        <v/>
      </c>
      <c r="L43" s="50" t="str">
        <f>All!M218</f>
        <v/>
      </c>
      <c r="M43" s="50" t="str">
        <f>All!N218</f>
        <v>F</v>
      </c>
      <c r="N43" s="50" t="str">
        <f>All!O218</f>
        <v>U</v>
      </c>
      <c r="O43" s="50" t="str">
        <f>All!P218</f>
        <v>L</v>
      </c>
      <c r="P43" s="50" t="str">
        <f>All!Q218</f>
        <v>L</v>
      </c>
      <c r="Q43" s="50" t="str">
        <f>All!R218</f>
        <v>M</v>
      </c>
      <c r="R43" s="50" t="str">
        <f>All!S218</f>
        <v>O</v>
      </c>
      <c r="S43" s="50" t="str">
        <f>All!T218</f>
        <v>N</v>
      </c>
      <c r="T43" s="50" t="str">
        <f>All!U218</f>
        <v>T</v>
      </c>
      <c r="U43" s="50" t="str">
        <f>All!V218</f>
        <v>H</v>
      </c>
      <c r="V43" s="50" t="str">
        <f>All!W218</f>
        <v>O</v>
      </c>
      <c r="W43" s="50" t="str">
        <f>All!X218</f>
        <v>F</v>
      </c>
      <c r="X43" s="50" t="str">
        <f>All!Y218</f>
        <v>F</v>
      </c>
      <c r="Y43" s="50" t="str">
        <f>All!Z218</f>
        <v/>
      </c>
      <c r="Z43" s="50" t="str">
        <f>All!AA218</f>
        <v/>
      </c>
      <c r="AA43" s="50" t="str">
        <f>All!AB218</f>
        <v/>
      </c>
      <c r="AB43" s="50" t="str">
        <f>All!AC218</f>
        <v/>
      </c>
      <c r="AC43" s="50" t="str">
        <f>All!AD218</f>
        <v/>
      </c>
      <c r="AD43" s="50" t="str">
        <f>All!AE218</f>
        <v/>
      </c>
      <c r="AE43" s="50" t="str">
        <f>All!AF218</f>
        <v/>
      </c>
      <c r="AF43" s="50" t="str">
        <f>All!AG218</f>
        <v/>
      </c>
      <c r="AG43" s="50" t="str">
        <f>All!AH218</f>
        <v/>
      </c>
      <c r="AH43" s="50" t="str">
        <f>All!AI218</f>
        <v/>
      </c>
      <c r="AI43" s="50" t="str">
        <f>All!AJ218</f>
        <v/>
      </c>
      <c r="AJ43" s="50">
        <f>All!AK218</f>
        <v>0</v>
      </c>
      <c r="AK43" s="50">
        <f>All!AL218</f>
        <v>0</v>
      </c>
      <c r="AL43" s="51">
        <f>COST!I219</f>
        <v>0</v>
      </c>
      <c r="AM43" s="52"/>
      <c r="AN43" s="52"/>
      <c r="AO43" s="52"/>
      <c r="AP43" s="52"/>
      <c r="AQ43" s="52"/>
      <c r="AR43" s="52"/>
    </row>
    <row r="44" ht="15.75" customHeight="1">
      <c r="A44" s="53">
        <v>41.0</v>
      </c>
      <c r="B44" s="49">
        <f>All!B219</f>
        <v>211053</v>
      </c>
      <c r="C44" s="49">
        <f>All!C219</f>
        <v>1077</v>
      </c>
      <c r="D44" s="49" t="str">
        <f>All!E219</f>
        <v>ABM SADIK</v>
      </c>
      <c r="E44" s="50">
        <f>All!F219</f>
        <v>1</v>
      </c>
      <c r="F44" s="50">
        <f>All!G219</f>
        <v>1</v>
      </c>
      <c r="G44" s="50">
        <f>All!H219</f>
        <v>1</v>
      </c>
      <c r="H44" s="50">
        <f>All!I219</f>
        <v>1</v>
      </c>
      <c r="I44" s="50">
        <f>All!J219</f>
        <v>1</v>
      </c>
      <c r="J44" s="50">
        <f>All!K219</f>
        <v>1</v>
      </c>
      <c r="K44" s="50">
        <f>All!L219</f>
        <v>1</v>
      </c>
      <c r="L44" s="50">
        <f>All!M219</f>
        <v>1</v>
      </c>
      <c r="M44" s="50">
        <f>All!N219</f>
        <v>1</v>
      </c>
      <c r="N44" s="50">
        <f>All!O219</f>
        <v>1</v>
      </c>
      <c r="O44" s="50">
        <f>All!P219</f>
        <v>1</v>
      </c>
      <c r="P44" s="50" t="str">
        <f>All!Q219</f>
        <v/>
      </c>
      <c r="Q44" s="50" t="str">
        <f>All!R219</f>
        <v/>
      </c>
      <c r="R44" s="50" t="str">
        <f>All!S219</f>
        <v/>
      </c>
      <c r="S44" s="50" t="str">
        <f>All!T219</f>
        <v/>
      </c>
      <c r="T44" s="50" t="str">
        <f>All!U219</f>
        <v/>
      </c>
      <c r="U44" s="50" t="str">
        <f>All!V219</f>
        <v/>
      </c>
      <c r="V44" s="50" t="str">
        <f>All!W219</f>
        <v/>
      </c>
      <c r="W44" s="50" t="str">
        <f>All!X219</f>
        <v/>
      </c>
      <c r="X44" s="50" t="str">
        <f>All!Y219</f>
        <v/>
      </c>
      <c r="Y44" s="50" t="str">
        <f>All!Z219</f>
        <v/>
      </c>
      <c r="Z44" s="50" t="str">
        <f>All!AA219</f>
        <v/>
      </c>
      <c r="AA44" s="50" t="str">
        <f>All!AB219</f>
        <v/>
      </c>
      <c r="AB44" s="50" t="str">
        <f>All!AC219</f>
        <v/>
      </c>
      <c r="AC44" s="50" t="str">
        <f>All!AD219</f>
        <v/>
      </c>
      <c r="AD44" s="50" t="str">
        <f>All!AE219</f>
        <v/>
      </c>
      <c r="AE44" s="50" t="str">
        <f>All!AF219</f>
        <v/>
      </c>
      <c r="AF44" s="50" t="str">
        <f>All!AG219</f>
        <v/>
      </c>
      <c r="AG44" s="50" t="str">
        <f>All!AH219</f>
        <v/>
      </c>
      <c r="AH44" s="50" t="str">
        <f>All!AI219</f>
        <v/>
      </c>
      <c r="AI44" s="50" t="str">
        <f>All!AJ219</f>
        <v/>
      </c>
      <c r="AJ44" s="50">
        <f>All!AK219</f>
        <v>11</v>
      </c>
      <c r="AK44" s="50">
        <f>All!AL219</f>
        <v>0</v>
      </c>
      <c r="AL44" s="51">
        <f>COST!I220</f>
        <v>750.2700439</v>
      </c>
      <c r="AM44" s="52"/>
      <c r="AN44" s="52"/>
      <c r="AO44" s="52"/>
      <c r="AP44" s="52"/>
      <c r="AQ44" s="52"/>
      <c r="AR44" s="52"/>
    </row>
    <row r="45" ht="15.75" customHeight="1">
      <c r="A45" s="53">
        <v>42.0</v>
      </c>
      <c r="B45" s="49">
        <f>All!B220</f>
        <v>211054</v>
      </c>
      <c r="C45" s="49">
        <f>All!C220</f>
        <v>1078</v>
      </c>
      <c r="D45" s="49" t="str">
        <f>All!E220</f>
        <v>SAMUDRA DAS</v>
      </c>
      <c r="E45" s="50">
        <f>All!F220</f>
        <v>1</v>
      </c>
      <c r="F45" s="50">
        <f>All!G220</f>
        <v>1</v>
      </c>
      <c r="G45" s="50">
        <f>All!H220</f>
        <v>1</v>
      </c>
      <c r="H45" s="50">
        <f>All!I220</f>
        <v>1</v>
      </c>
      <c r="I45" s="50">
        <f>All!J220</f>
        <v>1</v>
      </c>
      <c r="J45" s="50">
        <f>All!K220</f>
        <v>1</v>
      </c>
      <c r="K45" s="50">
        <f>All!L220</f>
        <v>1</v>
      </c>
      <c r="L45" s="50">
        <f>All!M220</f>
        <v>1</v>
      </c>
      <c r="M45" s="50">
        <f>All!N220</f>
        <v>1</v>
      </c>
      <c r="N45" s="50">
        <f>All!O220</f>
        <v>1</v>
      </c>
      <c r="O45" s="50">
        <f>All!P220</f>
        <v>1</v>
      </c>
      <c r="P45" s="50" t="str">
        <f>All!Q220</f>
        <v/>
      </c>
      <c r="Q45" s="50" t="str">
        <f>All!R220</f>
        <v/>
      </c>
      <c r="R45" s="50" t="str">
        <f>All!S220</f>
        <v/>
      </c>
      <c r="S45" s="50" t="str">
        <f>All!T220</f>
        <v/>
      </c>
      <c r="T45" s="50" t="str">
        <f>All!U220</f>
        <v/>
      </c>
      <c r="U45" s="50" t="str">
        <f>All!V220</f>
        <v/>
      </c>
      <c r="V45" s="50" t="str">
        <f>All!W220</f>
        <v/>
      </c>
      <c r="W45" s="50" t="str">
        <f>All!X220</f>
        <v/>
      </c>
      <c r="X45" s="50" t="str">
        <f>All!Y220</f>
        <v/>
      </c>
      <c r="Y45" s="50" t="str">
        <f>All!Z220</f>
        <v/>
      </c>
      <c r="Z45" s="50" t="str">
        <f>All!AA220</f>
        <v/>
      </c>
      <c r="AA45" s="50" t="str">
        <f>All!AB220</f>
        <v/>
      </c>
      <c r="AB45" s="50" t="str">
        <f>All!AC220</f>
        <v/>
      </c>
      <c r="AC45" s="50" t="str">
        <f>All!AD220</f>
        <v/>
      </c>
      <c r="AD45" s="50" t="str">
        <f>All!AE220</f>
        <v/>
      </c>
      <c r="AE45" s="50" t="str">
        <f>All!AF220</f>
        <v/>
      </c>
      <c r="AF45" s="50" t="str">
        <f>All!AG220</f>
        <v/>
      </c>
      <c r="AG45" s="50" t="str">
        <f>All!AH220</f>
        <v/>
      </c>
      <c r="AH45" s="50" t="str">
        <f>All!AI220</f>
        <v/>
      </c>
      <c r="AI45" s="50" t="str">
        <f>All!AJ220</f>
        <v/>
      </c>
      <c r="AJ45" s="50">
        <f>All!AK220</f>
        <v>11</v>
      </c>
      <c r="AK45" s="50">
        <f>All!AL220</f>
        <v>0</v>
      </c>
      <c r="AL45" s="51">
        <f>COST!I221</f>
        <v>750.2700439</v>
      </c>
      <c r="AM45" s="52"/>
      <c r="AN45" s="52"/>
      <c r="AO45" s="52"/>
      <c r="AP45" s="52"/>
      <c r="AQ45" s="52"/>
      <c r="AR45" s="52"/>
    </row>
    <row r="46" ht="15.75" customHeight="1">
      <c r="A46" s="53">
        <v>43.0</v>
      </c>
      <c r="B46" s="49">
        <f>All!B221</f>
        <v>211055</v>
      </c>
      <c r="C46" s="49">
        <f>All!C221</f>
        <v>1079</v>
      </c>
      <c r="D46" s="49" t="str">
        <f>All!E221</f>
        <v>MD. BELAL HOSSEN</v>
      </c>
      <c r="E46" s="50">
        <f>All!F221</f>
        <v>1</v>
      </c>
      <c r="F46" s="50">
        <f>All!G221</f>
        <v>1</v>
      </c>
      <c r="G46" s="50">
        <f>All!H221</f>
        <v>1</v>
      </c>
      <c r="H46" s="50">
        <f>All!I221</f>
        <v>1</v>
      </c>
      <c r="I46" s="50">
        <f>All!J221</f>
        <v>1</v>
      </c>
      <c r="J46" s="50">
        <f>All!K221</f>
        <v>1</v>
      </c>
      <c r="K46" s="50">
        <f>All!L221</f>
        <v>1</v>
      </c>
      <c r="L46" s="50">
        <f>All!M221</f>
        <v>1</v>
      </c>
      <c r="M46" s="50">
        <f>All!N221</f>
        <v>1</v>
      </c>
      <c r="N46" s="50">
        <f>All!O221</f>
        <v>1</v>
      </c>
      <c r="O46" s="50">
        <f>All!P221</f>
        <v>1</v>
      </c>
      <c r="P46" s="50" t="str">
        <f>All!Q221</f>
        <v/>
      </c>
      <c r="Q46" s="50" t="str">
        <f>All!R221</f>
        <v/>
      </c>
      <c r="R46" s="50" t="str">
        <f>All!S221</f>
        <v/>
      </c>
      <c r="S46" s="50" t="str">
        <f>All!T221</f>
        <v/>
      </c>
      <c r="T46" s="50" t="str">
        <f>All!U221</f>
        <v/>
      </c>
      <c r="U46" s="50" t="str">
        <f>All!V221</f>
        <v/>
      </c>
      <c r="V46" s="50" t="str">
        <f>All!W221</f>
        <v/>
      </c>
      <c r="W46" s="50" t="str">
        <f>All!X221</f>
        <v/>
      </c>
      <c r="X46" s="50" t="str">
        <f>All!Y221</f>
        <v/>
      </c>
      <c r="Y46" s="50" t="str">
        <f>All!Z221</f>
        <v/>
      </c>
      <c r="Z46" s="50" t="str">
        <f>All!AA221</f>
        <v/>
      </c>
      <c r="AA46" s="50" t="str">
        <f>All!AB221</f>
        <v/>
      </c>
      <c r="AB46" s="50" t="str">
        <f>All!AC221</f>
        <v/>
      </c>
      <c r="AC46" s="50" t="str">
        <f>All!AD221</f>
        <v/>
      </c>
      <c r="AD46" s="50" t="str">
        <f>All!AE221</f>
        <v/>
      </c>
      <c r="AE46" s="50" t="str">
        <f>All!AF221</f>
        <v/>
      </c>
      <c r="AF46" s="50" t="str">
        <f>All!AG221</f>
        <v/>
      </c>
      <c r="AG46" s="50" t="str">
        <f>All!AH221</f>
        <v/>
      </c>
      <c r="AH46" s="50" t="str">
        <f>All!AI221</f>
        <v/>
      </c>
      <c r="AI46" s="50" t="str">
        <f>All!AJ221</f>
        <v/>
      </c>
      <c r="AJ46" s="50">
        <f>All!AK221</f>
        <v>11</v>
      </c>
      <c r="AK46" s="50">
        <f>All!AL221</f>
        <v>0</v>
      </c>
      <c r="AL46" s="51">
        <f>COST!I222</f>
        <v>750.2700439</v>
      </c>
      <c r="AM46" s="52"/>
      <c r="AN46" s="52"/>
      <c r="AO46" s="52"/>
      <c r="AP46" s="52"/>
      <c r="AQ46" s="52"/>
      <c r="AR46" s="52"/>
    </row>
    <row r="47" ht="15.75" customHeight="1">
      <c r="A47" s="53">
        <v>44.0</v>
      </c>
      <c r="B47" s="49">
        <f>All!B222</f>
        <v>211060</v>
      </c>
      <c r="C47" s="49">
        <f>All!C222</f>
        <v>1082</v>
      </c>
      <c r="D47" s="49" t="str">
        <f>All!E222</f>
        <v>RUPANTO CHAKMA</v>
      </c>
      <c r="E47" s="50">
        <f>All!F222</f>
        <v>1</v>
      </c>
      <c r="F47" s="50">
        <f>All!G222</f>
        <v>1</v>
      </c>
      <c r="G47" s="50">
        <f>All!H222</f>
        <v>1</v>
      </c>
      <c r="H47" s="50">
        <f>All!I222</f>
        <v>1</v>
      </c>
      <c r="I47" s="50">
        <f>All!J222</f>
        <v>1</v>
      </c>
      <c r="J47" s="50">
        <f>All!K222</f>
        <v>1</v>
      </c>
      <c r="K47" s="50">
        <f>All!L222</f>
        <v>1</v>
      </c>
      <c r="L47" s="50">
        <f>All!M222</f>
        <v>1</v>
      </c>
      <c r="M47" s="50">
        <f>All!N222</f>
        <v>1</v>
      </c>
      <c r="N47" s="50">
        <f>All!O222</f>
        <v>1</v>
      </c>
      <c r="O47" s="50">
        <f>All!P222</f>
        <v>1</v>
      </c>
      <c r="P47" s="50" t="str">
        <f>All!Q222</f>
        <v/>
      </c>
      <c r="Q47" s="50" t="str">
        <f>All!R222</f>
        <v/>
      </c>
      <c r="R47" s="50" t="str">
        <f>All!S222</f>
        <v/>
      </c>
      <c r="S47" s="50" t="str">
        <f>All!T222</f>
        <v/>
      </c>
      <c r="T47" s="50" t="str">
        <f>All!U222</f>
        <v/>
      </c>
      <c r="U47" s="50" t="str">
        <f>All!V222</f>
        <v/>
      </c>
      <c r="V47" s="50" t="str">
        <f>All!W222</f>
        <v/>
      </c>
      <c r="W47" s="50" t="str">
        <f>All!X222</f>
        <v/>
      </c>
      <c r="X47" s="50" t="str">
        <f>All!Y222</f>
        <v/>
      </c>
      <c r="Y47" s="50" t="str">
        <f>All!Z222</f>
        <v/>
      </c>
      <c r="Z47" s="50" t="str">
        <f>All!AA222</f>
        <v/>
      </c>
      <c r="AA47" s="50" t="str">
        <f>All!AB222</f>
        <v/>
      </c>
      <c r="AB47" s="50" t="str">
        <f>All!AC222</f>
        <v/>
      </c>
      <c r="AC47" s="50" t="str">
        <f>All!AD222</f>
        <v/>
      </c>
      <c r="AD47" s="50" t="str">
        <f>All!AE222</f>
        <v/>
      </c>
      <c r="AE47" s="50" t="str">
        <f>All!AF222</f>
        <v/>
      </c>
      <c r="AF47" s="50" t="str">
        <f>All!AG222</f>
        <v/>
      </c>
      <c r="AG47" s="50" t="str">
        <f>All!AH222</f>
        <v/>
      </c>
      <c r="AH47" s="50" t="str">
        <f>All!AI222</f>
        <v/>
      </c>
      <c r="AI47" s="50" t="str">
        <f>All!AJ222</f>
        <v/>
      </c>
      <c r="AJ47" s="50">
        <f>All!AK222</f>
        <v>11</v>
      </c>
      <c r="AK47" s="50">
        <f>All!AL222</f>
        <v>0</v>
      </c>
      <c r="AL47" s="51">
        <f>COST!I223</f>
        <v>750.2700439</v>
      </c>
      <c r="AM47" s="52"/>
      <c r="AN47" s="52"/>
      <c r="AO47" s="52"/>
      <c r="AP47" s="52"/>
      <c r="AQ47" s="52"/>
      <c r="AR47" s="52"/>
    </row>
    <row r="48" ht="39.75" customHeight="1">
      <c r="A48" s="21" t="s">
        <v>16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3"/>
      <c r="AM48" s="54"/>
      <c r="AN48" s="52"/>
      <c r="AO48" s="52"/>
      <c r="AP48" s="52"/>
      <c r="AQ48" s="52"/>
      <c r="AR48" s="52"/>
    </row>
    <row r="49" ht="15.75" customHeight="1">
      <c r="A49" s="53">
        <v>45.0</v>
      </c>
      <c r="B49" s="55">
        <f>All!B223</f>
        <v>212002</v>
      </c>
      <c r="C49" s="55">
        <f>All!C223</f>
        <v>1084</v>
      </c>
      <c r="D49" s="55" t="str">
        <f>All!E223</f>
        <v>ABDULLAH BIN ASAD</v>
      </c>
      <c r="E49" s="50" t="str">
        <f>All!F223</f>
        <v/>
      </c>
      <c r="F49" s="50" t="str">
        <f>All!G223</f>
        <v/>
      </c>
      <c r="G49" s="50" t="str">
        <f>All!H223</f>
        <v/>
      </c>
      <c r="H49" s="50" t="str">
        <f>All!I223</f>
        <v/>
      </c>
      <c r="I49" s="50" t="str">
        <f>All!J223</f>
        <v/>
      </c>
      <c r="J49" s="50" t="str">
        <f>All!K223</f>
        <v/>
      </c>
      <c r="K49" s="50" t="str">
        <f>All!L223</f>
        <v/>
      </c>
      <c r="L49" s="50" t="str">
        <f>All!M223</f>
        <v/>
      </c>
      <c r="M49" s="50" t="str">
        <f>All!N223</f>
        <v>F</v>
      </c>
      <c r="N49" s="50" t="str">
        <f>All!O223</f>
        <v>U</v>
      </c>
      <c r="O49" s="50" t="str">
        <f>All!P223</f>
        <v>L</v>
      </c>
      <c r="P49" s="50" t="str">
        <f>All!Q223</f>
        <v>L</v>
      </c>
      <c r="Q49" s="50" t="str">
        <f>All!R223</f>
        <v>M</v>
      </c>
      <c r="R49" s="50" t="str">
        <f>All!S223</f>
        <v>O</v>
      </c>
      <c r="S49" s="50" t="str">
        <f>All!T223</f>
        <v>N</v>
      </c>
      <c r="T49" s="50" t="str">
        <f>All!U223</f>
        <v>T</v>
      </c>
      <c r="U49" s="50" t="str">
        <f>All!V223</f>
        <v>H</v>
      </c>
      <c r="V49" s="50" t="str">
        <f>All!W223</f>
        <v>O</v>
      </c>
      <c r="W49" s="50" t="str">
        <f>All!X223</f>
        <v>F</v>
      </c>
      <c r="X49" s="50" t="str">
        <f>All!Y223</f>
        <v>F</v>
      </c>
      <c r="Y49" s="50" t="str">
        <f>All!Z223</f>
        <v/>
      </c>
      <c r="Z49" s="50" t="str">
        <f>All!AA223</f>
        <v/>
      </c>
      <c r="AA49" s="50" t="str">
        <f>All!AB223</f>
        <v/>
      </c>
      <c r="AB49" s="50" t="str">
        <f>All!AC223</f>
        <v/>
      </c>
      <c r="AC49" s="50" t="str">
        <f>All!AD223</f>
        <v/>
      </c>
      <c r="AD49" s="50" t="str">
        <f>All!AE223</f>
        <v/>
      </c>
      <c r="AE49" s="50" t="str">
        <f>All!AF223</f>
        <v/>
      </c>
      <c r="AF49" s="50" t="str">
        <f>All!AG223</f>
        <v/>
      </c>
      <c r="AG49" s="50" t="str">
        <f>All!AH223</f>
        <v/>
      </c>
      <c r="AH49" s="50" t="str">
        <f>All!AI223</f>
        <v/>
      </c>
      <c r="AI49" s="50" t="str">
        <f>All!AJ223</f>
        <v/>
      </c>
      <c r="AJ49" s="50">
        <f>All!AK223</f>
        <v>0</v>
      </c>
      <c r="AK49" s="50">
        <f>All!AL223</f>
        <v>0</v>
      </c>
      <c r="AL49" s="51">
        <f>COST!I224</f>
        <v>0</v>
      </c>
      <c r="AM49" s="52"/>
      <c r="AN49" s="52"/>
      <c r="AO49" s="52"/>
      <c r="AP49" s="52"/>
      <c r="AQ49" s="52"/>
      <c r="AR49" s="52"/>
    </row>
    <row r="50" ht="15.75" customHeight="1">
      <c r="A50" s="53">
        <v>46.0</v>
      </c>
      <c r="B50" s="55">
        <f>All!B224</f>
        <v>212003</v>
      </c>
      <c r="C50" s="55">
        <f>All!C224</f>
        <v>1085</v>
      </c>
      <c r="D50" s="55" t="str">
        <f>All!E224</f>
        <v>AKM DEDARUL AMBIA</v>
      </c>
      <c r="E50" s="50">
        <f>All!F224</f>
        <v>1</v>
      </c>
      <c r="F50" s="50">
        <f>All!G224</f>
        <v>1</v>
      </c>
      <c r="G50" s="50">
        <f>All!H224</f>
        <v>1</v>
      </c>
      <c r="H50" s="50">
        <f>All!I224</f>
        <v>1</v>
      </c>
      <c r="I50" s="50">
        <f>All!J224</f>
        <v>1</v>
      </c>
      <c r="J50" s="50">
        <f>All!K224</f>
        <v>1</v>
      </c>
      <c r="K50" s="50">
        <f>All!L224</f>
        <v>1</v>
      </c>
      <c r="L50" s="50">
        <f>All!M224</f>
        <v>1</v>
      </c>
      <c r="M50" s="50">
        <f>All!N224</f>
        <v>1</v>
      </c>
      <c r="N50" s="50">
        <f>All!O224</f>
        <v>1</v>
      </c>
      <c r="O50" s="50">
        <f>All!P224</f>
        <v>1</v>
      </c>
      <c r="P50" s="50" t="str">
        <f>All!Q224</f>
        <v/>
      </c>
      <c r="Q50" s="50" t="str">
        <f>All!R224</f>
        <v/>
      </c>
      <c r="R50" s="50" t="str">
        <f>All!S224</f>
        <v/>
      </c>
      <c r="S50" s="50" t="str">
        <f>All!T224</f>
        <v/>
      </c>
      <c r="T50" s="50" t="str">
        <f>All!U224</f>
        <v/>
      </c>
      <c r="U50" s="50" t="str">
        <f>All!V224</f>
        <v/>
      </c>
      <c r="V50" s="50" t="str">
        <f>All!W224</f>
        <v/>
      </c>
      <c r="W50" s="50" t="str">
        <f>All!X224</f>
        <v/>
      </c>
      <c r="X50" s="50" t="str">
        <f>All!Y224</f>
        <v/>
      </c>
      <c r="Y50" s="50" t="str">
        <f>All!Z224</f>
        <v/>
      </c>
      <c r="Z50" s="50" t="str">
        <f>All!AA224</f>
        <v/>
      </c>
      <c r="AA50" s="50" t="str">
        <f>All!AB224</f>
        <v/>
      </c>
      <c r="AB50" s="50" t="str">
        <f>All!AC224</f>
        <v/>
      </c>
      <c r="AC50" s="50" t="str">
        <f>All!AD224</f>
        <v/>
      </c>
      <c r="AD50" s="50" t="str">
        <f>All!AE224</f>
        <v/>
      </c>
      <c r="AE50" s="50" t="str">
        <f>All!AF224</f>
        <v/>
      </c>
      <c r="AF50" s="50" t="str">
        <f>All!AG224</f>
        <v/>
      </c>
      <c r="AG50" s="50" t="str">
        <f>All!AH224</f>
        <v/>
      </c>
      <c r="AH50" s="50" t="str">
        <f>All!AI224</f>
        <v/>
      </c>
      <c r="AI50" s="50" t="str">
        <f>All!AJ224</f>
        <v/>
      </c>
      <c r="AJ50" s="50">
        <f>All!AK224</f>
        <v>11</v>
      </c>
      <c r="AK50" s="50">
        <f>All!AL224</f>
        <v>0</v>
      </c>
      <c r="AL50" s="51">
        <f>COST!I225</f>
        <v>750.2700439</v>
      </c>
      <c r="AM50" s="52"/>
      <c r="AN50" s="52"/>
      <c r="AO50" s="52"/>
      <c r="AP50" s="52"/>
      <c r="AQ50" s="52"/>
      <c r="AR50" s="52"/>
    </row>
    <row r="51" ht="15.75" customHeight="1">
      <c r="A51" s="53">
        <v>47.0</v>
      </c>
      <c r="B51" s="55">
        <f>All!B225</f>
        <v>212006</v>
      </c>
      <c r="C51" s="55">
        <f>All!C225</f>
        <v>1088</v>
      </c>
      <c r="D51" s="55" t="str">
        <f>All!E225</f>
        <v>MEHEDI HASAN SARKAR</v>
      </c>
      <c r="E51" s="50" t="str">
        <f>All!F225</f>
        <v/>
      </c>
      <c r="F51" s="50" t="str">
        <f>All!G225</f>
        <v/>
      </c>
      <c r="G51" s="50" t="str">
        <f>All!H225</f>
        <v/>
      </c>
      <c r="H51" s="50" t="str">
        <f>All!I225</f>
        <v/>
      </c>
      <c r="I51" s="50" t="str">
        <f>All!J225</f>
        <v/>
      </c>
      <c r="J51" s="50" t="str">
        <f>All!K225</f>
        <v/>
      </c>
      <c r="K51" s="50" t="str">
        <f>All!L225</f>
        <v/>
      </c>
      <c r="L51" s="50" t="str">
        <f>All!M225</f>
        <v/>
      </c>
      <c r="M51" s="50" t="str">
        <f>All!N225</f>
        <v>F</v>
      </c>
      <c r="N51" s="50" t="str">
        <f>All!O225</f>
        <v>U</v>
      </c>
      <c r="O51" s="50" t="str">
        <f>All!P225</f>
        <v>L</v>
      </c>
      <c r="P51" s="50" t="str">
        <f>All!Q225</f>
        <v>L</v>
      </c>
      <c r="Q51" s="50" t="str">
        <f>All!R225</f>
        <v>M</v>
      </c>
      <c r="R51" s="50" t="str">
        <f>All!S225</f>
        <v>O</v>
      </c>
      <c r="S51" s="50" t="str">
        <f>All!T225</f>
        <v>N</v>
      </c>
      <c r="T51" s="50" t="str">
        <f>All!U225</f>
        <v>T</v>
      </c>
      <c r="U51" s="50" t="str">
        <f>All!V225</f>
        <v>H</v>
      </c>
      <c r="V51" s="50" t="str">
        <f>All!W225</f>
        <v>O</v>
      </c>
      <c r="W51" s="50" t="str">
        <f>All!X225</f>
        <v>F</v>
      </c>
      <c r="X51" s="50" t="str">
        <f>All!Y225</f>
        <v>F</v>
      </c>
      <c r="Y51" s="50" t="str">
        <f>All!Z225</f>
        <v/>
      </c>
      <c r="Z51" s="50" t="str">
        <f>All!AA225</f>
        <v/>
      </c>
      <c r="AA51" s="50" t="str">
        <f>All!AB225</f>
        <v/>
      </c>
      <c r="AB51" s="50" t="str">
        <f>All!AC225</f>
        <v/>
      </c>
      <c r="AC51" s="50" t="str">
        <f>All!AD225</f>
        <v/>
      </c>
      <c r="AD51" s="50" t="str">
        <f>All!AE225</f>
        <v/>
      </c>
      <c r="AE51" s="50" t="str">
        <f>All!AF225</f>
        <v/>
      </c>
      <c r="AF51" s="50" t="str">
        <f>All!AG225</f>
        <v/>
      </c>
      <c r="AG51" s="50" t="str">
        <f>All!AH225</f>
        <v/>
      </c>
      <c r="AH51" s="50" t="str">
        <f>All!AI225</f>
        <v/>
      </c>
      <c r="AI51" s="50" t="str">
        <f>All!AJ225</f>
        <v/>
      </c>
      <c r="AJ51" s="50">
        <f>All!AK225</f>
        <v>0</v>
      </c>
      <c r="AK51" s="50">
        <f>All!AL225</f>
        <v>0</v>
      </c>
      <c r="AL51" s="51">
        <f>COST!I226</f>
        <v>0</v>
      </c>
      <c r="AM51" s="52"/>
      <c r="AN51" s="52"/>
      <c r="AO51" s="52"/>
      <c r="AP51" s="52"/>
      <c r="AQ51" s="52"/>
      <c r="AR51" s="52"/>
    </row>
    <row r="52" ht="15.75" customHeight="1">
      <c r="A52" s="53">
        <v>48.0</v>
      </c>
      <c r="B52" s="55">
        <f>All!B226</f>
        <v>212008</v>
      </c>
      <c r="C52" s="55">
        <f>All!C226</f>
        <v>1090</v>
      </c>
      <c r="D52" s="55" t="str">
        <f>All!E226</f>
        <v>MD MUBASSHER RAHMAN</v>
      </c>
      <c r="E52" s="50">
        <f>All!F226</f>
        <v>1</v>
      </c>
      <c r="F52" s="50">
        <f>All!G226</f>
        <v>1</v>
      </c>
      <c r="G52" s="50">
        <f>All!H226</f>
        <v>1</v>
      </c>
      <c r="H52" s="50">
        <f>All!I226</f>
        <v>1</v>
      </c>
      <c r="I52" s="50">
        <f>All!J226</f>
        <v>1</v>
      </c>
      <c r="J52" s="50">
        <f>All!K226</f>
        <v>1</v>
      </c>
      <c r="K52" s="50">
        <f>All!L226</f>
        <v>1</v>
      </c>
      <c r="L52" s="50">
        <f>All!M226</f>
        <v>1</v>
      </c>
      <c r="M52" s="50">
        <f>All!N226</f>
        <v>1</v>
      </c>
      <c r="N52" s="50">
        <f>All!O226</f>
        <v>1</v>
      </c>
      <c r="O52" s="50">
        <f>All!P226</f>
        <v>1</v>
      </c>
      <c r="P52" s="50" t="str">
        <f>All!Q226</f>
        <v/>
      </c>
      <c r="Q52" s="50" t="str">
        <f>All!R226</f>
        <v/>
      </c>
      <c r="R52" s="50" t="str">
        <f>All!S226</f>
        <v/>
      </c>
      <c r="S52" s="50" t="str">
        <f>All!T226</f>
        <v/>
      </c>
      <c r="T52" s="50" t="str">
        <f>All!U226</f>
        <v/>
      </c>
      <c r="U52" s="50" t="str">
        <f>All!V226</f>
        <v/>
      </c>
      <c r="V52" s="50" t="str">
        <f>All!W226</f>
        <v/>
      </c>
      <c r="W52" s="50" t="str">
        <f>All!X226</f>
        <v/>
      </c>
      <c r="X52" s="50" t="str">
        <f>All!Y226</f>
        <v/>
      </c>
      <c r="Y52" s="50" t="str">
        <f>All!Z226</f>
        <v/>
      </c>
      <c r="Z52" s="50" t="str">
        <f>All!AA226</f>
        <v/>
      </c>
      <c r="AA52" s="50" t="str">
        <f>All!AB226</f>
        <v/>
      </c>
      <c r="AB52" s="50" t="str">
        <f>All!AC226</f>
        <v/>
      </c>
      <c r="AC52" s="50" t="str">
        <f>All!AD226</f>
        <v/>
      </c>
      <c r="AD52" s="50" t="str">
        <f>All!AE226</f>
        <v/>
      </c>
      <c r="AE52" s="50" t="str">
        <f>All!AF226</f>
        <v/>
      </c>
      <c r="AF52" s="50" t="str">
        <f>All!AG226</f>
        <v/>
      </c>
      <c r="AG52" s="50" t="str">
        <f>All!AH226</f>
        <v/>
      </c>
      <c r="AH52" s="50" t="str">
        <f>All!AI226</f>
        <v/>
      </c>
      <c r="AI52" s="50" t="str">
        <f>All!AJ226</f>
        <v/>
      </c>
      <c r="AJ52" s="50">
        <f>All!AK226</f>
        <v>11</v>
      </c>
      <c r="AK52" s="50">
        <f>All!AL226</f>
        <v>0</v>
      </c>
      <c r="AL52" s="51">
        <f>COST!I227</f>
        <v>750.2700439</v>
      </c>
      <c r="AM52" s="52"/>
      <c r="AN52" s="52"/>
      <c r="AO52" s="52"/>
      <c r="AP52" s="52"/>
      <c r="AQ52" s="52"/>
      <c r="AR52" s="52"/>
    </row>
    <row r="53" ht="15.75" customHeight="1">
      <c r="A53" s="53">
        <v>49.0</v>
      </c>
      <c r="B53" s="55">
        <f>All!B227</f>
        <v>212009</v>
      </c>
      <c r="C53" s="55">
        <f>All!C227</f>
        <v>1091</v>
      </c>
      <c r="D53" s="55" t="str">
        <f>All!E227</f>
        <v>MD. ROBIN MIA</v>
      </c>
      <c r="E53" s="50">
        <f>All!F227</f>
        <v>1</v>
      </c>
      <c r="F53" s="50">
        <f>All!G227</f>
        <v>1</v>
      </c>
      <c r="G53" s="50">
        <f>All!H227</f>
        <v>1</v>
      </c>
      <c r="H53" s="50">
        <f>All!I227</f>
        <v>1</v>
      </c>
      <c r="I53" s="50">
        <f>All!J227</f>
        <v>1</v>
      </c>
      <c r="J53" s="50">
        <f>All!K227</f>
        <v>1</v>
      </c>
      <c r="K53" s="50">
        <f>All!L227</f>
        <v>1</v>
      </c>
      <c r="L53" s="50">
        <f>All!M227</f>
        <v>1</v>
      </c>
      <c r="M53" s="50">
        <f>All!N227</f>
        <v>1</v>
      </c>
      <c r="N53" s="50">
        <f>All!O227</f>
        <v>1</v>
      </c>
      <c r="O53" s="50">
        <f>All!P227</f>
        <v>1</v>
      </c>
      <c r="P53" s="50" t="str">
        <f>All!Q227</f>
        <v/>
      </c>
      <c r="Q53" s="50" t="str">
        <f>All!R227</f>
        <v/>
      </c>
      <c r="R53" s="50" t="str">
        <f>All!S227</f>
        <v/>
      </c>
      <c r="S53" s="50" t="str">
        <f>All!T227</f>
        <v/>
      </c>
      <c r="T53" s="50" t="str">
        <f>All!U227</f>
        <v/>
      </c>
      <c r="U53" s="50" t="str">
        <f>All!V227</f>
        <v/>
      </c>
      <c r="V53" s="50" t="str">
        <f>All!W227</f>
        <v/>
      </c>
      <c r="W53" s="50" t="str">
        <f>All!X227</f>
        <v/>
      </c>
      <c r="X53" s="50" t="str">
        <f>All!Y227</f>
        <v/>
      </c>
      <c r="Y53" s="50" t="str">
        <f>All!Z227</f>
        <v/>
      </c>
      <c r="Z53" s="50" t="str">
        <f>All!AA227</f>
        <v/>
      </c>
      <c r="AA53" s="50" t="str">
        <f>All!AB227</f>
        <v/>
      </c>
      <c r="AB53" s="50" t="str">
        <f>All!AC227</f>
        <v/>
      </c>
      <c r="AC53" s="50" t="str">
        <f>All!AD227</f>
        <v/>
      </c>
      <c r="AD53" s="50" t="str">
        <f>All!AE227</f>
        <v/>
      </c>
      <c r="AE53" s="50" t="str">
        <f>All!AF227</f>
        <v/>
      </c>
      <c r="AF53" s="50" t="str">
        <f>All!AG227</f>
        <v/>
      </c>
      <c r="AG53" s="50" t="str">
        <f>All!AH227</f>
        <v/>
      </c>
      <c r="AH53" s="50" t="str">
        <f>All!AI227</f>
        <v/>
      </c>
      <c r="AI53" s="50" t="str">
        <f>All!AJ227</f>
        <v/>
      </c>
      <c r="AJ53" s="50">
        <f>All!AK227</f>
        <v>11</v>
      </c>
      <c r="AK53" s="50">
        <f>All!AL227</f>
        <v>0</v>
      </c>
      <c r="AL53" s="51">
        <f>COST!I228</f>
        <v>750.2700439</v>
      </c>
      <c r="AM53" s="52"/>
      <c r="AN53" s="52"/>
      <c r="AO53" s="52"/>
      <c r="AP53" s="52"/>
      <c r="AQ53" s="52"/>
      <c r="AR53" s="52"/>
    </row>
    <row r="54" ht="15.75" customHeight="1">
      <c r="A54" s="53">
        <v>50.0</v>
      </c>
      <c r="B54" s="55">
        <f>All!B228</f>
        <v>212010</v>
      </c>
      <c r="C54" s="55">
        <f>All!C228</f>
        <v>1092</v>
      </c>
      <c r="D54" s="55" t="str">
        <f>All!E228</f>
        <v>SAJARATUL AKIN NABIL</v>
      </c>
      <c r="E54" s="50">
        <f>All!F228</f>
        <v>1</v>
      </c>
      <c r="F54" s="50">
        <f>All!G228</f>
        <v>1</v>
      </c>
      <c r="G54" s="50">
        <f>All!H228</f>
        <v>1</v>
      </c>
      <c r="H54" s="50">
        <f>All!I228</f>
        <v>1</v>
      </c>
      <c r="I54" s="50">
        <f>All!J228</f>
        <v>1</v>
      </c>
      <c r="J54" s="50">
        <f>All!K228</f>
        <v>1</v>
      </c>
      <c r="K54" s="50">
        <f>All!L228</f>
        <v>1</v>
      </c>
      <c r="L54" s="50">
        <f>All!M228</f>
        <v>1</v>
      </c>
      <c r="M54" s="50">
        <f>All!N228</f>
        <v>1</v>
      </c>
      <c r="N54" s="50">
        <f>All!O228</f>
        <v>1</v>
      </c>
      <c r="O54" s="50">
        <f>All!P228</f>
        <v>1</v>
      </c>
      <c r="P54" s="50" t="str">
        <f>All!Q228</f>
        <v/>
      </c>
      <c r="Q54" s="50" t="str">
        <f>All!R228</f>
        <v/>
      </c>
      <c r="R54" s="50" t="str">
        <f>All!S228</f>
        <v/>
      </c>
      <c r="S54" s="50" t="str">
        <f>All!T228</f>
        <v/>
      </c>
      <c r="T54" s="50" t="str">
        <f>All!U228</f>
        <v/>
      </c>
      <c r="U54" s="50" t="str">
        <f>All!V228</f>
        <v/>
      </c>
      <c r="V54" s="50" t="str">
        <f>All!W228</f>
        <v/>
      </c>
      <c r="W54" s="50" t="str">
        <f>All!X228</f>
        <v/>
      </c>
      <c r="X54" s="50" t="str">
        <f>All!Y228</f>
        <v/>
      </c>
      <c r="Y54" s="50" t="str">
        <f>All!Z228</f>
        <v/>
      </c>
      <c r="Z54" s="50" t="str">
        <f>All!AA228</f>
        <v/>
      </c>
      <c r="AA54" s="50" t="str">
        <f>All!AB228</f>
        <v/>
      </c>
      <c r="AB54" s="50" t="str">
        <f>All!AC228</f>
        <v/>
      </c>
      <c r="AC54" s="50" t="str">
        <f>All!AD228</f>
        <v/>
      </c>
      <c r="AD54" s="50" t="str">
        <f>All!AE228</f>
        <v/>
      </c>
      <c r="AE54" s="50" t="str">
        <f>All!AF228</f>
        <v/>
      </c>
      <c r="AF54" s="50" t="str">
        <f>All!AG228</f>
        <v/>
      </c>
      <c r="AG54" s="50" t="str">
        <f>All!AH228</f>
        <v/>
      </c>
      <c r="AH54" s="50" t="str">
        <f>All!AI228</f>
        <v/>
      </c>
      <c r="AI54" s="50" t="str">
        <f>All!AJ228</f>
        <v/>
      </c>
      <c r="AJ54" s="50">
        <f>All!AK228</f>
        <v>11</v>
      </c>
      <c r="AK54" s="50">
        <f>All!AL228</f>
        <v>0</v>
      </c>
      <c r="AL54" s="51">
        <f>COST!I229</f>
        <v>750.2700439</v>
      </c>
      <c r="AM54" s="52"/>
      <c r="AN54" s="52"/>
      <c r="AO54" s="52"/>
      <c r="AP54" s="52"/>
      <c r="AQ54" s="52"/>
      <c r="AR54" s="52"/>
    </row>
    <row r="55" ht="15.75" customHeight="1">
      <c r="A55" s="53">
        <v>51.0</v>
      </c>
      <c r="B55" s="55">
        <f>All!B229</f>
        <v>212013</v>
      </c>
      <c r="C55" s="55">
        <f>All!C229</f>
        <v>1095</v>
      </c>
      <c r="D55" s="55" t="str">
        <f>All!E229</f>
        <v>ABDUL MOMIN</v>
      </c>
      <c r="E55" s="50">
        <f>All!F229</f>
        <v>1</v>
      </c>
      <c r="F55" s="50">
        <f>All!G229</f>
        <v>1</v>
      </c>
      <c r="G55" s="50">
        <f>All!H229</f>
        <v>1</v>
      </c>
      <c r="H55" s="50">
        <f>All!I229</f>
        <v>1</v>
      </c>
      <c r="I55" s="50">
        <f>All!J229</f>
        <v>1</v>
      </c>
      <c r="J55" s="50">
        <f>All!K229</f>
        <v>1</v>
      </c>
      <c r="K55" s="50">
        <f>All!L229</f>
        <v>1</v>
      </c>
      <c r="L55" s="50">
        <f>All!M229</f>
        <v>1</v>
      </c>
      <c r="M55" s="50">
        <f>All!N229</f>
        <v>1</v>
      </c>
      <c r="N55" s="50">
        <f>All!O229</f>
        <v>1</v>
      </c>
      <c r="O55" s="50">
        <f>All!P229</f>
        <v>1</v>
      </c>
      <c r="P55" s="50" t="str">
        <f>All!Q229</f>
        <v/>
      </c>
      <c r="Q55" s="50" t="str">
        <f>All!R229</f>
        <v/>
      </c>
      <c r="R55" s="50" t="str">
        <f>All!S229</f>
        <v/>
      </c>
      <c r="S55" s="50" t="str">
        <f>All!T229</f>
        <v/>
      </c>
      <c r="T55" s="50" t="str">
        <f>All!U229</f>
        <v/>
      </c>
      <c r="U55" s="50" t="str">
        <f>All!V229</f>
        <v/>
      </c>
      <c r="V55" s="50" t="str">
        <f>All!W229</f>
        <v/>
      </c>
      <c r="W55" s="50" t="str">
        <f>All!X229</f>
        <v/>
      </c>
      <c r="X55" s="50" t="str">
        <f>All!Y229</f>
        <v/>
      </c>
      <c r="Y55" s="50" t="str">
        <f>All!Z229</f>
        <v/>
      </c>
      <c r="Z55" s="50" t="str">
        <f>All!AA229</f>
        <v/>
      </c>
      <c r="AA55" s="50" t="str">
        <f>All!AB229</f>
        <v/>
      </c>
      <c r="AB55" s="50" t="str">
        <f>All!AC229</f>
        <v/>
      </c>
      <c r="AC55" s="50" t="str">
        <f>All!AD229</f>
        <v/>
      </c>
      <c r="AD55" s="50" t="str">
        <f>All!AE229</f>
        <v/>
      </c>
      <c r="AE55" s="50" t="str">
        <f>All!AF229</f>
        <v/>
      </c>
      <c r="AF55" s="50" t="str">
        <f>All!AG229</f>
        <v/>
      </c>
      <c r="AG55" s="50" t="str">
        <f>All!AH229</f>
        <v/>
      </c>
      <c r="AH55" s="50" t="str">
        <f>All!AI229</f>
        <v/>
      </c>
      <c r="AI55" s="50" t="str">
        <f>All!AJ229</f>
        <v/>
      </c>
      <c r="AJ55" s="50">
        <f>All!AK229</f>
        <v>11</v>
      </c>
      <c r="AK55" s="50">
        <f>All!AL229</f>
        <v>0</v>
      </c>
      <c r="AL55" s="51">
        <f>COST!I230</f>
        <v>750.2700439</v>
      </c>
      <c r="AM55" s="56"/>
      <c r="AN55" s="57"/>
      <c r="AO55" s="57"/>
      <c r="AP55" s="57"/>
      <c r="AQ55" s="57"/>
      <c r="AR55" s="57"/>
    </row>
    <row r="56" ht="15.75" customHeight="1">
      <c r="A56" s="53">
        <v>52.0</v>
      </c>
      <c r="B56" s="55">
        <f>All!B230</f>
        <v>212016</v>
      </c>
      <c r="C56" s="55">
        <f>All!C230</f>
        <v>1099</v>
      </c>
      <c r="D56" s="55" t="str">
        <f>All!E230</f>
        <v>MD NAYEM</v>
      </c>
      <c r="E56" s="50" t="str">
        <f>All!F230</f>
        <v/>
      </c>
      <c r="F56" s="50" t="str">
        <f>All!G230</f>
        <v/>
      </c>
      <c r="G56" s="50" t="str">
        <f>All!H230</f>
        <v/>
      </c>
      <c r="H56" s="50" t="str">
        <f>All!I230</f>
        <v/>
      </c>
      <c r="I56" s="50" t="str">
        <f>All!J230</f>
        <v/>
      </c>
      <c r="J56" s="50" t="str">
        <f>All!K230</f>
        <v/>
      </c>
      <c r="K56" s="50" t="str">
        <f>All!L230</f>
        <v/>
      </c>
      <c r="L56" s="50" t="str">
        <f>All!M230</f>
        <v/>
      </c>
      <c r="M56" s="50" t="str">
        <f>All!N230</f>
        <v>F</v>
      </c>
      <c r="N56" s="50" t="str">
        <f>All!O230</f>
        <v>U</v>
      </c>
      <c r="O56" s="50" t="str">
        <f>All!P230</f>
        <v>L</v>
      </c>
      <c r="P56" s="50" t="str">
        <f>All!Q230</f>
        <v>L</v>
      </c>
      <c r="Q56" s="50" t="str">
        <f>All!R230</f>
        <v>M</v>
      </c>
      <c r="R56" s="50" t="str">
        <f>All!S230</f>
        <v>O</v>
      </c>
      <c r="S56" s="50" t="str">
        <f>All!T230</f>
        <v>N</v>
      </c>
      <c r="T56" s="50" t="str">
        <f>All!U230</f>
        <v>T</v>
      </c>
      <c r="U56" s="50" t="str">
        <f>All!V230</f>
        <v>H</v>
      </c>
      <c r="V56" s="50" t="str">
        <f>All!W230</f>
        <v>O</v>
      </c>
      <c r="W56" s="50" t="str">
        <f>All!X230</f>
        <v>F</v>
      </c>
      <c r="X56" s="50" t="str">
        <f>All!Y230</f>
        <v>F</v>
      </c>
      <c r="Y56" s="50" t="str">
        <f>All!Z230</f>
        <v/>
      </c>
      <c r="Z56" s="50" t="str">
        <f>All!AA230</f>
        <v/>
      </c>
      <c r="AA56" s="50" t="str">
        <f>All!AB230</f>
        <v/>
      </c>
      <c r="AB56" s="50" t="str">
        <f>All!AC230</f>
        <v/>
      </c>
      <c r="AC56" s="50" t="str">
        <f>All!AD230</f>
        <v/>
      </c>
      <c r="AD56" s="50" t="str">
        <f>All!AE230</f>
        <v/>
      </c>
      <c r="AE56" s="50" t="str">
        <f>All!AF230</f>
        <v/>
      </c>
      <c r="AF56" s="50" t="str">
        <f>All!AG230</f>
        <v/>
      </c>
      <c r="AG56" s="50" t="str">
        <f>All!AH230</f>
        <v/>
      </c>
      <c r="AH56" s="50" t="str">
        <f>All!AI230</f>
        <v/>
      </c>
      <c r="AI56" s="50" t="str">
        <f>All!AJ230</f>
        <v/>
      </c>
      <c r="AJ56" s="50">
        <f>All!AK230</f>
        <v>0</v>
      </c>
      <c r="AK56" s="50">
        <f>All!AL230</f>
        <v>0</v>
      </c>
      <c r="AL56" s="51">
        <f>COST!I231</f>
        <v>0</v>
      </c>
      <c r="AM56" s="58"/>
    </row>
    <row r="57" ht="15.75" customHeight="1">
      <c r="A57" s="53">
        <v>53.0</v>
      </c>
      <c r="B57" s="55">
        <f>All!B231</f>
        <v>212018</v>
      </c>
      <c r="C57" s="55">
        <f>All!C231</f>
        <v>1101</v>
      </c>
      <c r="D57" s="55" t="str">
        <f>All!E231</f>
        <v>SALEH IQRAM KHAN</v>
      </c>
      <c r="E57" s="50">
        <f>All!F231</f>
        <v>0</v>
      </c>
      <c r="F57" s="50">
        <f>All!G231</f>
        <v>1</v>
      </c>
      <c r="G57" s="50">
        <f>All!H231</f>
        <v>1</v>
      </c>
      <c r="H57" s="50">
        <f>All!I231</f>
        <v>1</v>
      </c>
      <c r="I57" s="50">
        <f>All!J231</f>
        <v>1</v>
      </c>
      <c r="J57" s="50">
        <f>All!K231</f>
        <v>1</v>
      </c>
      <c r="K57" s="50">
        <f>All!L231</f>
        <v>1</v>
      </c>
      <c r="L57" s="50">
        <f>All!M231</f>
        <v>1</v>
      </c>
      <c r="M57" s="50">
        <f>All!N231</f>
        <v>1</v>
      </c>
      <c r="N57" s="50">
        <f>All!O231</f>
        <v>1</v>
      </c>
      <c r="O57" s="50">
        <f>All!P231</f>
        <v>1</v>
      </c>
      <c r="P57" s="50" t="str">
        <f>All!Q231</f>
        <v/>
      </c>
      <c r="Q57" s="50" t="str">
        <f>All!R231</f>
        <v/>
      </c>
      <c r="R57" s="50" t="str">
        <f>All!S231</f>
        <v/>
      </c>
      <c r="S57" s="50" t="str">
        <f>All!T231</f>
        <v/>
      </c>
      <c r="T57" s="50" t="str">
        <f>All!U231</f>
        <v/>
      </c>
      <c r="U57" s="50" t="str">
        <f>All!V231</f>
        <v/>
      </c>
      <c r="V57" s="50" t="str">
        <f>All!W231</f>
        <v/>
      </c>
      <c r="W57" s="50" t="str">
        <f>All!X231</f>
        <v/>
      </c>
      <c r="X57" s="50" t="str">
        <f>All!Y231</f>
        <v/>
      </c>
      <c r="Y57" s="50" t="str">
        <f>All!Z231</f>
        <v/>
      </c>
      <c r="Z57" s="50" t="str">
        <f>All!AA231</f>
        <v/>
      </c>
      <c r="AA57" s="50" t="str">
        <f>All!AB231</f>
        <v/>
      </c>
      <c r="AB57" s="50" t="str">
        <f>All!AC231</f>
        <v/>
      </c>
      <c r="AC57" s="50" t="str">
        <f>All!AD231</f>
        <v/>
      </c>
      <c r="AD57" s="50" t="str">
        <f>All!AE231</f>
        <v/>
      </c>
      <c r="AE57" s="50" t="str">
        <f>All!AF231</f>
        <v/>
      </c>
      <c r="AF57" s="50" t="str">
        <f>All!AG231</f>
        <v/>
      </c>
      <c r="AG57" s="50" t="str">
        <f>All!AH231</f>
        <v/>
      </c>
      <c r="AH57" s="50" t="str">
        <f>All!AI231</f>
        <v/>
      </c>
      <c r="AI57" s="50" t="str">
        <f>All!AJ231</f>
        <v/>
      </c>
      <c r="AJ57" s="50">
        <f>All!AK231</f>
        <v>10</v>
      </c>
      <c r="AK57" s="50">
        <f>All!AL231</f>
        <v>1</v>
      </c>
      <c r="AL57" s="51">
        <f>COST!I232</f>
        <v>696.0332083</v>
      </c>
      <c r="AM57" s="58"/>
    </row>
    <row r="58" ht="15.75" customHeight="1">
      <c r="A58" s="53">
        <v>54.0</v>
      </c>
      <c r="B58" s="55">
        <f>All!B232</f>
        <v>212024</v>
      </c>
      <c r="C58" s="55">
        <f>All!C232</f>
        <v>1107</v>
      </c>
      <c r="D58" s="55" t="str">
        <f>All!E232</f>
        <v>S.M KHALID SAIFULLAH</v>
      </c>
      <c r="E58" s="50">
        <f>All!F232</f>
        <v>1</v>
      </c>
      <c r="F58" s="50">
        <f>All!G232</f>
        <v>1</v>
      </c>
      <c r="G58" s="50">
        <f>All!H232</f>
        <v>1</v>
      </c>
      <c r="H58" s="50">
        <f>All!I232</f>
        <v>1</v>
      </c>
      <c r="I58" s="50">
        <f>All!J232</f>
        <v>1</v>
      </c>
      <c r="J58" s="50">
        <f>All!K232</f>
        <v>1</v>
      </c>
      <c r="K58" s="50">
        <f>All!L232</f>
        <v>1</v>
      </c>
      <c r="L58" s="50">
        <f>All!M232</f>
        <v>1</v>
      </c>
      <c r="M58" s="50">
        <f>All!N232</f>
        <v>1</v>
      </c>
      <c r="N58" s="50">
        <f>All!O232</f>
        <v>1</v>
      </c>
      <c r="O58" s="50">
        <f>All!P232</f>
        <v>1</v>
      </c>
      <c r="P58" s="50" t="str">
        <f>All!Q232</f>
        <v/>
      </c>
      <c r="Q58" s="50" t="str">
        <f>All!R232</f>
        <v/>
      </c>
      <c r="R58" s="50" t="str">
        <f>All!S232</f>
        <v/>
      </c>
      <c r="S58" s="50" t="str">
        <f>All!T232</f>
        <v/>
      </c>
      <c r="T58" s="50" t="str">
        <f>All!U232</f>
        <v/>
      </c>
      <c r="U58" s="50" t="str">
        <f>All!V232</f>
        <v/>
      </c>
      <c r="V58" s="50" t="str">
        <f>All!W232</f>
        <v/>
      </c>
      <c r="W58" s="50" t="str">
        <f>All!X232</f>
        <v/>
      </c>
      <c r="X58" s="50" t="str">
        <f>All!Y232</f>
        <v/>
      </c>
      <c r="Y58" s="50" t="str">
        <f>All!Z232</f>
        <v/>
      </c>
      <c r="Z58" s="50" t="str">
        <f>All!AA232</f>
        <v/>
      </c>
      <c r="AA58" s="50" t="str">
        <f>All!AB232</f>
        <v/>
      </c>
      <c r="AB58" s="50" t="str">
        <f>All!AC232</f>
        <v/>
      </c>
      <c r="AC58" s="50" t="str">
        <f>All!AD232</f>
        <v/>
      </c>
      <c r="AD58" s="50" t="str">
        <f>All!AE232</f>
        <v/>
      </c>
      <c r="AE58" s="50" t="str">
        <f>All!AF232</f>
        <v/>
      </c>
      <c r="AF58" s="50" t="str">
        <f>All!AG232</f>
        <v/>
      </c>
      <c r="AG58" s="50" t="str">
        <f>All!AH232</f>
        <v/>
      </c>
      <c r="AH58" s="50" t="str">
        <f>All!AI232</f>
        <v/>
      </c>
      <c r="AI58" s="50" t="str">
        <f>All!AJ232</f>
        <v/>
      </c>
      <c r="AJ58" s="50">
        <f>All!AK232</f>
        <v>11</v>
      </c>
      <c r="AK58" s="50">
        <f>All!AL232</f>
        <v>0</v>
      </c>
      <c r="AL58" s="51">
        <f>COST!I233</f>
        <v>750.2700439</v>
      </c>
      <c r="AM58" s="58"/>
    </row>
    <row r="59" ht="15.75" customHeight="1">
      <c r="A59" s="53">
        <v>55.0</v>
      </c>
      <c r="B59" s="55">
        <f>All!B233</f>
        <v>212025</v>
      </c>
      <c r="C59" s="55">
        <f>All!C233</f>
        <v>1108</v>
      </c>
      <c r="D59" s="55" t="str">
        <f>All!E233</f>
        <v>HRITTIK MUTSUDDY</v>
      </c>
      <c r="E59" s="50" t="str">
        <f>All!F233</f>
        <v/>
      </c>
      <c r="F59" s="50" t="str">
        <f>All!G233</f>
        <v/>
      </c>
      <c r="G59" s="50" t="str">
        <f>All!H233</f>
        <v/>
      </c>
      <c r="H59" s="50" t="str">
        <f>All!I233</f>
        <v/>
      </c>
      <c r="I59" s="50" t="str">
        <f>All!J233</f>
        <v/>
      </c>
      <c r="J59" s="50" t="str">
        <f>All!K233</f>
        <v/>
      </c>
      <c r="K59" s="50" t="str">
        <f>All!L233</f>
        <v/>
      </c>
      <c r="L59" s="50" t="str">
        <f>All!M233</f>
        <v/>
      </c>
      <c r="M59" s="50" t="str">
        <f>All!N233</f>
        <v>F</v>
      </c>
      <c r="N59" s="50" t="str">
        <f>All!O233</f>
        <v>U</v>
      </c>
      <c r="O59" s="50" t="str">
        <f>All!P233</f>
        <v>L</v>
      </c>
      <c r="P59" s="50" t="str">
        <f>All!Q233</f>
        <v>L</v>
      </c>
      <c r="Q59" s="50" t="str">
        <f>All!R233</f>
        <v>M</v>
      </c>
      <c r="R59" s="50" t="str">
        <f>All!S233</f>
        <v>O</v>
      </c>
      <c r="S59" s="50" t="str">
        <f>All!T233</f>
        <v>N</v>
      </c>
      <c r="T59" s="50" t="str">
        <f>All!U233</f>
        <v>T</v>
      </c>
      <c r="U59" s="50" t="str">
        <f>All!V233</f>
        <v>H</v>
      </c>
      <c r="V59" s="50" t="str">
        <f>All!W233</f>
        <v>O</v>
      </c>
      <c r="W59" s="50" t="str">
        <f>All!X233</f>
        <v>F</v>
      </c>
      <c r="X59" s="50" t="str">
        <f>All!Y233</f>
        <v>F</v>
      </c>
      <c r="Y59" s="50" t="str">
        <f>All!Z233</f>
        <v/>
      </c>
      <c r="Z59" s="50" t="str">
        <f>All!AA233</f>
        <v/>
      </c>
      <c r="AA59" s="50" t="str">
        <f>All!AB233</f>
        <v/>
      </c>
      <c r="AB59" s="50" t="str">
        <f>All!AC233</f>
        <v/>
      </c>
      <c r="AC59" s="50" t="str">
        <f>All!AD233</f>
        <v/>
      </c>
      <c r="AD59" s="50" t="str">
        <f>All!AE233</f>
        <v/>
      </c>
      <c r="AE59" s="50" t="str">
        <f>All!AF233</f>
        <v/>
      </c>
      <c r="AF59" s="50" t="str">
        <f>All!AG233</f>
        <v/>
      </c>
      <c r="AG59" s="50" t="str">
        <f>All!AH233</f>
        <v/>
      </c>
      <c r="AH59" s="50" t="str">
        <f>All!AI233</f>
        <v/>
      </c>
      <c r="AI59" s="50" t="str">
        <f>All!AJ233</f>
        <v/>
      </c>
      <c r="AJ59" s="50">
        <f>All!AK233</f>
        <v>0</v>
      </c>
      <c r="AK59" s="50">
        <f>All!AL233</f>
        <v>0</v>
      </c>
      <c r="AL59" s="51">
        <f>COST!I234</f>
        <v>0</v>
      </c>
      <c r="AM59" s="58"/>
    </row>
    <row r="60" ht="15.75" customHeight="1">
      <c r="A60" s="53">
        <v>56.0</v>
      </c>
      <c r="B60" s="55">
        <f>All!B234</f>
        <v>212027</v>
      </c>
      <c r="C60" s="55">
        <f>All!C234</f>
        <v>1109</v>
      </c>
      <c r="D60" s="55" t="str">
        <f>All!E234</f>
        <v>LUTFAR RAHMAN</v>
      </c>
      <c r="E60" s="50" t="str">
        <f>All!F234</f>
        <v/>
      </c>
      <c r="F60" s="50" t="str">
        <f>All!G234</f>
        <v/>
      </c>
      <c r="G60" s="50" t="str">
        <f>All!H234</f>
        <v/>
      </c>
      <c r="H60" s="50" t="str">
        <f>All!I234</f>
        <v/>
      </c>
      <c r="I60" s="50" t="str">
        <f>All!J234</f>
        <v/>
      </c>
      <c r="J60" s="50" t="str">
        <f>All!K234</f>
        <v/>
      </c>
      <c r="K60" s="50" t="str">
        <f>All!L234</f>
        <v/>
      </c>
      <c r="L60" s="50" t="str">
        <f>All!M234</f>
        <v/>
      </c>
      <c r="M60" s="50" t="str">
        <f>All!N234</f>
        <v>F</v>
      </c>
      <c r="N60" s="50" t="str">
        <f>All!O234</f>
        <v>U</v>
      </c>
      <c r="O60" s="50" t="str">
        <f>All!P234</f>
        <v>L</v>
      </c>
      <c r="P60" s="50" t="str">
        <f>All!Q234</f>
        <v>L</v>
      </c>
      <c r="Q60" s="50" t="str">
        <f>All!R234</f>
        <v>M</v>
      </c>
      <c r="R60" s="50" t="str">
        <f>All!S234</f>
        <v>O</v>
      </c>
      <c r="S60" s="50" t="str">
        <f>All!T234</f>
        <v>N</v>
      </c>
      <c r="T60" s="50" t="str">
        <f>All!U234</f>
        <v>T</v>
      </c>
      <c r="U60" s="50" t="str">
        <f>All!V234</f>
        <v>H</v>
      </c>
      <c r="V60" s="50" t="str">
        <f>All!W234</f>
        <v>O</v>
      </c>
      <c r="W60" s="50" t="str">
        <f>All!X234</f>
        <v>F</v>
      </c>
      <c r="X60" s="50" t="str">
        <f>All!Y234</f>
        <v>F</v>
      </c>
      <c r="Y60" s="50" t="str">
        <f>All!Z234</f>
        <v/>
      </c>
      <c r="Z60" s="50" t="str">
        <f>All!AA234</f>
        <v/>
      </c>
      <c r="AA60" s="50" t="str">
        <f>All!AB234</f>
        <v/>
      </c>
      <c r="AB60" s="50" t="str">
        <f>All!AC234</f>
        <v/>
      </c>
      <c r="AC60" s="50" t="str">
        <f>All!AD234</f>
        <v/>
      </c>
      <c r="AD60" s="50" t="str">
        <f>All!AE234</f>
        <v/>
      </c>
      <c r="AE60" s="50" t="str">
        <f>All!AF234</f>
        <v/>
      </c>
      <c r="AF60" s="50" t="str">
        <f>All!AG234</f>
        <v/>
      </c>
      <c r="AG60" s="50" t="str">
        <f>All!AH234</f>
        <v/>
      </c>
      <c r="AH60" s="50" t="str">
        <f>All!AI234</f>
        <v/>
      </c>
      <c r="AI60" s="50" t="str">
        <f>All!AJ234</f>
        <v/>
      </c>
      <c r="AJ60" s="50">
        <f>All!AK234</f>
        <v>0</v>
      </c>
      <c r="AK60" s="50">
        <f>All!AL234</f>
        <v>0</v>
      </c>
      <c r="AL60" s="51">
        <f>COST!I235</f>
        <v>0</v>
      </c>
      <c r="AM60" s="58"/>
    </row>
    <row r="61" ht="15.75" customHeight="1">
      <c r="A61" s="53">
        <v>57.0</v>
      </c>
      <c r="B61" s="55">
        <f>All!B235</f>
        <v>212028</v>
      </c>
      <c r="C61" s="55">
        <f>All!C235</f>
        <v>1111</v>
      </c>
      <c r="D61" s="55" t="str">
        <f>All!E235</f>
        <v>MD RAJIB HASAN</v>
      </c>
      <c r="E61" s="50" t="str">
        <f>All!F235</f>
        <v/>
      </c>
      <c r="F61" s="50" t="str">
        <f>All!G235</f>
        <v/>
      </c>
      <c r="G61" s="50" t="str">
        <f>All!H235</f>
        <v/>
      </c>
      <c r="H61" s="50" t="str">
        <f>All!I235</f>
        <v/>
      </c>
      <c r="I61" s="50" t="str">
        <f>All!J235</f>
        <v/>
      </c>
      <c r="J61" s="50" t="str">
        <f>All!K235</f>
        <v/>
      </c>
      <c r="K61" s="50" t="str">
        <f>All!L235</f>
        <v/>
      </c>
      <c r="L61" s="50" t="str">
        <f>All!M235</f>
        <v/>
      </c>
      <c r="M61" s="50" t="str">
        <f>All!N235</f>
        <v>F</v>
      </c>
      <c r="N61" s="50" t="str">
        <f>All!O235</f>
        <v>U</v>
      </c>
      <c r="O61" s="50" t="str">
        <f>All!P235</f>
        <v>L</v>
      </c>
      <c r="P61" s="50" t="str">
        <f>All!Q235</f>
        <v>L</v>
      </c>
      <c r="Q61" s="50" t="str">
        <f>All!R235</f>
        <v>M</v>
      </c>
      <c r="R61" s="50" t="str">
        <f>All!S235</f>
        <v>O</v>
      </c>
      <c r="S61" s="50" t="str">
        <f>All!T235</f>
        <v>N</v>
      </c>
      <c r="T61" s="50" t="str">
        <f>All!U235</f>
        <v>T</v>
      </c>
      <c r="U61" s="50" t="str">
        <f>All!V235</f>
        <v>H</v>
      </c>
      <c r="V61" s="50" t="str">
        <f>All!W235</f>
        <v>O</v>
      </c>
      <c r="W61" s="50" t="str">
        <f>All!X235</f>
        <v>F</v>
      </c>
      <c r="X61" s="50" t="str">
        <f>All!Y235</f>
        <v>F</v>
      </c>
      <c r="Y61" s="50" t="str">
        <f>All!Z235</f>
        <v/>
      </c>
      <c r="Z61" s="50" t="str">
        <f>All!AA235</f>
        <v/>
      </c>
      <c r="AA61" s="50" t="str">
        <f>All!AB235</f>
        <v/>
      </c>
      <c r="AB61" s="50" t="str">
        <f>All!AC235</f>
        <v/>
      </c>
      <c r="AC61" s="50" t="str">
        <f>All!AD235</f>
        <v/>
      </c>
      <c r="AD61" s="50" t="str">
        <f>All!AE235</f>
        <v/>
      </c>
      <c r="AE61" s="50" t="str">
        <f>All!AF235</f>
        <v/>
      </c>
      <c r="AF61" s="50" t="str">
        <f>All!AG235</f>
        <v/>
      </c>
      <c r="AG61" s="50" t="str">
        <f>All!AH235</f>
        <v/>
      </c>
      <c r="AH61" s="50" t="str">
        <f>All!AI235</f>
        <v/>
      </c>
      <c r="AI61" s="50" t="str">
        <f>All!AJ235</f>
        <v/>
      </c>
      <c r="AJ61" s="50">
        <f>All!AK235</f>
        <v>0</v>
      </c>
      <c r="AK61" s="50">
        <f>All!AL235</f>
        <v>0</v>
      </c>
      <c r="AL61" s="51">
        <f>COST!I236</f>
        <v>0</v>
      </c>
      <c r="AM61" s="58"/>
    </row>
    <row r="62" ht="15.75" customHeight="1">
      <c r="A62" s="53">
        <v>58.0</v>
      </c>
      <c r="B62" s="55">
        <f>All!B236</f>
        <v>212029</v>
      </c>
      <c r="C62" s="55">
        <f>All!C236</f>
        <v>1112</v>
      </c>
      <c r="D62" s="55" t="str">
        <f>All!E236</f>
        <v>MD. RASEL</v>
      </c>
      <c r="E62" s="50">
        <f>All!F236</f>
        <v>1</v>
      </c>
      <c r="F62" s="50">
        <f>All!G236</f>
        <v>1</v>
      </c>
      <c r="G62" s="50">
        <f>All!H236</f>
        <v>1</v>
      </c>
      <c r="H62" s="50">
        <f>All!I236</f>
        <v>1</v>
      </c>
      <c r="I62" s="50">
        <f>All!J236</f>
        <v>1</v>
      </c>
      <c r="J62" s="50">
        <f>All!K236</f>
        <v>1</v>
      </c>
      <c r="K62" s="50">
        <f>All!L236</f>
        <v>1</v>
      </c>
      <c r="L62" s="50">
        <f>All!M236</f>
        <v>1</v>
      </c>
      <c r="M62" s="50">
        <f>All!N236</f>
        <v>1</v>
      </c>
      <c r="N62" s="50">
        <f>All!O236</f>
        <v>1</v>
      </c>
      <c r="O62" s="50">
        <f>All!P236</f>
        <v>1</v>
      </c>
      <c r="P62" s="50" t="str">
        <f>All!Q236</f>
        <v/>
      </c>
      <c r="Q62" s="50" t="str">
        <f>All!R236</f>
        <v/>
      </c>
      <c r="R62" s="50" t="str">
        <f>All!S236</f>
        <v/>
      </c>
      <c r="S62" s="50" t="str">
        <f>All!T236</f>
        <v/>
      </c>
      <c r="T62" s="50" t="str">
        <f>All!U236</f>
        <v/>
      </c>
      <c r="U62" s="50" t="str">
        <f>All!V236</f>
        <v/>
      </c>
      <c r="V62" s="50" t="str">
        <f>All!W236</f>
        <v/>
      </c>
      <c r="W62" s="50" t="str">
        <f>All!X236</f>
        <v/>
      </c>
      <c r="X62" s="50" t="str">
        <f>All!Y236</f>
        <v/>
      </c>
      <c r="Y62" s="50" t="str">
        <f>All!Z236</f>
        <v/>
      </c>
      <c r="Z62" s="50" t="str">
        <f>All!AA236</f>
        <v/>
      </c>
      <c r="AA62" s="50" t="str">
        <f>All!AB236</f>
        <v/>
      </c>
      <c r="AB62" s="50" t="str">
        <f>All!AC236</f>
        <v/>
      </c>
      <c r="AC62" s="50" t="str">
        <f>All!AD236</f>
        <v/>
      </c>
      <c r="AD62" s="50" t="str">
        <f>All!AE236</f>
        <v/>
      </c>
      <c r="AE62" s="50" t="str">
        <f>All!AF236</f>
        <v/>
      </c>
      <c r="AF62" s="50" t="str">
        <f>All!AG236</f>
        <v/>
      </c>
      <c r="AG62" s="50" t="str">
        <f>All!AH236</f>
        <v/>
      </c>
      <c r="AH62" s="50" t="str">
        <f>All!AI236</f>
        <v/>
      </c>
      <c r="AI62" s="50" t="str">
        <f>All!AJ236</f>
        <v/>
      </c>
      <c r="AJ62" s="50">
        <f>All!AK236</f>
        <v>11</v>
      </c>
      <c r="AK62" s="50">
        <f>All!AL236</f>
        <v>0</v>
      </c>
      <c r="AL62" s="51">
        <f>COST!I237</f>
        <v>750.2700439</v>
      </c>
      <c r="AM62" s="52"/>
      <c r="AN62" s="52"/>
      <c r="AO62" s="52"/>
      <c r="AP62" s="52"/>
      <c r="AQ62" s="52"/>
      <c r="AR62" s="52"/>
    </row>
    <row r="63" ht="15.75" customHeight="1">
      <c r="A63" s="53">
        <v>59.0</v>
      </c>
      <c r="B63" s="55">
        <f>All!B237</f>
        <v>212030</v>
      </c>
      <c r="C63" s="55">
        <f>All!C237</f>
        <v>1113</v>
      </c>
      <c r="D63" s="55" t="str">
        <f>All!E237</f>
        <v>MD MEHEDI HASAN</v>
      </c>
      <c r="E63" s="50" t="str">
        <f>All!F237</f>
        <v/>
      </c>
      <c r="F63" s="50" t="str">
        <f>All!G237</f>
        <v/>
      </c>
      <c r="G63" s="50" t="str">
        <f>All!H237</f>
        <v/>
      </c>
      <c r="H63" s="50" t="str">
        <f>All!I237</f>
        <v/>
      </c>
      <c r="I63" s="50" t="str">
        <f>All!J237</f>
        <v/>
      </c>
      <c r="J63" s="50" t="str">
        <f>All!K237</f>
        <v/>
      </c>
      <c r="K63" s="50" t="str">
        <f>All!L237</f>
        <v/>
      </c>
      <c r="L63" s="50" t="str">
        <f>All!M237</f>
        <v/>
      </c>
      <c r="M63" s="50" t="str">
        <f>All!N237</f>
        <v>F</v>
      </c>
      <c r="N63" s="50" t="str">
        <f>All!O237</f>
        <v>U</v>
      </c>
      <c r="O63" s="50" t="str">
        <f>All!P237</f>
        <v>L</v>
      </c>
      <c r="P63" s="50" t="str">
        <f>All!Q237</f>
        <v>L</v>
      </c>
      <c r="Q63" s="50" t="str">
        <f>All!R237</f>
        <v>M</v>
      </c>
      <c r="R63" s="50" t="str">
        <f>All!S237</f>
        <v>O</v>
      </c>
      <c r="S63" s="50" t="str">
        <f>All!T237</f>
        <v>N</v>
      </c>
      <c r="T63" s="50" t="str">
        <f>All!U237</f>
        <v>T</v>
      </c>
      <c r="U63" s="50" t="str">
        <f>All!V237</f>
        <v>H</v>
      </c>
      <c r="V63" s="50" t="str">
        <f>All!W237</f>
        <v>O</v>
      </c>
      <c r="W63" s="50" t="str">
        <f>All!X237</f>
        <v>F</v>
      </c>
      <c r="X63" s="50" t="str">
        <f>All!Y237</f>
        <v>F</v>
      </c>
      <c r="Y63" s="50" t="str">
        <f>All!Z237</f>
        <v/>
      </c>
      <c r="Z63" s="50" t="str">
        <f>All!AA237</f>
        <v/>
      </c>
      <c r="AA63" s="50" t="str">
        <f>All!AB237</f>
        <v/>
      </c>
      <c r="AB63" s="50" t="str">
        <f>All!AC237</f>
        <v/>
      </c>
      <c r="AC63" s="50" t="str">
        <f>All!AD237</f>
        <v/>
      </c>
      <c r="AD63" s="50" t="str">
        <f>All!AE237</f>
        <v/>
      </c>
      <c r="AE63" s="50" t="str">
        <f>All!AF237</f>
        <v/>
      </c>
      <c r="AF63" s="50" t="str">
        <f>All!AG237</f>
        <v/>
      </c>
      <c r="AG63" s="50" t="str">
        <f>All!AH237</f>
        <v/>
      </c>
      <c r="AH63" s="50" t="str">
        <f>All!AI237</f>
        <v/>
      </c>
      <c r="AI63" s="50" t="str">
        <f>All!AJ237</f>
        <v/>
      </c>
      <c r="AJ63" s="50">
        <f>All!AK237</f>
        <v>0</v>
      </c>
      <c r="AK63" s="50">
        <f>All!AL237</f>
        <v>0</v>
      </c>
      <c r="AL63" s="51">
        <f>COST!I238</f>
        <v>0</v>
      </c>
      <c r="AM63" s="52"/>
      <c r="AN63" s="52"/>
      <c r="AO63" s="52"/>
      <c r="AP63" s="52"/>
      <c r="AQ63" s="52"/>
      <c r="AR63" s="52"/>
    </row>
    <row r="64" ht="15.75" customHeight="1">
      <c r="A64" s="53">
        <v>60.0</v>
      </c>
      <c r="B64" s="55">
        <f>All!B238</f>
        <v>212036</v>
      </c>
      <c r="C64" s="55">
        <f>All!C238</f>
        <v>1118</v>
      </c>
      <c r="D64" s="55" t="str">
        <f>All!E238</f>
        <v>MD MONNAF HOSSEN</v>
      </c>
      <c r="E64" s="50">
        <f>All!F238</f>
        <v>1</v>
      </c>
      <c r="F64" s="50">
        <f>All!G238</f>
        <v>1</v>
      </c>
      <c r="G64" s="50">
        <f>All!H238</f>
        <v>1</v>
      </c>
      <c r="H64" s="50">
        <f>All!I238</f>
        <v>1</v>
      </c>
      <c r="I64" s="50">
        <f>All!J238</f>
        <v>1</v>
      </c>
      <c r="J64" s="50">
        <f>All!K238</f>
        <v>1</v>
      </c>
      <c r="K64" s="50">
        <f>All!L238</f>
        <v>1</v>
      </c>
      <c r="L64" s="50">
        <f>All!M238</f>
        <v>1</v>
      </c>
      <c r="M64" s="50">
        <f>All!N238</f>
        <v>1</v>
      </c>
      <c r="N64" s="50">
        <f>All!O238</f>
        <v>1</v>
      </c>
      <c r="O64" s="50">
        <f>All!P238</f>
        <v>1</v>
      </c>
      <c r="P64" s="50" t="str">
        <f>All!Q238</f>
        <v/>
      </c>
      <c r="Q64" s="50" t="str">
        <f>All!R238</f>
        <v/>
      </c>
      <c r="R64" s="50" t="str">
        <f>All!S238</f>
        <v/>
      </c>
      <c r="S64" s="50" t="str">
        <f>All!T238</f>
        <v/>
      </c>
      <c r="T64" s="50" t="str">
        <f>All!U238</f>
        <v/>
      </c>
      <c r="U64" s="50" t="str">
        <f>All!V238</f>
        <v/>
      </c>
      <c r="V64" s="50" t="str">
        <f>All!W238</f>
        <v/>
      </c>
      <c r="W64" s="50" t="str">
        <f>All!X238</f>
        <v/>
      </c>
      <c r="X64" s="50" t="str">
        <f>All!Y238</f>
        <v/>
      </c>
      <c r="Y64" s="50" t="str">
        <f>All!Z238</f>
        <v/>
      </c>
      <c r="Z64" s="50" t="str">
        <f>All!AA238</f>
        <v/>
      </c>
      <c r="AA64" s="50" t="str">
        <f>All!AB238</f>
        <v/>
      </c>
      <c r="AB64" s="50" t="str">
        <f>All!AC238</f>
        <v/>
      </c>
      <c r="AC64" s="50" t="str">
        <f>All!AD238</f>
        <v/>
      </c>
      <c r="AD64" s="50" t="str">
        <f>All!AE238</f>
        <v/>
      </c>
      <c r="AE64" s="50" t="str">
        <f>All!AF238</f>
        <v/>
      </c>
      <c r="AF64" s="50" t="str">
        <f>All!AG238</f>
        <v/>
      </c>
      <c r="AG64" s="50" t="str">
        <f>All!AH238</f>
        <v/>
      </c>
      <c r="AH64" s="50" t="str">
        <f>All!AI238</f>
        <v/>
      </c>
      <c r="AI64" s="50" t="str">
        <f>All!AJ238</f>
        <v/>
      </c>
      <c r="AJ64" s="50">
        <f>All!AK238</f>
        <v>11</v>
      </c>
      <c r="AK64" s="50">
        <f>All!AL238</f>
        <v>0</v>
      </c>
      <c r="AL64" s="51">
        <f>COST!I239</f>
        <v>750.2700439</v>
      </c>
      <c r="AM64" s="52"/>
      <c r="AN64" s="52"/>
      <c r="AO64" s="52"/>
      <c r="AP64" s="52"/>
      <c r="AQ64" s="52"/>
      <c r="AR64" s="52"/>
    </row>
    <row r="65" ht="15.75" customHeight="1">
      <c r="A65" s="53">
        <v>61.0</v>
      </c>
      <c r="B65" s="55">
        <f>All!B239</f>
        <v>212037</v>
      </c>
      <c r="C65" s="55">
        <f>All!C239</f>
        <v>1119</v>
      </c>
      <c r="D65" s="55" t="str">
        <f>All!E239</f>
        <v>MD. GOLAM MORTUJA</v>
      </c>
      <c r="E65" s="50" t="str">
        <f>All!F239</f>
        <v/>
      </c>
      <c r="F65" s="50" t="str">
        <f>All!G239</f>
        <v/>
      </c>
      <c r="G65" s="50" t="str">
        <f>All!H239</f>
        <v/>
      </c>
      <c r="H65" s="50" t="str">
        <f>All!I239</f>
        <v/>
      </c>
      <c r="I65" s="50" t="str">
        <f>All!J239</f>
        <v/>
      </c>
      <c r="J65" s="50" t="str">
        <f>All!K239</f>
        <v/>
      </c>
      <c r="K65" s="50" t="str">
        <f>All!L239</f>
        <v/>
      </c>
      <c r="L65" s="50" t="str">
        <f>All!M239</f>
        <v/>
      </c>
      <c r="M65" s="50" t="str">
        <f>All!N239</f>
        <v>F</v>
      </c>
      <c r="N65" s="50" t="str">
        <f>All!O239</f>
        <v>U</v>
      </c>
      <c r="O65" s="50" t="str">
        <f>All!P239</f>
        <v>L</v>
      </c>
      <c r="P65" s="50" t="str">
        <f>All!Q239</f>
        <v>L</v>
      </c>
      <c r="Q65" s="50" t="str">
        <f>All!R239</f>
        <v>M</v>
      </c>
      <c r="R65" s="50" t="str">
        <f>All!S239</f>
        <v>O</v>
      </c>
      <c r="S65" s="50" t="str">
        <f>All!T239</f>
        <v>N</v>
      </c>
      <c r="T65" s="50" t="str">
        <f>All!U239</f>
        <v>T</v>
      </c>
      <c r="U65" s="50" t="str">
        <f>All!V239</f>
        <v>H</v>
      </c>
      <c r="V65" s="50" t="str">
        <f>All!W239</f>
        <v>O</v>
      </c>
      <c r="W65" s="50" t="str">
        <f>All!X239</f>
        <v>F</v>
      </c>
      <c r="X65" s="50" t="str">
        <f>All!Y239</f>
        <v>F</v>
      </c>
      <c r="Y65" s="50" t="str">
        <f>All!Z239</f>
        <v/>
      </c>
      <c r="Z65" s="50" t="str">
        <f>All!AA239</f>
        <v/>
      </c>
      <c r="AA65" s="50" t="str">
        <f>All!AB239</f>
        <v/>
      </c>
      <c r="AB65" s="50" t="str">
        <f>All!AC239</f>
        <v/>
      </c>
      <c r="AC65" s="50" t="str">
        <f>All!AD239</f>
        <v/>
      </c>
      <c r="AD65" s="50" t="str">
        <f>All!AE239</f>
        <v/>
      </c>
      <c r="AE65" s="50" t="str">
        <f>All!AF239</f>
        <v/>
      </c>
      <c r="AF65" s="50" t="str">
        <f>All!AG239</f>
        <v/>
      </c>
      <c r="AG65" s="50" t="str">
        <f>All!AH239</f>
        <v/>
      </c>
      <c r="AH65" s="50" t="str">
        <f>All!AI239</f>
        <v/>
      </c>
      <c r="AI65" s="50" t="str">
        <f>All!AJ239</f>
        <v/>
      </c>
      <c r="AJ65" s="50">
        <f>All!AK239</f>
        <v>0</v>
      </c>
      <c r="AK65" s="50">
        <f>All!AL239</f>
        <v>0</v>
      </c>
      <c r="AL65" s="51">
        <f>COST!I240</f>
        <v>0</v>
      </c>
      <c r="AM65" s="52"/>
      <c r="AN65" s="52"/>
      <c r="AO65" s="52"/>
      <c r="AP65" s="52"/>
      <c r="AQ65" s="52"/>
      <c r="AR65" s="52"/>
    </row>
    <row r="66" ht="15.75" customHeight="1">
      <c r="A66" s="53">
        <v>62.0</v>
      </c>
      <c r="B66" s="55">
        <f>All!B240</f>
        <v>212038</v>
      </c>
      <c r="C66" s="55">
        <f>All!C240</f>
        <v>1120</v>
      </c>
      <c r="D66" s="55" t="str">
        <f>All!E240</f>
        <v>MHD BENZIR AHAMMAD</v>
      </c>
      <c r="E66" s="50">
        <f>All!F240</f>
        <v>2</v>
      </c>
      <c r="F66" s="50">
        <f>All!G240</f>
        <v>2</v>
      </c>
      <c r="G66" s="50">
        <f>All!H240</f>
        <v>2</v>
      </c>
      <c r="H66" s="50">
        <f>All!I240</f>
        <v>1</v>
      </c>
      <c r="I66" s="50">
        <f>All!J240</f>
        <v>1</v>
      </c>
      <c r="J66" s="50">
        <f>All!K240</f>
        <v>1</v>
      </c>
      <c r="K66" s="50">
        <f>All!L240</f>
        <v>1</v>
      </c>
      <c r="L66" s="50">
        <f>All!M240</f>
        <v>1</v>
      </c>
      <c r="M66" s="50">
        <f>All!N240</f>
        <v>1</v>
      </c>
      <c r="N66" s="50">
        <f>All!O240</f>
        <v>1</v>
      </c>
      <c r="O66" s="50">
        <f>All!P240</f>
        <v>1</v>
      </c>
      <c r="P66" s="50" t="str">
        <f>All!Q240</f>
        <v/>
      </c>
      <c r="Q66" s="50" t="str">
        <f>All!R240</f>
        <v/>
      </c>
      <c r="R66" s="50" t="str">
        <f>All!S240</f>
        <v/>
      </c>
      <c r="S66" s="50" t="str">
        <f>All!T240</f>
        <v/>
      </c>
      <c r="T66" s="50" t="str">
        <f>All!U240</f>
        <v/>
      </c>
      <c r="U66" s="50" t="str">
        <f>All!V240</f>
        <v/>
      </c>
      <c r="V66" s="50" t="str">
        <f>All!W240</f>
        <v/>
      </c>
      <c r="W66" s="50" t="str">
        <f>All!X240</f>
        <v/>
      </c>
      <c r="X66" s="50" t="str">
        <f>All!Y240</f>
        <v/>
      </c>
      <c r="Y66" s="50" t="str">
        <f>All!Z240</f>
        <v/>
      </c>
      <c r="Z66" s="50" t="str">
        <f>All!AA240</f>
        <v/>
      </c>
      <c r="AA66" s="50" t="str">
        <f>All!AB240</f>
        <v/>
      </c>
      <c r="AB66" s="50" t="str">
        <f>All!AC240</f>
        <v/>
      </c>
      <c r="AC66" s="50" t="str">
        <f>All!AD240</f>
        <v/>
      </c>
      <c r="AD66" s="50" t="str">
        <f>All!AE240</f>
        <v/>
      </c>
      <c r="AE66" s="50" t="str">
        <f>All!AF240</f>
        <v/>
      </c>
      <c r="AF66" s="50" t="str">
        <f>All!AG240</f>
        <v/>
      </c>
      <c r="AG66" s="50" t="str">
        <f>All!AH240</f>
        <v/>
      </c>
      <c r="AH66" s="50" t="str">
        <f>All!AI240</f>
        <v/>
      </c>
      <c r="AI66" s="50" t="str">
        <f>All!AJ240</f>
        <v/>
      </c>
      <c r="AJ66" s="50">
        <f>All!AK240</f>
        <v>14</v>
      </c>
      <c r="AK66" s="50">
        <f>All!AL240</f>
        <v>0</v>
      </c>
      <c r="AL66" s="51">
        <f>COST!I241</f>
        <v>954.8891468</v>
      </c>
      <c r="AM66" s="52"/>
      <c r="AN66" s="52"/>
      <c r="AO66" s="52"/>
      <c r="AP66" s="52"/>
      <c r="AQ66" s="52"/>
      <c r="AR66" s="52"/>
    </row>
    <row r="67" ht="15.75" customHeight="1">
      <c r="A67" s="53">
        <v>63.0</v>
      </c>
      <c r="B67" s="55">
        <f>All!B241</f>
        <v>212039</v>
      </c>
      <c r="C67" s="55">
        <f>All!C241</f>
        <v>1121</v>
      </c>
      <c r="D67" s="55" t="str">
        <f>All!E241</f>
        <v>MD. REFADUL ISLAM SARKER </v>
      </c>
      <c r="E67" s="50">
        <f>All!F241</f>
        <v>1</v>
      </c>
      <c r="F67" s="50">
        <f>All!G241</f>
        <v>1</v>
      </c>
      <c r="G67" s="50">
        <f>All!H241</f>
        <v>1</v>
      </c>
      <c r="H67" s="50">
        <f>All!I241</f>
        <v>1</v>
      </c>
      <c r="I67" s="50">
        <f>All!J241</f>
        <v>1</v>
      </c>
      <c r="J67" s="50">
        <f>All!K241</f>
        <v>1</v>
      </c>
      <c r="K67" s="50">
        <f>All!L241</f>
        <v>1</v>
      </c>
      <c r="L67" s="50">
        <f>All!M241</f>
        <v>1</v>
      </c>
      <c r="M67" s="50">
        <f>All!N241</f>
        <v>1</v>
      </c>
      <c r="N67" s="50">
        <f>All!O241</f>
        <v>1</v>
      </c>
      <c r="O67" s="50">
        <f>All!P241</f>
        <v>1</v>
      </c>
      <c r="P67" s="50" t="str">
        <f>All!Q241</f>
        <v/>
      </c>
      <c r="Q67" s="50" t="str">
        <f>All!R241</f>
        <v/>
      </c>
      <c r="R67" s="50" t="str">
        <f>All!S241</f>
        <v/>
      </c>
      <c r="S67" s="50" t="str">
        <f>All!T241</f>
        <v/>
      </c>
      <c r="T67" s="50" t="str">
        <f>All!U241</f>
        <v/>
      </c>
      <c r="U67" s="50" t="str">
        <f>All!V241</f>
        <v/>
      </c>
      <c r="V67" s="50" t="str">
        <f>All!W241</f>
        <v/>
      </c>
      <c r="W67" s="50" t="str">
        <f>All!X241</f>
        <v/>
      </c>
      <c r="X67" s="50" t="str">
        <f>All!Y241</f>
        <v/>
      </c>
      <c r="Y67" s="50" t="str">
        <f>All!Z241</f>
        <v/>
      </c>
      <c r="Z67" s="50" t="str">
        <f>All!AA241</f>
        <v/>
      </c>
      <c r="AA67" s="50" t="str">
        <f>All!AB241</f>
        <v/>
      </c>
      <c r="AB67" s="50" t="str">
        <f>All!AC241</f>
        <v/>
      </c>
      <c r="AC67" s="50" t="str">
        <f>All!AD241</f>
        <v/>
      </c>
      <c r="AD67" s="50" t="str">
        <f>All!AE241</f>
        <v/>
      </c>
      <c r="AE67" s="50" t="str">
        <f>All!AF241</f>
        <v/>
      </c>
      <c r="AF67" s="50" t="str">
        <f>All!AG241</f>
        <v/>
      </c>
      <c r="AG67" s="50" t="str">
        <f>All!AH241</f>
        <v/>
      </c>
      <c r="AH67" s="50" t="str">
        <f>All!AI241</f>
        <v/>
      </c>
      <c r="AI67" s="50" t="str">
        <f>All!AJ241</f>
        <v/>
      </c>
      <c r="AJ67" s="50">
        <f>All!AK241</f>
        <v>11</v>
      </c>
      <c r="AK67" s="50">
        <f>All!AL241</f>
        <v>0</v>
      </c>
      <c r="AL67" s="51">
        <f>COST!I242</f>
        <v>750.2700439</v>
      </c>
      <c r="AM67" s="52"/>
      <c r="AN67" s="52"/>
      <c r="AO67" s="52"/>
      <c r="AP67" s="52"/>
      <c r="AQ67" s="52"/>
      <c r="AR67" s="52"/>
    </row>
    <row r="68" ht="15.75" customHeight="1">
      <c r="A68" s="53">
        <v>64.0</v>
      </c>
      <c r="B68" s="55">
        <f>All!B242</f>
        <v>212040</v>
      </c>
      <c r="C68" s="59">
        <f>All!C242</f>
        <v>1122</v>
      </c>
      <c r="D68" s="55" t="str">
        <f>All!E242</f>
        <v>MIFTAUL ISLAM</v>
      </c>
      <c r="E68" s="50">
        <f>All!F242</f>
        <v>1</v>
      </c>
      <c r="F68" s="50">
        <f>All!G242</f>
        <v>1</v>
      </c>
      <c r="G68" s="50">
        <f>All!H242</f>
        <v>1</v>
      </c>
      <c r="H68" s="50">
        <f>All!I242</f>
        <v>1</v>
      </c>
      <c r="I68" s="50">
        <f>All!J242</f>
        <v>1</v>
      </c>
      <c r="J68" s="50">
        <f>All!K242</f>
        <v>1</v>
      </c>
      <c r="K68" s="50">
        <f>All!L242</f>
        <v>1</v>
      </c>
      <c r="L68" s="50">
        <f>All!M242</f>
        <v>1</v>
      </c>
      <c r="M68" s="50">
        <f>All!N242</f>
        <v>1</v>
      </c>
      <c r="N68" s="50">
        <f>All!O242</f>
        <v>1</v>
      </c>
      <c r="O68" s="50">
        <f>All!P242</f>
        <v>1</v>
      </c>
      <c r="P68" s="50" t="str">
        <f>All!Q242</f>
        <v/>
      </c>
      <c r="Q68" s="50" t="str">
        <f>All!R242</f>
        <v/>
      </c>
      <c r="R68" s="50" t="str">
        <f>All!S242</f>
        <v/>
      </c>
      <c r="S68" s="50" t="str">
        <f>All!T242</f>
        <v/>
      </c>
      <c r="T68" s="50" t="str">
        <f>All!U242</f>
        <v/>
      </c>
      <c r="U68" s="50" t="str">
        <f>All!V242</f>
        <v/>
      </c>
      <c r="V68" s="50" t="str">
        <f>All!W242</f>
        <v/>
      </c>
      <c r="W68" s="50" t="str">
        <f>All!X242</f>
        <v/>
      </c>
      <c r="X68" s="50" t="str">
        <f>All!Y242</f>
        <v/>
      </c>
      <c r="Y68" s="50" t="str">
        <f>All!Z242</f>
        <v/>
      </c>
      <c r="Z68" s="50" t="str">
        <f>All!AA242</f>
        <v/>
      </c>
      <c r="AA68" s="50" t="str">
        <f>All!AB242</f>
        <v/>
      </c>
      <c r="AB68" s="50" t="str">
        <f>All!AC242</f>
        <v/>
      </c>
      <c r="AC68" s="50" t="str">
        <f>All!AD242</f>
        <v/>
      </c>
      <c r="AD68" s="50" t="str">
        <f>All!AE242</f>
        <v/>
      </c>
      <c r="AE68" s="50" t="str">
        <f>All!AF242</f>
        <v/>
      </c>
      <c r="AF68" s="50" t="str">
        <f>All!AG242</f>
        <v/>
      </c>
      <c r="AG68" s="50" t="str">
        <f>All!AH242</f>
        <v/>
      </c>
      <c r="AH68" s="50" t="str">
        <f>All!AI242</f>
        <v/>
      </c>
      <c r="AI68" s="50" t="str">
        <f>All!AJ242</f>
        <v/>
      </c>
      <c r="AJ68" s="50">
        <f>All!AK242</f>
        <v>11</v>
      </c>
      <c r="AK68" s="50">
        <f>All!AL242</f>
        <v>0</v>
      </c>
      <c r="AL68" s="51">
        <f>COST!I243</f>
        <v>750.2700439</v>
      </c>
      <c r="AM68" s="52"/>
      <c r="AN68" s="52"/>
      <c r="AO68" s="52"/>
      <c r="AP68" s="52"/>
      <c r="AQ68" s="52"/>
      <c r="AR68" s="52"/>
    </row>
    <row r="69" ht="15.75" customHeight="1">
      <c r="A69" s="53">
        <v>65.0</v>
      </c>
      <c r="B69" s="55">
        <f>All!B243</f>
        <v>212042</v>
      </c>
      <c r="C69" s="59" t="str">
        <f>All!C243</f>
        <v/>
      </c>
      <c r="D69" s="55" t="str">
        <f>All!E243</f>
        <v>SYED FARHAN RAFID</v>
      </c>
      <c r="E69" s="50" t="str">
        <f>All!F243</f>
        <v/>
      </c>
      <c r="F69" s="50" t="str">
        <f>All!G243</f>
        <v/>
      </c>
      <c r="G69" s="50" t="str">
        <f>All!H243</f>
        <v/>
      </c>
      <c r="H69" s="50" t="str">
        <f>All!I243</f>
        <v/>
      </c>
      <c r="I69" s="50" t="str">
        <f>All!J243</f>
        <v/>
      </c>
      <c r="J69" s="50" t="str">
        <f>All!K243</f>
        <v/>
      </c>
      <c r="K69" s="50" t="str">
        <f>All!L243</f>
        <v/>
      </c>
      <c r="L69" s="50" t="str">
        <f>All!M243</f>
        <v/>
      </c>
      <c r="M69" s="50" t="str">
        <f>All!N243</f>
        <v>F</v>
      </c>
      <c r="N69" s="50" t="str">
        <f>All!O243</f>
        <v>U</v>
      </c>
      <c r="O69" s="50" t="str">
        <f>All!P243</f>
        <v>L</v>
      </c>
      <c r="P69" s="50" t="str">
        <f>All!Q243</f>
        <v>L</v>
      </c>
      <c r="Q69" s="50" t="str">
        <f>All!R243</f>
        <v>M</v>
      </c>
      <c r="R69" s="50" t="str">
        <f>All!S243</f>
        <v>O</v>
      </c>
      <c r="S69" s="50" t="str">
        <f>All!T243</f>
        <v>N</v>
      </c>
      <c r="T69" s="50" t="str">
        <f>All!U243</f>
        <v>T</v>
      </c>
      <c r="U69" s="50" t="str">
        <f>All!V243</f>
        <v>H</v>
      </c>
      <c r="V69" s="50" t="str">
        <f>All!W243</f>
        <v>O</v>
      </c>
      <c r="W69" s="50" t="str">
        <f>All!X243</f>
        <v>F</v>
      </c>
      <c r="X69" s="50" t="str">
        <f>All!Y243</f>
        <v>F</v>
      </c>
      <c r="Y69" s="50" t="str">
        <f>All!Z243</f>
        <v/>
      </c>
      <c r="Z69" s="50" t="str">
        <f>All!AA243</f>
        <v/>
      </c>
      <c r="AA69" s="50" t="str">
        <f>All!AB243</f>
        <v/>
      </c>
      <c r="AB69" s="50" t="str">
        <f>All!AC243</f>
        <v/>
      </c>
      <c r="AC69" s="50" t="str">
        <f>All!AD243</f>
        <v/>
      </c>
      <c r="AD69" s="50" t="str">
        <f>All!AE243</f>
        <v/>
      </c>
      <c r="AE69" s="50" t="str">
        <f>All!AF243</f>
        <v/>
      </c>
      <c r="AF69" s="50" t="str">
        <f>All!AG243</f>
        <v/>
      </c>
      <c r="AG69" s="50" t="str">
        <f>All!AH243</f>
        <v/>
      </c>
      <c r="AH69" s="50" t="str">
        <f>All!AI243</f>
        <v/>
      </c>
      <c r="AI69" s="50" t="str">
        <f>All!AJ243</f>
        <v/>
      </c>
      <c r="AJ69" s="50">
        <f>All!AK243</f>
        <v>0</v>
      </c>
      <c r="AK69" s="50">
        <f>All!AL243</f>
        <v>0</v>
      </c>
      <c r="AL69" s="51">
        <f>COST!I244</f>
        <v>0</v>
      </c>
      <c r="AM69" s="52"/>
      <c r="AN69" s="52"/>
      <c r="AO69" s="52"/>
      <c r="AP69" s="52"/>
      <c r="AQ69" s="52"/>
      <c r="AR69" s="52"/>
    </row>
    <row r="70" ht="15.75" customHeight="1">
      <c r="A70" s="53">
        <v>66.0</v>
      </c>
      <c r="B70" s="55">
        <f>All!B244</f>
        <v>212049</v>
      </c>
      <c r="C70" s="55">
        <f>All!C244</f>
        <v>1130</v>
      </c>
      <c r="D70" s="55" t="str">
        <f>All!E244</f>
        <v>Md Zahid</v>
      </c>
      <c r="E70" s="50">
        <f>All!F244</f>
        <v>1</v>
      </c>
      <c r="F70" s="50">
        <f>All!G244</f>
        <v>1</v>
      </c>
      <c r="G70" s="50">
        <f>All!H244</f>
        <v>1</v>
      </c>
      <c r="H70" s="50">
        <f>All!I244</f>
        <v>1</v>
      </c>
      <c r="I70" s="50">
        <f>All!J244</f>
        <v>1</v>
      </c>
      <c r="J70" s="50">
        <f>All!K244</f>
        <v>1</v>
      </c>
      <c r="K70" s="50">
        <f>All!L244</f>
        <v>1</v>
      </c>
      <c r="L70" s="50">
        <f>All!M244</f>
        <v>1</v>
      </c>
      <c r="M70" s="50">
        <f>All!N244</f>
        <v>1</v>
      </c>
      <c r="N70" s="50">
        <f>All!O244</f>
        <v>1</v>
      </c>
      <c r="O70" s="50">
        <f>All!P244</f>
        <v>1</v>
      </c>
      <c r="P70" s="50" t="str">
        <f>All!Q244</f>
        <v/>
      </c>
      <c r="Q70" s="50" t="str">
        <f>All!R244</f>
        <v/>
      </c>
      <c r="R70" s="50" t="str">
        <f>All!S244</f>
        <v/>
      </c>
      <c r="S70" s="50" t="str">
        <f>All!T244</f>
        <v/>
      </c>
      <c r="T70" s="50" t="str">
        <f>All!U244</f>
        <v/>
      </c>
      <c r="U70" s="50" t="str">
        <f>All!V244</f>
        <v/>
      </c>
      <c r="V70" s="50" t="str">
        <f>All!W244</f>
        <v/>
      </c>
      <c r="W70" s="50" t="str">
        <f>All!X244</f>
        <v/>
      </c>
      <c r="X70" s="50" t="str">
        <f>All!Y244</f>
        <v/>
      </c>
      <c r="Y70" s="50" t="str">
        <f>All!Z244</f>
        <v/>
      </c>
      <c r="Z70" s="50" t="str">
        <f>All!AA244</f>
        <v/>
      </c>
      <c r="AA70" s="50" t="str">
        <f>All!AB244</f>
        <v/>
      </c>
      <c r="AB70" s="50" t="str">
        <f>All!AC244</f>
        <v/>
      </c>
      <c r="AC70" s="50" t="str">
        <f>All!AD244</f>
        <v/>
      </c>
      <c r="AD70" s="50" t="str">
        <f>All!AE244</f>
        <v/>
      </c>
      <c r="AE70" s="50" t="str">
        <f>All!AF244</f>
        <v/>
      </c>
      <c r="AF70" s="50" t="str">
        <f>All!AG244</f>
        <v/>
      </c>
      <c r="AG70" s="50" t="str">
        <f>All!AH244</f>
        <v/>
      </c>
      <c r="AH70" s="50" t="str">
        <f>All!AI244</f>
        <v/>
      </c>
      <c r="AI70" s="50" t="str">
        <f>All!AJ244</f>
        <v/>
      </c>
      <c r="AJ70" s="50">
        <f>All!AK244</f>
        <v>11</v>
      </c>
      <c r="AK70" s="50">
        <f>All!AL244</f>
        <v>0</v>
      </c>
      <c r="AL70" s="51">
        <f>COST!I245</f>
        <v>750.2700439</v>
      </c>
      <c r="AM70" s="52"/>
      <c r="AN70" s="52"/>
      <c r="AO70" s="52"/>
      <c r="AP70" s="52"/>
      <c r="AQ70" s="52"/>
      <c r="AR70" s="52"/>
    </row>
    <row r="71" ht="15.75" customHeight="1">
      <c r="A71" s="53">
        <v>67.0</v>
      </c>
      <c r="B71" s="55">
        <f>All!B245</f>
        <v>212048</v>
      </c>
      <c r="C71" s="55">
        <f>All!C245</f>
        <v>1129</v>
      </c>
      <c r="D71" s="55" t="str">
        <f>All!E245</f>
        <v>MD. FORHAD ZAMAN LIKHON</v>
      </c>
      <c r="E71" s="50">
        <f>All!F245</f>
        <v>1</v>
      </c>
      <c r="F71" s="50">
        <f>All!G245</f>
        <v>1</v>
      </c>
      <c r="G71" s="50">
        <f>All!H245</f>
        <v>1</v>
      </c>
      <c r="H71" s="50">
        <f>All!I245</f>
        <v>1</v>
      </c>
      <c r="I71" s="50">
        <f>All!J245</f>
        <v>1</v>
      </c>
      <c r="J71" s="50">
        <f>All!K245</f>
        <v>1</v>
      </c>
      <c r="K71" s="50">
        <f>All!L245</f>
        <v>1</v>
      </c>
      <c r="L71" s="50">
        <f>All!M245</f>
        <v>1</v>
      </c>
      <c r="M71" s="50">
        <f>All!N245</f>
        <v>1</v>
      </c>
      <c r="N71" s="50">
        <f>All!O245</f>
        <v>1</v>
      </c>
      <c r="O71" s="50">
        <f>All!P245</f>
        <v>1</v>
      </c>
      <c r="P71" s="50" t="str">
        <f>All!Q245</f>
        <v/>
      </c>
      <c r="Q71" s="50" t="str">
        <f>All!R245</f>
        <v/>
      </c>
      <c r="R71" s="50" t="str">
        <f>All!S245</f>
        <v/>
      </c>
      <c r="S71" s="50" t="str">
        <f>All!T245</f>
        <v/>
      </c>
      <c r="T71" s="50" t="str">
        <f>All!U245</f>
        <v/>
      </c>
      <c r="U71" s="50" t="str">
        <f>All!V245</f>
        <v/>
      </c>
      <c r="V71" s="50" t="str">
        <f>All!W245</f>
        <v/>
      </c>
      <c r="W71" s="50" t="str">
        <f>All!X245</f>
        <v/>
      </c>
      <c r="X71" s="50" t="str">
        <f>All!Y245</f>
        <v/>
      </c>
      <c r="Y71" s="50" t="str">
        <f>All!Z245</f>
        <v/>
      </c>
      <c r="Z71" s="50" t="str">
        <f>All!AA245</f>
        <v/>
      </c>
      <c r="AA71" s="50" t="str">
        <f>All!AB245</f>
        <v/>
      </c>
      <c r="AB71" s="50" t="str">
        <f>All!AC245</f>
        <v/>
      </c>
      <c r="AC71" s="50" t="str">
        <f>All!AD245</f>
        <v/>
      </c>
      <c r="AD71" s="50" t="str">
        <f>All!AE245</f>
        <v/>
      </c>
      <c r="AE71" s="50" t="str">
        <f>All!AF245</f>
        <v/>
      </c>
      <c r="AF71" s="50" t="str">
        <f>All!AG245</f>
        <v/>
      </c>
      <c r="AG71" s="50" t="str">
        <f>All!AH245</f>
        <v/>
      </c>
      <c r="AH71" s="50" t="str">
        <f>All!AI245</f>
        <v/>
      </c>
      <c r="AI71" s="50" t="str">
        <f>All!AJ245</f>
        <v/>
      </c>
      <c r="AJ71" s="50">
        <f>All!AK245</f>
        <v>11</v>
      </c>
      <c r="AK71" s="50">
        <f>All!AL245</f>
        <v>0</v>
      </c>
      <c r="AL71" s="51">
        <f>COST!I246</f>
        <v>750.2700439</v>
      </c>
      <c r="AM71" s="52"/>
      <c r="AN71" s="52"/>
      <c r="AO71" s="52"/>
      <c r="AP71" s="52"/>
      <c r="AQ71" s="52"/>
      <c r="AR71" s="52"/>
    </row>
    <row r="72" ht="15.75" customHeight="1">
      <c r="A72" s="53">
        <v>68.0</v>
      </c>
      <c r="B72" s="55">
        <f>All!B246</f>
        <v>212050</v>
      </c>
      <c r="C72" s="55">
        <f>All!C246</f>
        <v>1131</v>
      </c>
      <c r="D72" s="55" t="str">
        <f>All!E246</f>
        <v>MD. NABIL SHAHRIAR</v>
      </c>
      <c r="E72" s="50">
        <f>All!F246</f>
        <v>1</v>
      </c>
      <c r="F72" s="50">
        <f>All!G246</f>
        <v>1</v>
      </c>
      <c r="G72" s="50">
        <f>All!H246</f>
        <v>1</v>
      </c>
      <c r="H72" s="50">
        <f>All!I246</f>
        <v>1</v>
      </c>
      <c r="I72" s="50">
        <f>All!J246</f>
        <v>1</v>
      </c>
      <c r="J72" s="50">
        <f>All!K246</f>
        <v>1</v>
      </c>
      <c r="K72" s="50">
        <f>All!L246</f>
        <v>1</v>
      </c>
      <c r="L72" s="50">
        <f>All!M246</f>
        <v>1</v>
      </c>
      <c r="M72" s="50">
        <f>All!N246</f>
        <v>1</v>
      </c>
      <c r="N72" s="50">
        <f>All!O246</f>
        <v>1</v>
      </c>
      <c r="O72" s="50">
        <f>All!P246</f>
        <v>1</v>
      </c>
      <c r="P72" s="50" t="str">
        <f>All!Q246</f>
        <v/>
      </c>
      <c r="Q72" s="50" t="str">
        <f>All!R246</f>
        <v/>
      </c>
      <c r="R72" s="50" t="str">
        <f>All!S246</f>
        <v/>
      </c>
      <c r="S72" s="50" t="str">
        <f>All!T246</f>
        <v/>
      </c>
      <c r="T72" s="50" t="str">
        <f>All!U246</f>
        <v/>
      </c>
      <c r="U72" s="50" t="str">
        <f>All!V246</f>
        <v/>
      </c>
      <c r="V72" s="50" t="str">
        <f>All!W246</f>
        <v/>
      </c>
      <c r="W72" s="50" t="str">
        <f>All!X246</f>
        <v/>
      </c>
      <c r="X72" s="50" t="str">
        <f>All!Y246</f>
        <v/>
      </c>
      <c r="Y72" s="50" t="str">
        <f>All!Z246</f>
        <v/>
      </c>
      <c r="Z72" s="50" t="str">
        <f>All!AA246</f>
        <v/>
      </c>
      <c r="AA72" s="50" t="str">
        <f>All!AB246</f>
        <v/>
      </c>
      <c r="AB72" s="50" t="str">
        <f>All!AC246</f>
        <v/>
      </c>
      <c r="AC72" s="50" t="str">
        <f>All!AD246</f>
        <v/>
      </c>
      <c r="AD72" s="50" t="str">
        <f>All!AE246</f>
        <v/>
      </c>
      <c r="AE72" s="50" t="str">
        <f>All!AF246</f>
        <v/>
      </c>
      <c r="AF72" s="50" t="str">
        <f>All!AG246</f>
        <v/>
      </c>
      <c r="AG72" s="50" t="str">
        <f>All!AH246</f>
        <v/>
      </c>
      <c r="AH72" s="50" t="str">
        <f>All!AI246</f>
        <v/>
      </c>
      <c r="AI72" s="50" t="str">
        <f>All!AJ246</f>
        <v/>
      </c>
      <c r="AJ72" s="50">
        <f>All!AK246</f>
        <v>11</v>
      </c>
      <c r="AK72" s="50">
        <f>All!AL246</f>
        <v>0</v>
      </c>
      <c r="AL72" s="51">
        <f>COST!I247</f>
        <v>750.2700439</v>
      </c>
      <c r="AM72" s="52"/>
      <c r="AN72" s="52"/>
      <c r="AO72" s="52"/>
      <c r="AP72" s="52"/>
      <c r="AQ72" s="52"/>
      <c r="AR72" s="52"/>
    </row>
    <row r="73" ht="15.75" customHeight="1">
      <c r="A73" s="53">
        <v>69.0</v>
      </c>
      <c r="B73" s="55">
        <f>All!B247</f>
        <v>212051</v>
      </c>
      <c r="C73" s="55">
        <f>All!C247</f>
        <v>1132</v>
      </c>
      <c r="D73" s="55" t="str">
        <f>All!E247</f>
        <v>IAKABIRUL TARAFDER</v>
      </c>
      <c r="E73" s="50">
        <f>All!F247</f>
        <v>1</v>
      </c>
      <c r="F73" s="50">
        <f>All!G247</f>
        <v>1</v>
      </c>
      <c r="G73" s="50">
        <f>All!H247</f>
        <v>1</v>
      </c>
      <c r="H73" s="50">
        <f>All!I247</f>
        <v>1</v>
      </c>
      <c r="I73" s="50">
        <f>All!J247</f>
        <v>1</v>
      </c>
      <c r="J73" s="50">
        <f>All!K247</f>
        <v>1</v>
      </c>
      <c r="K73" s="50">
        <f>All!L247</f>
        <v>1</v>
      </c>
      <c r="L73" s="50">
        <f>All!M247</f>
        <v>1</v>
      </c>
      <c r="M73" s="50">
        <f>All!N247</f>
        <v>1</v>
      </c>
      <c r="N73" s="50">
        <f>All!O247</f>
        <v>1</v>
      </c>
      <c r="O73" s="50">
        <f>All!P247</f>
        <v>1</v>
      </c>
      <c r="P73" s="50" t="str">
        <f>All!Q247</f>
        <v/>
      </c>
      <c r="Q73" s="50" t="str">
        <f>All!R247</f>
        <v/>
      </c>
      <c r="R73" s="50" t="str">
        <f>All!S247</f>
        <v/>
      </c>
      <c r="S73" s="50" t="str">
        <f>All!T247</f>
        <v/>
      </c>
      <c r="T73" s="50" t="str">
        <f>All!U247</f>
        <v/>
      </c>
      <c r="U73" s="50" t="str">
        <f>All!V247</f>
        <v/>
      </c>
      <c r="V73" s="50" t="str">
        <f>All!W247</f>
        <v/>
      </c>
      <c r="W73" s="50" t="str">
        <f>All!X247</f>
        <v/>
      </c>
      <c r="X73" s="50" t="str">
        <f>All!Y247</f>
        <v/>
      </c>
      <c r="Y73" s="50" t="str">
        <f>All!Z247</f>
        <v/>
      </c>
      <c r="Z73" s="50" t="str">
        <f>All!AA247</f>
        <v/>
      </c>
      <c r="AA73" s="50" t="str">
        <f>All!AB247</f>
        <v/>
      </c>
      <c r="AB73" s="50" t="str">
        <f>All!AC247</f>
        <v/>
      </c>
      <c r="AC73" s="50" t="str">
        <f>All!AD247</f>
        <v/>
      </c>
      <c r="AD73" s="50" t="str">
        <f>All!AE247</f>
        <v/>
      </c>
      <c r="AE73" s="50" t="str">
        <f>All!AF247</f>
        <v/>
      </c>
      <c r="AF73" s="50" t="str">
        <f>All!AG247</f>
        <v/>
      </c>
      <c r="AG73" s="50" t="str">
        <f>All!AH247</f>
        <v/>
      </c>
      <c r="AH73" s="50" t="str">
        <f>All!AI247</f>
        <v/>
      </c>
      <c r="AI73" s="50" t="str">
        <f>All!AJ247</f>
        <v/>
      </c>
      <c r="AJ73" s="50">
        <f>All!AK247</f>
        <v>11</v>
      </c>
      <c r="AK73" s="50">
        <f>All!AL247</f>
        <v>0</v>
      </c>
      <c r="AL73" s="51">
        <f>COST!I248</f>
        <v>750.2700439</v>
      </c>
      <c r="AM73" s="52"/>
      <c r="AN73" s="52"/>
      <c r="AO73" s="52"/>
      <c r="AP73" s="52"/>
      <c r="AQ73" s="52"/>
      <c r="AR73" s="52"/>
    </row>
    <row r="74" ht="15.75" customHeight="1">
      <c r="A74" s="53">
        <v>70.0</v>
      </c>
      <c r="B74" s="55">
        <f>All!B248</f>
        <v>212054</v>
      </c>
      <c r="C74" s="55">
        <f>All!C248</f>
        <v>1135</v>
      </c>
      <c r="D74" s="55" t="str">
        <f>All!E248</f>
        <v>SANNY</v>
      </c>
      <c r="E74" s="50" t="str">
        <f>All!F248</f>
        <v/>
      </c>
      <c r="F74" s="50" t="str">
        <f>All!G248</f>
        <v/>
      </c>
      <c r="G74" s="50" t="str">
        <f>All!H248</f>
        <v/>
      </c>
      <c r="H74" s="50" t="str">
        <f>All!I248</f>
        <v/>
      </c>
      <c r="I74" s="50" t="str">
        <f>All!J248</f>
        <v/>
      </c>
      <c r="J74" s="50" t="str">
        <f>All!K248</f>
        <v/>
      </c>
      <c r="K74" s="50" t="str">
        <f>All!L248</f>
        <v/>
      </c>
      <c r="L74" s="50" t="str">
        <f>All!M248</f>
        <v/>
      </c>
      <c r="M74" s="50" t="str">
        <f>All!N248</f>
        <v>F</v>
      </c>
      <c r="N74" s="50" t="str">
        <f>All!O248</f>
        <v>U</v>
      </c>
      <c r="O74" s="50" t="str">
        <f>All!P248</f>
        <v>L</v>
      </c>
      <c r="P74" s="50" t="str">
        <f>All!Q248</f>
        <v>L</v>
      </c>
      <c r="Q74" s="50" t="str">
        <f>All!R248</f>
        <v>M</v>
      </c>
      <c r="R74" s="50" t="str">
        <f>All!S248</f>
        <v>O</v>
      </c>
      <c r="S74" s="50" t="str">
        <f>All!T248</f>
        <v>N</v>
      </c>
      <c r="T74" s="50" t="str">
        <f>All!U248</f>
        <v>T</v>
      </c>
      <c r="U74" s="50" t="str">
        <f>All!V248</f>
        <v>H</v>
      </c>
      <c r="V74" s="50" t="str">
        <f>All!W248</f>
        <v>O</v>
      </c>
      <c r="W74" s="50" t="str">
        <f>All!X248</f>
        <v>F</v>
      </c>
      <c r="X74" s="50" t="str">
        <f>All!Y248</f>
        <v>F</v>
      </c>
      <c r="Y74" s="50" t="str">
        <f>All!Z248</f>
        <v/>
      </c>
      <c r="Z74" s="50" t="str">
        <f>All!AA248</f>
        <v/>
      </c>
      <c r="AA74" s="50" t="str">
        <f>All!AB248</f>
        <v/>
      </c>
      <c r="AB74" s="50" t="str">
        <f>All!AC248</f>
        <v/>
      </c>
      <c r="AC74" s="50" t="str">
        <f>All!AD248</f>
        <v/>
      </c>
      <c r="AD74" s="50" t="str">
        <f>All!AE248</f>
        <v/>
      </c>
      <c r="AE74" s="50" t="str">
        <f>All!AF248</f>
        <v/>
      </c>
      <c r="AF74" s="50" t="str">
        <f>All!AG248</f>
        <v/>
      </c>
      <c r="AG74" s="50" t="str">
        <f>All!AH248</f>
        <v/>
      </c>
      <c r="AH74" s="50" t="str">
        <f>All!AI248</f>
        <v/>
      </c>
      <c r="AI74" s="50" t="str">
        <f>All!AJ248</f>
        <v/>
      </c>
      <c r="AJ74" s="50">
        <f>All!AK248</f>
        <v>0</v>
      </c>
      <c r="AK74" s="50">
        <f>All!AL248</f>
        <v>0</v>
      </c>
      <c r="AL74" s="51">
        <f>COST!I249</f>
        <v>0</v>
      </c>
      <c r="AM74" s="52"/>
      <c r="AN74" s="52"/>
      <c r="AO74" s="52"/>
      <c r="AP74" s="52"/>
      <c r="AQ74" s="52"/>
      <c r="AR74" s="52"/>
    </row>
    <row r="75" ht="15.75" customHeight="1">
      <c r="A75" s="53">
        <v>71.0</v>
      </c>
      <c r="B75" s="55">
        <f>All!B249</f>
        <v>212056</v>
      </c>
      <c r="C75" s="55">
        <f>All!C249</f>
        <v>1137</v>
      </c>
      <c r="D75" s="55" t="str">
        <f>All!E249</f>
        <v>MD. ISMAIL BHUIYAN</v>
      </c>
      <c r="E75" s="50" t="str">
        <f>All!F249</f>
        <v/>
      </c>
      <c r="F75" s="50" t="str">
        <f>All!G249</f>
        <v/>
      </c>
      <c r="G75" s="50" t="str">
        <f>All!H249</f>
        <v/>
      </c>
      <c r="H75" s="50" t="str">
        <f>All!I249</f>
        <v/>
      </c>
      <c r="I75" s="50" t="str">
        <f>All!J249</f>
        <v/>
      </c>
      <c r="J75" s="50" t="str">
        <f>All!K249</f>
        <v/>
      </c>
      <c r="K75" s="50" t="str">
        <f>All!L249</f>
        <v/>
      </c>
      <c r="L75" s="50" t="str">
        <f>All!M249</f>
        <v/>
      </c>
      <c r="M75" s="50" t="str">
        <f>All!N249</f>
        <v>F</v>
      </c>
      <c r="N75" s="50" t="str">
        <f>All!O249</f>
        <v>U</v>
      </c>
      <c r="O75" s="50" t="str">
        <f>All!P249</f>
        <v>L</v>
      </c>
      <c r="P75" s="50" t="str">
        <f>All!Q249</f>
        <v>L</v>
      </c>
      <c r="Q75" s="50" t="str">
        <f>All!R249</f>
        <v>M</v>
      </c>
      <c r="R75" s="50" t="str">
        <f>All!S249</f>
        <v>O</v>
      </c>
      <c r="S75" s="50" t="str">
        <f>All!T249</f>
        <v>N</v>
      </c>
      <c r="T75" s="50" t="str">
        <f>All!U249</f>
        <v>T</v>
      </c>
      <c r="U75" s="50" t="str">
        <f>All!V249</f>
        <v>H</v>
      </c>
      <c r="V75" s="50" t="str">
        <f>All!W249</f>
        <v>O</v>
      </c>
      <c r="W75" s="50" t="str">
        <f>All!X249</f>
        <v>F</v>
      </c>
      <c r="X75" s="50" t="str">
        <f>All!Y249</f>
        <v>F</v>
      </c>
      <c r="Y75" s="50" t="str">
        <f>All!Z249</f>
        <v/>
      </c>
      <c r="Z75" s="50" t="str">
        <f>All!AA249</f>
        <v/>
      </c>
      <c r="AA75" s="50" t="str">
        <f>All!AB249</f>
        <v/>
      </c>
      <c r="AB75" s="50" t="str">
        <f>All!AC249</f>
        <v/>
      </c>
      <c r="AC75" s="50" t="str">
        <f>All!AD249</f>
        <v/>
      </c>
      <c r="AD75" s="50" t="str">
        <f>All!AE249</f>
        <v/>
      </c>
      <c r="AE75" s="50" t="str">
        <f>All!AF249</f>
        <v/>
      </c>
      <c r="AF75" s="50" t="str">
        <f>All!AG249</f>
        <v/>
      </c>
      <c r="AG75" s="50" t="str">
        <f>All!AH249</f>
        <v/>
      </c>
      <c r="AH75" s="50" t="str">
        <f>All!AI249</f>
        <v/>
      </c>
      <c r="AI75" s="50" t="str">
        <f>All!AJ249</f>
        <v/>
      </c>
      <c r="AJ75" s="50">
        <f>All!AK249</f>
        <v>0</v>
      </c>
      <c r="AK75" s="50">
        <f>All!AL249</f>
        <v>0</v>
      </c>
      <c r="AL75" s="51">
        <f>COST!I250</f>
        <v>0</v>
      </c>
      <c r="AM75" s="52"/>
      <c r="AN75" s="52"/>
      <c r="AO75" s="52"/>
      <c r="AP75" s="52"/>
      <c r="AQ75" s="52"/>
      <c r="AR75" s="52"/>
    </row>
    <row r="76" ht="15.75" customHeight="1">
      <c r="A76" s="53">
        <v>72.0</v>
      </c>
      <c r="B76" s="55">
        <f>All!B250</f>
        <v>212057</v>
      </c>
      <c r="C76" s="55">
        <f>All!C250</f>
        <v>1138</v>
      </c>
      <c r="D76" s="55" t="str">
        <f>All!E250</f>
        <v>SANIATUL ISLAM SHAWON</v>
      </c>
      <c r="E76" s="50">
        <f>All!F250</f>
        <v>1</v>
      </c>
      <c r="F76" s="50">
        <f>All!G250</f>
        <v>2</v>
      </c>
      <c r="G76" s="50">
        <f>All!H250</f>
        <v>2</v>
      </c>
      <c r="H76" s="50">
        <f>All!I250</f>
        <v>2</v>
      </c>
      <c r="I76" s="50">
        <f>All!J250</f>
        <v>2</v>
      </c>
      <c r="J76" s="50">
        <f>All!K250</f>
        <v>2</v>
      </c>
      <c r="K76" s="50">
        <f>All!L250</f>
        <v>2</v>
      </c>
      <c r="L76" s="50">
        <f>All!M250</f>
        <v>2</v>
      </c>
      <c r="M76" s="50">
        <f>All!N250</f>
        <v>2</v>
      </c>
      <c r="N76" s="50">
        <f>All!O250</f>
        <v>2</v>
      </c>
      <c r="O76" s="50">
        <f>All!P250</f>
        <v>1</v>
      </c>
      <c r="P76" s="50" t="str">
        <f>All!Q250</f>
        <v/>
      </c>
      <c r="Q76" s="50" t="str">
        <f>All!R250</f>
        <v/>
      </c>
      <c r="R76" s="50" t="str">
        <f>All!S250</f>
        <v/>
      </c>
      <c r="S76" s="50" t="str">
        <f>All!T250</f>
        <v/>
      </c>
      <c r="T76" s="50" t="str">
        <f>All!U250</f>
        <v/>
      </c>
      <c r="U76" s="50" t="str">
        <f>All!V250</f>
        <v/>
      </c>
      <c r="V76" s="50" t="str">
        <f>All!W250</f>
        <v/>
      </c>
      <c r="W76" s="50" t="str">
        <f>All!X250</f>
        <v/>
      </c>
      <c r="X76" s="50" t="str">
        <f>All!Y250</f>
        <v/>
      </c>
      <c r="Y76" s="50" t="str">
        <f>All!Z250</f>
        <v/>
      </c>
      <c r="Z76" s="50" t="str">
        <f>All!AA250</f>
        <v/>
      </c>
      <c r="AA76" s="50" t="str">
        <f>All!AB250</f>
        <v/>
      </c>
      <c r="AB76" s="50" t="str">
        <f>All!AC250</f>
        <v/>
      </c>
      <c r="AC76" s="50" t="str">
        <f>All!AD250</f>
        <v/>
      </c>
      <c r="AD76" s="50" t="str">
        <f>All!AE250</f>
        <v/>
      </c>
      <c r="AE76" s="50" t="str">
        <f>All!AF250</f>
        <v/>
      </c>
      <c r="AF76" s="50" t="str">
        <f>All!AG250</f>
        <v/>
      </c>
      <c r="AG76" s="50" t="str">
        <f>All!AH250</f>
        <v/>
      </c>
      <c r="AH76" s="50" t="str">
        <f>All!AI250</f>
        <v/>
      </c>
      <c r="AI76" s="50" t="str">
        <f>All!AJ250</f>
        <v/>
      </c>
      <c r="AJ76" s="50">
        <f>All!AK250</f>
        <v>20</v>
      </c>
      <c r="AK76" s="50">
        <f>All!AL250</f>
        <v>0</v>
      </c>
      <c r="AL76" s="51">
        <f>COST!I251</f>
        <v>1364.127353</v>
      </c>
      <c r="AM76" s="52"/>
      <c r="AN76" s="52"/>
      <c r="AO76" s="52"/>
      <c r="AP76" s="52"/>
      <c r="AQ76" s="52"/>
      <c r="AR76" s="52"/>
    </row>
    <row r="77" ht="15.75" customHeight="1">
      <c r="A77" s="53">
        <v>73.0</v>
      </c>
      <c r="B77" s="55">
        <f>All!B251</f>
        <v>212058</v>
      </c>
      <c r="C77" s="55">
        <f>All!C251</f>
        <v>1139</v>
      </c>
      <c r="D77" s="55" t="str">
        <f>All!E251</f>
        <v>SHIMUL CHAKRABORTY</v>
      </c>
      <c r="E77" s="50">
        <f>All!F251</f>
        <v>1</v>
      </c>
      <c r="F77" s="50">
        <f>All!G251</f>
        <v>1</v>
      </c>
      <c r="G77" s="50">
        <f>All!H251</f>
        <v>1</v>
      </c>
      <c r="H77" s="50">
        <f>All!I251</f>
        <v>1</v>
      </c>
      <c r="I77" s="50">
        <f>All!J251</f>
        <v>1</v>
      </c>
      <c r="J77" s="50">
        <f>All!K251</f>
        <v>1</v>
      </c>
      <c r="K77" s="50">
        <f>All!L251</f>
        <v>1</v>
      </c>
      <c r="L77" s="50">
        <f>All!M251</f>
        <v>1</v>
      </c>
      <c r="M77" s="50">
        <f>All!N251</f>
        <v>1</v>
      </c>
      <c r="N77" s="50">
        <f>All!O251</f>
        <v>1</v>
      </c>
      <c r="O77" s="50">
        <f>All!P251</f>
        <v>1</v>
      </c>
      <c r="P77" s="50" t="str">
        <f>All!Q251</f>
        <v/>
      </c>
      <c r="Q77" s="50" t="str">
        <f>All!R251</f>
        <v/>
      </c>
      <c r="R77" s="50" t="str">
        <f>All!S251</f>
        <v/>
      </c>
      <c r="S77" s="50" t="str">
        <f>All!T251</f>
        <v/>
      </c>
      <c r="T77" s="50" t="str">
        <f>All!U251</f>
        <v/>
      </c>
      <c r="U77" s="50" t="str">
        <f>All!V251</f>
        <v/>
      </c>
      <c r="V77" s="50" t="str">
        <f>All!W251</f>
        <v/>
      </c>
      <c r="W77" s="50" t="str">
        <f>All!X251</f>
        <v/>
      </c>
      <c r="X77" s="50" t="str">
        <f>All!Y251</f>
        <v/>
      </c>
      <c r="Y77" s="50" t="str">
        <f>All!Z251</f>
        <v/>
      </c>
      <c r="Z77" s="50" t="str">
        <f>All!AA251</f>
        <v/>
      </c>
      <c r="AA77" s="50" t="str">
        <f>All!AB251</f>
        <v/>
      </c>
      <c r="AB77" s="50" t="str">
        <f>All!AC251</f>
        <v/>
      </c>
      <c r="AC77" s="50" t="str">
        <f>All!AD251</f>
        <v/>
      </c>
      <c r="AD77" s="50" t="str">
        <f>All!AE251</f>
        <v/>
      </c>
      <c r="AE77" s="50" t="str">
        <f>All!AF251</f>
        <v/>
      </c>
      <c r="AF77" s="50" t="str">
        <f>All!AG251</f>
        <v/>
      </c>
      <c r="AG77" s="50" t="str">
        <f>All!AH251</f>
        <v/>
      </c>
      <c r="AH77" s="50" t="str">
        <f>All!AI251</f>
        <v/>
      </c>
      <c r="AI77" s="50" t="str">
        <f>All!AJ251</f>
        <v/>
      </c>
      <c r="AJ77" s="50">
        <f>All!AK251</f>
        <v>11</v>
      </c>
      <c r="AK77" s="50">
        <f>All!AL251</f>
        <v>0</v>
      </c>
      <c r="AL77" s="51">
        <f>COST!I252</f>
        <v>750.2700439</v>
      </c>
      <c r="AM77" s="52"/>
      <c r="AN77" s="52"/>
      <c r="AO77" s="52"/>
      <c r="AP77" s="52"/>
      <c r="AQ77" s="52"/>
      <c r="AR77" s="52"/>
    </row>
    <row r="78" ht="15.75" customHeight="1">
      <c r="A78" s="53">
        <v>74.0</v>
      </c>
      <c r="B78" s="55">
        <f>All!B252</f>
        <v>212059</v>
      </c>
      <c r="C78" s="55">
        <f>All!C252</f>
        <v>1130</v>
      </c>
      <c r="D78" s="55" t="str">
        <f>All!E252</f>
        <v>MD ZAHID HASAN</v>
      </c>
      <c r="E78" s="50">
        <f>All!F252</f>
        <v>1</v>
      </c>
      <c r="F78" s="50">
        <f>All!G252</f>
        <v>1</v>
      </c>
      <c r="G78" s="50">
        <f>All!H252</f>
        <v>1</v>
      </c>
      <c r="H78" s="50">
        <f>All!I252</f>
        <v>1</v>
      </c>
      <c r="I78" s="50">
        <f>All!J252</f>
        <v>1</v>
      </c>
      <c r="J78" s="50">
        <f>All!K252</f>
        <v>1</v>
      </c>
      <c r="K78" s="50">
        <f>All!L252</f>
        <v>1</v>
      </c>
      <c r="L78" s="50">
        <f>All!M252</f>
        <v>1</v>
      </c>
      <c r="M78" s="50">
        <f>All!N252</f>
        <v>1</v>
      </c>
      <c r="N78" s="50">
        <f>All!O252</f>
        <v>1</v>
      </c>
      <c r="O78" s="50">
        <f>All!P252</f>
        <v>1</v>
      </c>
      <c r="P78" s="50" t="str">
        <f>All!Q252</f>
        <v/>
      </c>
      <c r="Q78" s="50" t="str">
        <f>All!R252</f>
        <v/>
      </c>
      <c r="R78" s="50" t="str">
        <f>All!S252</f>
        <v/>
      </c>
      <c r="S78" s="50" t="str">
        <f>All!T252</f>
        <v/>
      </c>
      <c r="T78" s="50" t="str">
        <f>All!U252</f>
        <v/>
      </c>
      <c r="U78" s="50" t="str">
        <f>All!V252</f>
        <v/>
      </c>
      <c r="V78" s="50" t="str">
        <f>All!W252</f>
        <v/>
      </c>
      <c r="W78" s="50" t="str">
        <f>All!X252</f>
        <v/>
      </c>
      <c r="X78" s="50" t="str">
        <f>All!Y252</f>
        <v/>
      </c>
      <c r="Y78" s="50" t="str">
        <f>All!Z252</f>
        <v/>
      </c>
      <c r="Z78" s="50" t="str">
        <f>All!AA252</f>
        <v/>
      </c>
      <c r="AA78" s="50" t="str">
        <f>All!AB252</f>
        <v/>
      </c>
      <c r="AB78" s="50" t="str">
        <f>All!AC252</f>
        <v/>
      </c>
      <c r="AC78" s="50" t="str">
        <f>All!AD252</f>
        <v/>
      </c>
      <c r="AD78" s="50" t="str">
        <f>All!AE252</f>
        <v/>
      </c>
      <c r="AE78" s="50" t="str">
        <f>All!AF252</f>
        <v/>
      </c>
      <c r="AF78" s="50" t="str">
        <f>All!AG252</f>
        <v/>
      </c>
      <c r="AG78" s="50" t="str">
        <f>All!AH252</f>
        <v/>
      </c>
      <c r="AH78" s="50" t="str">
        <f>All!AI252</f>
        <v/>
      </c>
      <c r="AI78" s="50" t="str">
        <f>All!AJ252</f>
        <v/>
      </c>
      <c r="AJ78" s="50">
        <f>All!AK252</f>
        <v>11</v>
      </c>
      <c r="AK78" s="50">
        <f>All!AL252</f>
        <v>0</v>
      </c>
      <c r="AL78" s="51">
        <f>COST!I253</f>
        <v>750.2700439</v>
      </c>
      <c r="AM78" s="52"/>
      <c r="AN78" s="52"/>
      <c r="AO78" s="52"/>
      <c r="AP78" s="52"/>
      <c r="AQ78" s="52"/>
      <c r="AR78" s="52"/>
    </row>
    <row r="79" ht="15.75" customHeight="1">
      <c r="A79" s="53">
        <v>75.0</v>
      </c>
      <c r="B79" s="55">
        <f>All!B253</f>
        <v>212060</v>
      </c>
      <c r="C79" s="55">
        <f>All!C253</f>
        <v>1141</v>
      </c>
      <c r="D79" s="55" t="str">
        <f>All!E253</f>
        <v>MAHODI SIDDIQUE</v>
      </c>
      <c r="E79" s="50">
        <f>All!F253</f>
        <v>1</v>
      </c>
      <c r="F79" s="50">
        <f>All!G253</f>
        <v>1</v>
      </c>
      <c r="G79" s="50">
        <f>All!H253</f>
        <v>0</v>
      </c>
      <c r="H79" s="50">
        <f>All!I253</f>
        <v>0</v>
      </c>
      <c r="I79" s="50">
        <f>All!J253</f>
        <v>0</v>
      </c>
      <c r="J79" s="50">
        <f>All!K253</f>
        <v>1</v>
      </c>
      <c r="K79" s="50">
        <f>All!L253</f>
        <v>1</v>
      </c>
      <c r="L79" s="50">
        <f>All!M253</f>
        <v>1</v>
      </c>
      <c r="M79" s="50">
        <f>All!N253</f>
        <v>1</v>
      </c>
      <c r="N79" s="50">
        <f>All!O253</f>
        <v>1</v>
      </c>
      <c r="O79" s="50">
        <f>All!P253</f>
        <v>1</v>
      </c>
      <c r="P79" s="50" t="str">
        <f>All!Q253</f>
        <v/>
      </c>
      <c r="Q79" s="50" t="str">
        <f>All!R253</f>
        <v/>
      </c>
      <c r="R79" s="50" t="str">
        <f>All!S253</f>
        <v/>
      </c>
      <c r="S79" s="50" t="str">
        <f>All!T253</f>
        <v/>
      </c>
      <c r="T79" s="50" t="str">
        <f>All!U253</f>
        <v/>
      </c>
      <c r="U79" s="50" t="str">
        <f>All!V253</f>
        <v/>
      </c>
      <c r="V79" s="50" t="str">
        <f>All!W253</f>
        <v/>
      </c>
      <c r="W79" s="50" t="str">
        <f>All!X253</f>
        <v/>
      </c>
      <c r="X79" s="50" t="str">
        <f>All!Y253</f>
        <v/>
      </c>
      <c r="Y79" s="50" t="str">
        <f>All!Z253</f>
        <v/>
      </c>
      <c r="Z79" s="50" t="str">
        <f>All!AA253</f>
        <v/>
      </c>
      <c r="AA79" s="50" t="str">
        <f>All!AB253</f>
        <v/>
      </c>
      <c r="AB79" s="50" t="str">
        <f>All!AC253</f>
        <v/>
      </c>
      <c r="AC79" s="50" t="str">
        <f>All!AD253</f>
        <v/>
      </c>
      <c r="AD79" s="50" t="str">
        <f>All!AE253</f>
        <v/>
      </c>
      <c r="AE79" s="50" t="str">
        <f>All!AF253</f>
        <v/>
      </c>
      <c r="AF79" s="50" t="str">
        <f>All!AG253</f>
        <v/>
      </c>
      <c r="AG79" s="50" t="str">
        <f>All!AH253</f>
        <v/>
      </c>
      <c r="AH79" s="50" t="str">
        <f>All!AI253</f>
        <v/>
      </c>
      <c r="AI79" s="50" t="str">
        <f>All!AJ253</f>
        <v/>
      </c>
      <c r="AJ79" s="50">
        <f>All!AK253</f>
        <v>8</v>
      </c>
      <c r="AK79" s="50">
        <f>All!AL253</f>
        <v>3</v>
      </c>
      <c r="AL79" s="51">
        <f>COST!I254</f>
        <v>587.5595371</v>
      </c>
      <c r="AM79" s="52"/>
      <c r="AN79" s="52"/>
      <c r="AO79" s="52"/>
      <c r="AP79" s="52"/>
      <c r="AQ79" s="52"/>
      <c r="AR79" s="52"/>
    </row>
    <row r="80" ht="15.75" customHeight="1">
      <c r="A80" s="53">
        <v>76.0</v>
      </c>
      <c r="B80" s="55">
        <f>All!B254</f>
        <v>212061</v>
      </c>
      <c r="C80" s="55">
        <f>All!C254</f>
        <v>1142</v>
      </c>
      <c r="D80" s="55" t="str">
        <f>All!E254</f>
        <v>LAZARUS TUWARY TRIPURA</v>
      </c>
      <c r="E80" s="50">
        <f>All!F254</f>
        <v>1</v>
      </c>
      <c r="F80" s="50">
        <f>All!G254</f>
        <v>1</v>
      </c>
      <c r="G80" s="50">
        <f>All!H254</f>
        <v>1</v>
      </c>
      <c r="H80" s="50">
        <f>All!I254</f>
        <v>1</v>
      </c>
      <c r="I80" s="50">
        <f>All!J254</f>
        <v>1</v>
      </c>
      <c r="J80" s="50">
        <f>All!K254</f>
        <v>1</v>
      </c>
      <c r="K80" s="50">
        <f>All!L254</f>
        <v>1</v>
      </c>
      <c r="L80" s="50">
        <f>All!M254</f>
        <v>1</v>
      </c>
      <c r="M80" s="50">
        <f>All!N254</f>
        <v>1</v>
      </c>
      <c r="N80" s="50">
        <f>All!O254</f>
        <v>1</v>
      </c>
      <c r="O80" s="50">
        <f>All!P254</f>
        <v>1</v>
      </c>
      <c r="P80" s="50" t="str">
        <f>All!Q254</f>
        <v/>
      </c>
      <c r="Q80" s="50" t="str">
        <f>All!R254</f>
        <v/>
      </c>
      <c r="R80" s="50" t="str">
        <f>All!S254</f>
        <v/>
      </c>
      <c r="S80" s="50" t="str">
        <f>All!T254</f>
        <v/>
      </c>
      <c r="T80" s="50" t="str">
        <f>All!U254</f>
        <v/>
      </c>
      <c r="U80" s="50" t="str">
        <f>All!V254</f>
        <v/>
      </c>
      <c r="V80" s="50" t="str">
        <f>All!W254</f>
        <v/>
      </c>
      <c r="W80" s="50" t="str">
        <f>All!X254</f>
        <v/>
      </c>
      <c r="X80" s="50" t="str">
        <f>All!Y254</f>
        <v/>
      </c>
      <c r="Y80" s="50" t="str">
        <f>All!Z254</f>
        <v/>
      </c>
      <c r="Z80" s="50" t="str">
        <f>All!AA254</f>
        <v/>
      </c>
      <c r="AA80" s="50" t="str">
        <f>All!AB254</f>
        <v/>
      </c>
      <c r="AB80" s="50" t="str">
        <f>All!AC254</f>
        <v/>
      </c>
      <c r="AC80" s="50" t="str">
        <f>All!AD254</f>
        <v/>
      </c>
      <c r="AD80" s="50" t="str">
        <f>All!AE254</f>
        <v/>
      </c>
      <c r="AE80" s="50" t="str">
        <f>All!AF254</f>
        <v/>
      </c>
      <c r="AF80" s="50" t="str">
        <f>All!AG254</f>
        <v/>
      </c>
      <c r="AG80" s="50" t="str">
        <f>All!AH254</f>
        <v/>
      </c>
      <c r="AH80" s="50" t="str">
        <f>All!AI254</f>
        <v/>
      </c>
      <c r="AI80" s="50" t="str">
        <f>All!AJ254</f>
        <v/>
      </c>
      <c r="AJ80" s="50">
        <f>All!AK254</f>
        <v>11</v>
      </c>
      <c r="AK80" s="50">
        <f>All!AL254</f>
        <v>0</v>
      </c>
      <c r="AL80" s="51">
        <f>COST!I255</f>
        <v>750.2700439</v>
      </c>
      <c r="AM80" s="52"/>
      <c r="AN80" s="52"/>
      <c r="AO80" s="52"/>
      <c r="AP80" s="52"/>
      <c r="AQ80" s="52"/>
      <c r="AR80" s="52"/>
    </row>
    <row r="81" ht="15.75" customHeight="1">
      <c r="A81" s="60"/>
      <c r="B81" s="52"/>
      <c r="C81" s="60"/>
      <c r="D81" s="61" t="s">
        <v>8</v>
      </c>
      <c r="E81" s="62">
        <f t="shared" ref="E81:AK81" si="1">SUM(E4:E80)</f>
        <v>58</v>
      </c>
      <c r="F81" s="62">
        <f t="shared" si="1"/>
        <v>60</v>
      </c>
      <c r="G81" s="62">
        <f t="shared" si="1"/>
        <v>59</v>
      </c>
      <c r="H81" s="62">
        <f t="shared" si="1"/>
        <v>58</v>
      </c>
      <c r="I81" s="62">
        <f t="shared" si="1"/>
        <v>58</v>
      </c>
      <c r="J81" s="62">
        <f t="shared" si="1"/>
        <v>59</v>
      </c>
      <c r="K81" s="62">
        <f t="shared" si="1"/>
        <v>59</v>
      </c>
      <c r="L81" s="62">
        <f t="shared" si="1"/>
        <v>59</v>
      </c>
      <c r="M81" s="62">
        <f t="shared" si="1"/>
        <v>59</v>
      </c>
      <c r="N81" s="62">
        <f t="shared" si="1"/>
        <v>58</v>
      </c>
      <c r="O81" s="62">
        <f t="shared" si="1"/>
        <v>54</v>
      </c>
      <c r="P81" s="62">
        <f t="shared" si="1"/>
        <v>0</v>
      </c>
      <c r="Q81" s="62">
        <f t="shared" si="1"/>
        <v>0</v>
      </c>
      <c r="R81" s="62">
        <f t="shared" si="1"/>
        <v>0</v>
      </c>
      <c r="S81" s="62">
        <f t="shared" si="1"/>
        <v>0</v>
      </c>
      <c r="T81" s="62">
        <f t="shared" si="1"/>
        <v>0</v>
      </c>
      <c r="U81" s="62">
        <f t="shared" si="1"/>
        <v>0</v>
      </c>
      <c r="V81" s="62">
        <f t="shared" si="1"/>
        <v>0</v>
      </c>
      <c r="W81" s="62">
        <f t="shared" si="1"/>
        <v>0</v>
      </c>
      <c r="X81" s="62">
        <f t="shared" si="1"/>
        <v>0</v>
      </c>
      <c r="Y81" s="62">
        <f t="shared" si="1"/>
        <v>0</v>
      </c>
      <c r="Z81" s="62">
        <f t="shared" si="1"/>
        <v>0</v>
      </c>
      <c r="AA81" s="62">
        <f t="shared" si="1"/>
        <v>0</v>
      </c>
      <c r="AB81" s="62">
        <f t="shared" si="1"/>
        <v>0</v>
      </c>
      <c r="AC81" s="62">
        <f t="shared" si="1"/>
        <v>0</v>
      </c>
      <c r="AD81" s="62">
        <f t="shared" si="1"/>
        <v>0</v>
      </c>
      <c r="AE81" s="62">
        <f t="shared" si="1"/>
        <v>0</v>
      </c>
      <c r="AF81" s="62">
        <f t="shared" si="1"/>
        <v>0</v>
      </c>
      <c r="AG81" s="62">
        <f t="shared" si="1"/>
        <v>0</v>
      </c>
      <c r="AH81" s="62">
        <f t="shared" si="1"/>
        <v>0</v>
      </c>
      <c r="AI81" s="62">
        <f t="shared" si="1"/>
        <v>0</v>
      </c>
      <c r="AJ81" s="62">
        <f t="shared" si="1"/>
        <v>641</v>
      </c>
      <c r="AK81" s="62">
        <f t="shared" si="1"/>
        <v>12</v>
      </c>
      <c r="AL81" s="63">
        <f>SUM(AL49:AL80)</f>
        <v>16357.19999</v>
      </c>
      <c r="AM81" s="52"/>
      <c r="AN81" s="52"/>
      <c r="AO81" s="52"/>
      <c r="AP81" s="52"/>
      <c r="AQ81" s="52"/>
      <c r="AR81" s="52"/>
    </row>
    <row r="82" ht="15.75" customHeight="1">
      <c r="A82" s="60"/>
      <c r="B82" s="52"/>
      <c r="C82" s="60"/>
      <c r="D82" s="61" t="s">
        <v>17</v>
      </c>
      <c r="E82" s="64">
        <f t="shared" ref="E82:AI82" si="2">COUNTIF(E4:E80,0)</f>
        <v>2</v>
      </c>
      <c r="F82" s="64">
        <f t="shared" si="2"/>
        <v>1</v>
      </c>
      <c r="G82" s="64">
        <f t="shared" si="2"/>
        <v>1</v>
      </c>
      <c r="H82" s="64">
        <f t="shared" si="2"/>
        <v>1</v>
      </c>
      <c r="I82" s="64">
        <f t="shared" si="2"/>
        <v>1</v>
      </c>
      <c r="J82" s="64">
        <f t="shared" si="2"/>
        <v>0</v>
      </c>
      <c r="K82" s="64">
        <f t="shared" si="2"/>
        <v>0</v>
      </c>
      <c r="L82" s="64">
        <f t="shared" si="2"/>
        <v>0</v>
      </c>
      <c r="M82" s="64">
        <f t="shared" si="2"/>
        <v>0</v>
      </c>
      <c r="N82" s="64">
        <f t="shared" si="2"/>
        <v>2</v>
      </c>
      <c r="O82" s="64">
        <f t="shared" si="2"/>
        <v>4</v>
      </c>
      <c r="P82" s="64">
        <f t="shared" si="2"/>
        <v>0</v>
      </c>
      <c r="Q82" s="64">
        <f t="shared" si="2"/>
        <v>0</v>
      </c>
      <c r="R82" s="64">
        <f t="shared" si="2"/>
        <v>0</v>
      </c>
      <c r="S82" s="64">
        <f t="shared" si="2"/>
        <v>0</v>
      </c>
      <c r="T82" s="64">
        <f t="shared" si="2"/>
        <v>0</v>
      </c>
      <c r="U82" s="64">
        <f t="shared" si="2"/>
        <v>0</v>
      </c>
      <c r="V82" s="64">
        <f t="shared" si="2"/>
        <v>0</v>
      </c>
      <c r="W82" s="64">
        <f t="shared" si="2"/>
        <v>0</v>
      </c>
      <c r="X82" s="64">
        <f t="shared" si="2"/>
        <v>0</v>
      </c>
      <c r="Y82" s="64">
        <f t="shared" si="2"/>
        <v>0</v>
      </c>
      <c r="Z82" s="64">
        <f t="shared" si="2"/>
        <v>0</v>
      </c>
      <c r="AA82" s="64">
        <f t="shared" si="2"/>
        <v>0</v>
      </c>
      <c r="AB82" s="64">
        <f t="shared" si="2"/>
        <v>0</v>
      </c>
      <c r="AC82" s="64">
        <f t="shared" si="2"/>
        <v>0</v>
      </c>
      <c r="AD82" s="64">
        <f t="shared" si="2"/>
        <v>0</v>
      </c>
      <c r="AE82" s="64">
        <f t="shared" si="2"/>
        <v>0</v>
      </c>
      <c r="AF82" s="64">
        <f t="shared" si="2"/>
        <v>0</v>
      </c>
      <c r="AG82" s="64">
        <f t="shared" si="2"/>
        <v>0</v>
      </c>
      <c r="AH82" s="64">
        <f t="shared" si="2"/>
        <v>0</v>
      </c>
      <c r="AI82" s="64">
        <f t="shared" si="2"/>
        <v>0</v>
      </c>
      <c r="AJ82" s="60"/>
      <c r="AK82" s="65"/>
      <c r="AL82" s="52"/>
      <c r="AM82" s="52"/>
      <c r="AN82" s="52"/>
      <c r="AO82" s="52"/>
      <c r="AP82" s="52"/>
      <c r="AQ82" s="52"/>
      <c r="AR82" s="52"/>
    </row>
    <row r="83" ht="15.75" customHeight="1">
      <c r="A83" s="60"/>
      <c r="B83" s="52"/>
      <c r="C83" s="60"/>
      <c r="D83" s="61" t="s">
        <v>18</v>
      </c>
      <c r="E83" s="62">
        <f>COUNTIF(F4:F80,"F")</f>
        <v>0</v>
      </c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52"/>
      <c r="AM83" s="52"/>
      <c r="AN83" s="52"/>
      <c r="AO83" s="52"/>
      <c r="AP83" s="52"/>
      <c r="AQ83" s="52"/>
      <c r="AR83" s="52"/>
    </row>
    <row r="84" ht="15.75" customHeight="1">
      <c r="A84" s="60"/>
      <c r="B84" s="52"/>
      <c r="C84" s="60"/>
      <c r="D84" s="66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7"/>
      <c r="AM84" s="67"/>
      <c r="AN84" s="67"/>
      <c r="AO84" s="67"/>
      <c r="AP84" s="67"/>
      <c r="AQ84" s="67"/>
      <c r="AR84" s="67"/>
    </row>
    <row r="85" ht="15.75" customHeight="1">
      <c r="A85" s="67"/>
      <c r="B85" s="52"/>
      <c r="C85" s="67"/>
      <c r="D85" s="68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</row>
    <row r="86" ht="15.75" customHeight="1">
      <c r="A86" s="67"/>
      <c r="B86" s="52"/>
      <c r="C86" s="67"/>
      <c r="D86" s="68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</row>
    <row r="87" ht="15.75" customHeight="1">
      <c r="A87" s="67"/>
      <c r="B87" s="52"/>
      <c r="C87" s="67"/>
      <c r="D87" s="68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</row>
    <row r="88" ht="15.75" customHeight="1">
      <c r="A88" s="67"/>
      <c r="B88" s="52"/>
      <c r="C88" s="67"/>
      <c r="D88" s="68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</row>
    <row r="89" ht="15.75" customHeight="1">
      <c r="A89" s="67"/>
      <c r="B89" s="52"/>
      <c r="C89" s="67"/>
      <c r="D89" s="68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</row>
    <row r="90" ht="15.75" customHeight="1">
      <c r="A90" s="67"/>
      <c r="B90" s="52"/>
      <c r="C90" s="67"/>
      <c r="D90" s="68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</row>
    <row r="91" ht="15.75" customHeight="1">
      <c r="A91" s="67"/>
      <c r="B91" s="52"/>
      <c r="C91" s="67"/>
      <c r="D91" s="68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</row>
    <row r="92" ht="15.75" customHeight="1">
      <c r="A92" s="67"/>
      <c r="B92" s="52"/>
      <c r="C92" s="67"/>
      <c r="D92" s="68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</row>
    <row r="93" ht="15.75" customHeight="1">
      <c r="A93" s="67"/>
      <c r="B93" s="52"/>
      <c r="C93" s="67"/>
      <c r="D93" s="68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</row>
    <row r="94" ht="15.75" customHeight="1">
      <c r="A94" s="67"/>
      <c r="B94" s="52"/>
      <c r="C94" s="67"/>
      <c r="D94" s="68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</row>
    <row r="95" ht="15.75" customHeight="1">
      <c r="A95" s="67"/>
      <c r="B95" s="52"/>
      <c r="C95" s="67"/>
      <c r="D95" s="68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</row>
    <row r="96" ht="15.75" customHeight="1">
      <c r="A96" s="67"/>
      <c r="B96" s="52"/>
      <c r="C96" s="67"/>
      <c r="D96" s="68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</row>
    <row r="97" ht="15.75" customHeight="1">
      <c r="A97" s="67"/>
      <c r="B97" s="52"/>
      <c r="C97" s="67"/>
      <c r="D97" s="68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</row>
    <row r="98" ht="15.75" customHeight="1">
      <c r="A98" s="67"/>
      <c r="B98" s="52"/>
      <c r="C98" s="67"/>
      <c r="D98" s="68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</row>
    <row r="99" ht="15.75" customHeight="1">
      <c r="A99" s="67"/>
      <c r="B99" s="52"/>
      <c r="C99" s="67"/>
      <c r="D99" s="68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</row>
    <row r="100" ht="15.75" customHeight="1">
      <c r="A100" s="67"/>
      <c r="B100" s="52"/>
      <c r="C100" s="67"/>
      <c r="D100" s="68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</row>
    <row r="101" ht="15.75" customHeight="1">
      <c r="A101" s="67"/>
      <c r="B101" s="52"/>
      <c r="C101" s="67"/>
      <c r="D101" s="68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</row>
    <row r="102" ht="15.75" customHeight="1">
      <c r="A102" s="67"/>
      <c r="B102" s="52"/>
      <c r="C102" s="67"/>
      <c r="D102" s="68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</row>
    <row r="103" ht="15.75" customHeight="1">
      <c r="A103" s="67"/>
      <c r="B103" s="52"/>
      <c r="C103" s="67"/>
      <c r="D103" s="68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</row>
    <row r="104" ht="15.75" customHeight="1">
      <c r="A104" s="67"/>
      <c r="B104" s="52"/>
      <c r="C104" s="67"/>
      <c r="D104" s="68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</row>
    <row r="105" ht="15.75" customHeight="1">
      <c r="A105" s="67"/>
      <c r="B105" s="52"/>
      <c r="C105" s="67"/>
      <c r="D105" s="68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</row>
    <row r="106" ht="15.75" customHeight="1">
      <c r="A106" s="67"/>
      <c r="B106" s="52"/>
      <c r="C106" s="67"/>
      <c r="D106" s="68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</row>
    <row r="107" ht="15.75" customHeight="1">
      <c r="A107" s="67"/>
      <c r="B107" s="52"/>
      <c r="C107" s="67"/>
      <c r="D107" s="68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</row>
    <row r="108" ht="15.75" customHeight="1">
      <c r="A108" s="67"/>
      <c r="B108" s="52"/>
      <c r="C108" s="67"/>
      <c r="D108" s="68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</row>
    <row r="109" ht="15.75" customHeight="1">
      <c r="A109" s="67"/>
      <c r="B109" s="52"/>
      <c r="C109" s="67"/>
      <c r="D109" s="68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</row>
    <row r="110" ht="15.75" customHeight="1">
      <c r="A110" s="67"/>
      <c r="B110" s="52"/>
      <c r="C110" s="67"/>
      <c r="D110" s="68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</row>
    <row r="111" ht="15.75" customHeight="1">
      <c r="A111" s="67"/>
      <c r="B111" s="52"/>
      <c r="C111" s="67"/>
      <c r="D111" s="68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</row>
    <row r="112" ht="15.75" customHeight="1">
      <c r="A112" s="67"/>
      <c r="B112" s="52"/>
      <c r="C112" s="67"/>
      <c r="D112" s="68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</row>
    <row r="113" ht="15.75" customHeight="1">
      <c r="A113" s="67"/>
      <c r="B113" s="52"/>
      <c r="C113" s="67"/>
      <c r="D113" s="68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</row>
    <row r="114" ht="15.75" customHeight="1">
      <c r="A114" s="67"/>
      <c r="B114" s="52"/>
      <c r="C114" s="67"/>
      <c r="D114" s="68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</row>
    <row r="115" ht="15.75" customHeight="1">
      <c r="A115" s="67"/>
      <c r="B115" s="52"/>
      <c r="C115" s="67"/>
      <c r="D115" s="68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</row>
    <row r="116" ht="15.75" customHeight="1">
      <c r="A116" s="67"/>
      <c r="B116" s="52"/>
      <c r="C116" s="67"/>
      <c r="D116" s="68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</row>
    <row r="117" ht="15.75" customHeight="1">
      <c r="A117" s="67"/>
      <c r="B117" s="52"/>
      <c r="C117" s="67"/>
      <c r="D117" s="68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</row>
    <row r="118" ht="15.75" customHeight="1">
      <c r="A118" s="67"/>
      <c r="B118" s="52"/>
      <c r="C118" s="67"/>
      <c r="D118" s="68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</row>
    <row r="119" ht="15.75" customHeight="1">
      <c r="A119" s="67"/>
      <c r="B119" s="67"/>
      <c r="C119" s="67"/>
      <c r="D119" s="68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</row>
    <row r="120" ht="15.75" customHeight="1">
      <c r="A120" s="67"/>
      <c r="B120" s="67"/>
      <c r="C120" s="67"/>
      <c r="D120" s="68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</row>
    <row r="121" ht="15.75" customHeight="1">
      <c r="A121" s="67"/>
      <c r="B121" s="67"/>
      <c r="C121" s="67"/>
      <c r="D121" s="68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</row>
    <row r="122" ht="15.75" customHeight="1">
      <c r="A122" s="67"/>
      <c r="B122" s="67"/>
      <c r="C122" s="67"/>
      <c r="D122" s="68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</row>
    <row r="123" ht="15.75" customHeight="1">
      <c r="A123" s="67"/>
      <c r="B123" s="67"/>
      <c r="C123" s="67"/>
      <c r="D123" s="68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</row>
    <row r="124" ht="15.75" customHeight="1">
      <c r="A124" s="67"/>
      <c r="B124" s="67"/>
      <c r="C124" s="67"/>
      <c r="D124" s="68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</row>
    <row r="125" ht="15.75" customHeight="1">
      <c r="A125" s="67"/>
      <c r="B125" s="67"/>
      <c r="C125" s="67"/>
      <c r="D125" s="68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</row>
    <row r="126" ht="15.75" customHeight="1">
      <c r="A126" s="67"/>
      <c r="B126" s="67"/>
      <c r="C126" s="67"/>
      <c r="D126" s="68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</row>
    <row r="127" ht="15.75" customHeight="1">
      <c r="A127" s="67"/>
      <c r="B127" s="67"/>
      <c r="C127" s="67"/>
      <c r="D127" s="68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</row>
    <row r="128" ht="15.75" customHeight="1">
      <c r="A128" s="67"/>
      <c r="B128" s="67"/>
      <c r="C128" s="67"/>
      <c r="D128" s="68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</row>
    <row r="129" ht="15.75" customHeight="1">
      <c r="A129" s="67"/>
      <c r="B129" s="67"/>
      <c r="C129" s="67"/>
      <c r="D129" s="68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</row>
    <row r="130" ht="15.75" customHeight="1">
      <c r="A130" s="67"/>
      <c r="B130" s="67"/>
      <c r="C130" s="67"/>
      <c r="D130" s="68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</row>
    <row r="131" ht="15.75" customHeight="1">
      <c r="A131" s="67"/>
      <c r="B131" s="67"/>
      <c r="C131" s="67"/>
      <c r="D131" s="68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</row>
    <row r="132" ht="15.75" customHeight="1">
      <c r="A132" s="67"/>
      <c r="B132" s="67"/>
      <c r="C132" s="67"/>
      <c r="D132" s="68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</row>
    <row r="133" ht="15.75" customHeight="1">
      <c r="A133" s="67"/>
      <c r="B133" s="67"/>
      <c r="C133" s="67"/>
      <c r="D133" s="68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</row>
    <row r="134" ht="15.75" customHeight="1">
      <c r="A134" s="67"/>
      <c r="B134" s="67"/>
      <c r="C134" s="67"/>
      <c r="D134" s="68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</row>
    <row r="135" ht="15.75" customHeight="1">
      <c r="A135" s="67"/>
      <c r="B135" s="67"/>
      <c r="C135" s="67"/>
      <c r="D135" s="68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</row>
    <row r="136" ht="15.75" customHeight="1">
      <c r="A136" s="67"/>
      <c r="B136" s="67"/>
      <c r="C136" s="67"/>
      <c r="D136" s="68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</row>
    <row r="137" ht="15.75" customHeight="1">
      <c r="A137" s="67"/>
      <c r="B137" s="67"/>
      <c r="C137" s="67"/>
      <c r="D137" s="68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</row>
    <row r="138" ht="15.75" customHeight="1">
      <c r="A138" s="67"/>
      <c r="B138" s="67"/>
      <c r="C138" s="67"/>
      <c r="D138" s="68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</row>
    <row r="139" ht="15.75" customHeight="1">
      <c r="A139" s="67"/>
      <c r="B139" s="67"/>
      <c r="C139" s="67"/>
      <c r="D139" s="68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</row>
    <row r="140" ht="15.75" customHeight="1">
      <c r="A140" s="67"/>
      <c r="B140" s="67"/>
      <c r="C140" s="67"/>
      <c r="D140" s="68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</row>
    <row r="141" ht="15.75" customHeight="1">
      <c r="A141" s="67"/>
      <c r="B141" s="67"/>
      <c r="C141" s="67"/>
      <c r="D141" s="68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</row>
    <row r="142" ht="15.75" customHeight="1">
      <c r="A142" s="67"/>
      <c r="B142" s="67"/>
      <c r="C142" s="67"/>
      <c r="D142" s="68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</row>
    <row r="143" ht="15.75" customHeight="1">
      <c r="A143" s="67"/>
      <c r="B143" s="67"/>
      <c r="C143" s="67"/>
      <c r="D143" s="68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</row>
    <row r="144" ht="15.75" customHeight="1">
      <c r="A144" s="67"/>
      <c r="B144" s="67"/>
      <c r="C144" s="67"/>
      <c r="D144" s="68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</row>
    <row r="145" ht="15.75" customHeight="1">
      <c r="A145" s="67"/>
      <c r="B145" s="67"/>
      <c r="C145" s="67"/>
      <c r="D145" s="68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</row>
    <row r="146" ht="15.75" customHeight="1">
      <c r="A146" s="67"/>
      <c r="B146" s="67"/>
      <c r="C146" s="67"/>
      <c r="D146" s="68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</row>
    <row r="147" ht="15.75" customHeight="1">
      <c r="A147" s="67"/>
      <c r="B147" s="67"/>
      <c r="C147" s="67"/>
      <c r="D147" s="68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</row>
    <row r="148" ht="15.75" customHeight="1">
      <c r="A148" s="67"/>
      <c r="B148" s="67"/>
      <c r="C148" s="67"/>
      <c r="D148" s="68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</row>
    <row r="149" ht="15.75" customHeight="1">
      <c r="A149" s="67"/>
      <c r="B149" s="67"/>
      <c r="C149" s="67"/>
      <c r="D149" s="68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</row>
    <row r="150" ht="15.75" customHeight="1">
      <c r="A150" s="67"/>
      <c r="B150" s="67"/>
      <c r="C150" s="67"/>
      <c r="D150" s="68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</row>
    <row r="151" ht="15.75" customHeight="1">
      <c r="A151" s="67"/>
      <c r="B151" s="67"/>
      <c r="C151" s="67"/>
      <c r="D151" s="68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</row>
    <row r="152" ht="15.75" customHeight="1">
      <c r="A152" s="67"/>
      <c r="B152" s="67"/>
      <c r="C152" s="67"/>
      <c r="D152" s="68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</row>
    <row r="153" ht="15.75" customHeight="1">
      <c r="A153" s="67"/>
      <c r="B153" s="67"/>
      <c r="C153" s="67"/>
      <c r="D153" s="68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</row>
    <row r="154" ht="15.75" customHeight="1">
      <c r="A154" s="67"/>
      <c r="B154" s="67"/>
      <c r="C154" s="67"/>
      <c r="D154" s="68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</row>
    <row r="155" ht="15.75" customHeight="1">
      <c r="A155" s="67"/>
      <c r="B155" s="67"/>
      <c r="C155" s="67"/>
      <c r="D155" s="68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</row>
    <row r="156" ht="15.75" customHeight="1">
      <c r="A156" s="67"/>
      <c r="B156" s="67"/>
      <c r="C156" s="67"/>
      <c r="D156" s="68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</row>
    <row r="157" ht="15.75" customHeight="1">
      <c r="A157" s="67"/>
      <c r="B157" s="67"/>
      <c r="C157" s="67"/>
      <c r="D157" s="68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</row>
    <row r="158" ht="15.75" customHeight="1">
      <c r="A158" s="67"/>
      <c r="B158" s="67"/>
      <c r="C158" s="67"/>
      <c r="D158" s="68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</row>
    <row r="159" ht="15.75" customHeight="1">
      <c r="A159" s="67"/>
      <c r="B159" s="67"/>
      <c r="C159" s="67"/>
      <c r="D159" s="68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</row>
    <row r="160" ht="15.75" customHeight="1">
      <c r="A160" s="67"/>
      <c r="B160" s="67"/>
      <c r="C160" s="67"/>
      <c r="D160" s="68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</row>
    <row r="161" ht="15.75" customHeight="1">
      <c r="A161" s="67"/>
      <c r="B161" s="67"/>
      <c r="C161" s="67"/>
      <c r="D161" s="68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</row>
    <row r="162" ht="15.75" customHeight="1">
      <c r="A162" s="67"/>
      <c r="B162" s="67"/>
      <c r="C162" s="67"/>
      <c r="D162" s="68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</row>
    <row r="163" ht="15.75" customHeight="1">
      <c r="A163" s="67"/>
      <c r="B163" s="67"/>
      <c r="C163" s="67"/>
      <c r="D163" s="68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</row>
    <row r="164" ht="15.75" customHeight="1">
      <c r="A164" s="67"/>
      <c r="B164" s="67"/>
      <c r="C164" s="67"/>
      <c r="D164" s="68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</row>
    <row r="165" ht="15.75" customHeight="1">
      <c r="A165" s="67"/>
      <c r="B165" s="67"/>
      <c r="C165" s="67"/>
      <c r="D165" s="68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</row>
    <row r="166" ht="15.75" customHeight="1">
      <c r="A166" s="67"/>
      <c r="B166" s="67"/>
      <c r="C166" s="67"/>
      <c r="D166" s="68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</row>
    <row r="167" ht="15.75" customHeight="1">
      <c r="A167" s="67"/>
      <c r="B167" s="67"/>
      <c r="C167" s="67"/>
      <c r="D167" s="68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</row>
    <row r="168" ht="15.75" customHeight="1">
      <c r="A168" s="67"/>
      <c r="B168" s="67"/>
      <c r="C168" s="67"/>
      <c r="D168" s="68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</row>
    <row r="169" ht="15.75" customHeight="1">
      <c r="A169" s="67"/>
      <c r="B169" s="67"/>
      <c r="C169" s="67"/>
      <c r="D169" s="68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</row>
    <row r="170" ht="15.75" customHeight="1">
      <c r="A170" s="67"/>
      <c r="B170" s="67"/>
      <c r="C170" s="67"/>
      <c r="D170" s="68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</row>
    <row r="171" ht="15.75" customHeight="1">
      <c r="A171" s="67"/>
      <c r="B171" s="67"/>
      <c r="C171" s="67"/>
      <c r="D171" s="68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</row>
    <row r="172" ht="15.75" customHeight="1">
      <c r="A172" s="67"/>
      <c r="B172" s="67"/>
      <c r="C172" s="67"/>
      <c r="D172" s="68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</row>
    <row r="173" ht="15.75" customHeight="1">
      <c r="A173" s="67"/>
      <c r="B173" s="67"/>
      <c r="C173" s="67"/>
      <c r="D173" s="68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</row>
    <row r="174" ht="15.75" customHeight="1">
      <c r="A174" s="67"/>
      <c r="B174" s="67"/>
      <c r="C174" s="67"/>
      <c r="D174" s="68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</row>
    <row r="175" ht="15.75" customHeight="1">
      <c r="A175" s="67"/>
      <c r="B175" s="67"/>
      <c r="C175" s="67"/>
      <c r="D175" s="68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</row>
    <row r="176" ht="15.75" customHeight="1">
      <c r="A176" s="67"/>
      <c r="B176" s="67"/>
      <c r="C176" s="67"/>
      <c r="D176" s="68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</row>
    <row r="177" ht="15.75" customHeight="1">
      <c r="A177" s="67"/>
      <c r="B177" s="67"/>
      <c r="C177" s="67"/>
      <c r="D177" s="68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</row>
    <row r="178" ht="15.75" customHeight="1">
      <c r="A178" s="67"/>
      <c r="B178" s="67"/>
      <c r="C178" s="67"/>
      <c r="D178" s="68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</row>
    <row r="179" ht="15.75" customHeight="1">
      <c r="A179" s="67"/>
      <c r="B179" s="67"/>
      <c r="C179" s="67"/>
      <c r="D179" s="68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</row>
    <row r="180" ht="15.75" customHeight="1">
      <c r="A180" s="67"/>
      <c r="B180" s="67"/>
      <c r="C180" s="67"/>
      <c r="D180" s="68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</row>
    <row r="181" ht="15.75" customHeight="1">
      <c r="A181" s="67"/>
      <c r="B181" s="67"/>
      <c r="C181" s="67"/>
      <c r="D181" s="68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</row>
    <row r="182" ht="15.75" customHeight="1">
      <c r="A182" s="67"/>
      <c r="B182" s="67"/>
      <c r="C182" s="67"/>
      <c r="D182" s="68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</row>
    <row r="183" ht="15.75" customHeight="1">
      <c r="A183" s="67"/>
      <c r="B183" s="67"/>
      <c r="C183" s="67"/>
      <c r="D183" s="68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</row>
    <row r="184" ht="15.75" customHeight="1">
      <c r="A184" s="67"/>
      <c r="B184" s="67"/>
      <c r="C184" s="67"/>
      <c r="D184" s="68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</row>
    <row r="185" ht="15.75" customHeight="1">
      <c r="A185" s="67"/>
      <c r="B185" s="67"/>
      <c r="C185" s="67"/>
      <c r="D185" s="68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</row>
    <row r="186" ht="15.75" customHeight="1">
      <c r="A186" s="67"/>
      <c r="B186" s="67"/>
      <c r="C186" s="67"/>
      <c r="D186" s="68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</row>
    <row r="187" ht="15.75" customHeight="1">
      <c r="A187" s="67"/>
      <c r="B187" s="67"/>
      <c r="C187" s="67"/>
      <c r="D187" s="68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</row>
    <row r="188" ht="15.75" customHeight="1">
      <c r="A188" s="67"/>
      <c r="B188" s="67"/>
      <c r="C188" s="67"/>
      <c r="D188" s="68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</row>
    <row r="189" ht="15.75" customHeight="1">
      <c r="A189" s="67"/>
      <c r="B189" s="67"/>
      <c r="C189" s="67"/>
      <c r="D189" s="68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</row>
    <row r="190" ht="15.75" customHeight="1">
      <c r="A190" s="67"/>
      <c r="B190" s="67"/>
      <c r="C190" s="67"/>
      <c r="D190" s="68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</row>
    <row r="191" ht="15.75" customHeight="1">
      <c r="A191" s="67"/>
      <c r="B191" s="67"/>
      <c r="C191" s="67"/>
      <c r="D191" s="68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</row>
    <row r="192" ht="15.75" customHeight="1">
      <c r="A192" s="67"/>
      <c r="B192" s="67"/>
      <c r="C192" s="67"/>
      <c r="D192" s="68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</row>
    <row r="193" ht="15.75" customHeight="1">
      <c r="A193" s="67"/>
      <c r="B193" s="67"/>
      <c r="C193" s="67"/>
      <c r="D193" s="68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</row>
    <row r="194" ht="15.75" customHeight="1">
      <c r="A194" s="67"/>
      <c r="B194" s="67"/>
      <c r="C194" s="67"/>
      <c r="D194" s="68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</row>
    <row r="195" ht="15.75" customHeight="1">
      <c r="A195" s="67"/>
      <c r="B195" s="67"/>
      <c r="C195" s="67"/>
      <c r="D195" s="68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</row>
    <row r="196" ht="15.75" customHeight="1">
      <c r="A196" s="67"/>
      <c r="B196" s="67"/>
      <c r="C196" s="67"/>
      <c r="D196" s="68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</row>
    <row r="197" ht="15.75" customHeight="1">
      <c r="A197" s="67"/>
      <c r="B197" s="67"/>
      <c r="C197" s="67"/>
      <c r="D197" s="68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</row>
    <row r="198" ht="15.75" customHeight="1">
      <c r="A198" s="67"/>
      <c r="B198" s="67"/>
      <c r="C198" s="67"/>
      <c r="D198" s="68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</row>
    <row r="199" ht="15.75" customHeight="1">
      <c r="A199" s="67"/>
      <c r="B199" s="67"/>
      <c r="C199" s="67"/>
      <c r="D199" s="68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</row>
    <row r="200" ht="15.75" customHeight="1">
      <c r="A200" s="67"/>
      <c r="B200" s="67"/>
      <c r="C200" s="67"/>
      <c r="D200" s="68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</row>
    <row r="201" ht="15.75" customHeight="1">
      <c r="A201" s="67"/>
      <c r="B201" s="67"/>
      <c r="C201" s="67"/>
      <c r="D201" s="68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</row>
    <row r="202" ht="15.75" customHeight="1">
      <c r="A202" s="67"/>
      <c r="B202" s="67"/>
      <c r="C202" s="67"/>
      <c r="D202" s="68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</row>
    <row r="203" ht="15.75" customHeight="1">
      <c r="A203" s="67"/>
      <c r="B203" s="67"/>
      <c r="C203" s="67"/>
      <c r="D203" s="68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</row>
    <row r="204" ht="15.75" customHeight="1">
      <c r="A204" s="67"/>
      <c r="B204" s="67"/>
      <c r="C204" s="67"/>
      <c r="D204" s="68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</row>
    <row r="205" ht="15.75" customHeight="1">
      <c r="A205" s="67"/>
      <c r="B205" s="67"/>
      <c r="C205" s="67"/>
      <c r="D205" s="68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</row>
    <row r="206" ht="15.75" customHeight="1">
      <c r="A206" s="67"/>
      <c r="B206" s="67"/>
      <c r="C206" s="67"/>
      <c r="D206" s="68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</row>
    <row r="207" ht="15.75" customHeight="1">
      <c r="A207" s="67"/>
      <c r="B207" s="67"/>
      <c r="C207" s="67"/>
      <c r="D207" s="68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</row>
    <row r="208" ht="15.75" customHeight="1">
      <c r="A208" s="67"/>
      <c r="B208" s="67"/>
      <c r="C208" s="67"/>
      <c r="D208" s="68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</row>
    <row r="209" ht="15.75" customHeight="1">
      <c r="A209" s="67"/>
      <c r="B209" s="67"/>
      <c r="C209" s="67"/>
      <c r="D209" s="68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</row>
    <row r="210" ht="15.75" customHeight="1">
      <c r="A210" s="67"/>
      <c r="B210" s="67"/>
      <c r="C210" s="67"/>
      <c r="D210" s="68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</row>
    <row r="211" ht="15.75" customHeight="1">
      <c r="A211" s="67"/>
      <c r="B211" s="67"/>
      <c r="C211" s="67"/>
      <c r="D211" s="68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</row>
    <row r="212" ht="15.75" customHeight="1">
      <c r="A212" s="67"/>
      <c r="B212" s="67"/>
      <c r="C212" s="67"/>
      <c r="D212" s="68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</row>
    <row r="213" ht="15.75" customHeight="1">
      <c r="A213" s="67"/>
      <c r="B213" s="67"/>
      <c r="C213" s="67"/>
      <c r="D213" s="68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</row>
    <row r="214" ht="15.75" customHeight="1">
      <c r="A214" s="67"/>
      <c r="B214" s="67"/>
      <c r="C214" s="67"/>
      <c r="D214" s="68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</row>
    <row r="215" ht="15.75" customHeight="1">
      <c r="A215" s="67"/>
      <c r="B215" s="67"/>
      <c r="C215" s="67"/>
      <c r="D215" s="68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</row>
    <row r="216" ht="15.75" customHeight="1">
      <c r="A216" s="67"/>
      <c r="B216" s="67"/>
      <c r="C216" s="67"/>
      <c r="D216" s="68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</row>
    <row r="217" ht="15.75" customHeight="1">
      <c r="A217" s="67"/>
      <c r="B217" s="67"/>
      <c r="C217" s="67"/>
      <c r="D217" s="68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</row>
    <row r="218" ht="15.75" customHeight="1">
      <c r="A218" s="67"/>
      <c r="B218" s="67"/>
      <c r="C218" s="67"/>
      <c r="D218" s="68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</row>
    <row r="219" ht="15.75" customHeight="1">
      <c r="A219" s="67"/>
      <c r="B219" s="67"/>
      <c r="C219" s="67"/>
      <c r="D219" s="68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</row>
    <row r="220" ht="15.75" customHeight="1">
      <c r="A220" s="67"/>
      <c r="B220" s="67"/>
      <c r="C220" s="67"/>
      <c r="D220" s="68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</row>
    <row r="221" ht="15.75" customHeight="1">
      <c r="A221" s="67"/>
      <c r="B221" s="67"/>
      <c r="C221" s="67"/>
      <c r="D221" s="68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</row>
    <row r="222" ht="15.75" customHeight="1">
      <c r="A222" s="67"/>
      <c r="B222" s="67"/>
      <c r="C222" s="67"/>
      <c r="D222" s="68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</row>
    <row r="223" ht="15.75" customHeight="1">
      <c r="A223" s="67"/>
      <c r="B223" s="67"/>
      <c r="C223" s="67"/>
      <c r="D223" s="68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</row>
    <row r="224" ht="15.75" customHeight="1">
      <c r="A224" s="67"/>
      <c r="B224" s="67"/>
      <c r="C224" s="67"/>
      <c r="D224" s="68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</row>
    <row r="225" ht="15.75" customHeight="1">
      <c r="A225" s="67"/>
      <c r="B225" s="67"/>
      <c r="C225" s="67"/>
      <c r="D225" s="68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</row>
    <row r="226" ht="15.75" customHeight="1">
      <c r="A226" s="67"/>
      <c r="B226" s="67"/>
      <c r="C226" s="67"/>
      <c r="D226" s="68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</row>
    <row r="227" ht="15.75" customHeight="1">
      <c r="A227" s="67"/>
      <c r="B227" s="67"/>
      <c r="C227" s="67"/>
      <c r="D227" s="68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</row>
    <row r="228" ht="15.75" customHeight="1">
      <c r="A228" s="67"/>
      <c r="B228" s="67"/>
      <c r="C228" s="67"/>
      <c r="D228" s="68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</row>
    <row r="229" ht="15.75" customHeight="1">
      <c r="A229" s="67"/>
      <c r="B229" s="67"/>
      <c r="C229" s="67"/>
      <c r="D229" s="68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</row>
    <row r="230" ht="15.75" customHeight="1">
      <c r="A230" s="67"/>
      <c r="B230" s="67"/>
      <c r="C230" s="67"/>
      <c r="D230" s="68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</row>
    <row r="231" ht="15.75" customHeight="1">
      <c r="A231" s="67"/>
      <c r="B231" s="67"/>
      <c r="C231" s="67"/>
      <c r="D231" s="68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</row>
    <row r="232" ht="15.75" customHeight="1">
      <c r="A232" s="67"/>
      <c r="B232" s="67"/>
      <c r="C232" s="67"/>
      <c r="D232" s="68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</row>
    <row r="233" ht="15.75" customHeight="1">
      <c r="A233" s="67"/>
      <c r="B233" s="67"/>
      <c r="C233" s="67"/>
      <c r="D233" s="68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</row>
    <row r="234" ht="15.75" customHeight="1">
      <c r="A234" s="67"/>
      <c r="B234" s="67"/>
      <c r="C234" s="67"/>
      <c r="D234" s="68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</row>
    <row r="235" ht="15.75" customHeight="1">
      <c r="A235" s="67"/>
      <c r="B235" s="67"/>
      <c r="C235" s="67"/>
      <c r="D235" s="68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</row>
    <row r="236" ht="15.75" customHeight="1">
      <c r="A236" s="67"/>
      <c r="B236" s="67"/>
      <c r="C236" s="67"/>
      <c r="D236" s="68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</row>
    <row r="237" ht="15.75" customHeight="1">
      <c r="A237" s="67"/>
      <c r="B237" s="67"/>
      <c r="C237" s="67"/>
      <c r="D237" s="68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</row>
    <row r="238" ht="15.75" customHeight="1">
      <c r="A238" s="67"/>
      <c r="B238" s="67"/>
      <c r="C238" s="67"/>
      <c r="D238" s="68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</row>
    <row r="239" ht="15.75" customHeight="1">
      <c r="A239" s="67"/>
      <c r="B239" s="67"/>
      <c r="C239" s="67"/>
      <c r="D239" s="68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</row>
    <row r="240" ht="15.75" customHeight="1">
      <c r="A240" s="67"/>
      <c r="B240" s="67"/>
      <c r="C240" s="67"/>
      <c r="D240" s="68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</row>
    <row r="241" ht="15.75" customHeight="1">
      <c r="A241" s="67"/>
      <c r="B241" s="67"/>
      <c r="C241" s="67"/>
      <c r="D241" s="68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</row>
    <row r="242" ht="15.75" customHeight="1">
      <c r="A242" s="67"/>
      <c r="B242" s="67"/>
      <c r="C242" s="67"/>
      <c r="D242" s="68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</row>
    <row r="243" ht="15.75" customHeight="1">
      <c r="A243" s="67"/>
      <c r="B243" s="67"/>
      <c r="C243" s="67"/>
      <c r="D243" s="68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</row>
    <row r="244" ht="15.75" customHeight="1">
      <c r="A244" s="67"/>
      <c r="B244" s="67"/>
      <c r="C244" s="67"/>
      <c r="D244" s="68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</row>
    <row r="245" ht="15.75" customHeight="1">
      <c r="A245" s="67"/>
      <c r="B245" s="67"/>
      <c r="C245" s="67"/>
      <c r="D245" s="68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</row>
    <row r="246" ht="15.75" customHeight="1">
      <c r="A246" s="67"/>
      <c r="B246" s="67"/>
      <c r="C246" s="67"/>
      <c r="D246" s="68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</row>
    <row r="247" ht="15.75" customHeight="1">
      <c r="A247" s="67"/>
      <c r="B247" s="67"/>
      <c r="C247" s="67"/>
      <c r="D247" s="68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</row>
    <row r="248" ht="15.75" customHeight="1">
      <c r="A248" s="67"/>
      <c r="B248" s="67"/>
      <c r="C248" s="67"/>
      <c r="D248" s="68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</row>
    <row r="249" ht="15.75" customHeight="1">
      <c r="A249" s="67"/>
      <c r="B249" s="67"/>
      <c r="C249" s="67"/>
      <c r="D249" s="68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</row>
    <row r="250" ht="15.75" customHeight="1">
      <c r="A250" s="67"/>
      <c r="B250" s="67"/>
      <c r="C250" s="67"/>
      <c r="D250" s="68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</row>
    <row r="251" ht="15.75" customHeight="1">
      <c r="A251" s="67"/>
      <c r="B251" s="67"/>
      <c r="C251" s="67"/>
      <c r="D251" s="68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</row>
    <row r="252" ht="15.75" customHeight="1">
      <c r="A252" s="67"/>
      <c r="B252" s="67"/>
      <c r="C252" s="67"/>
      <c r="D252" s="68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</row>
    <row r="253" ht="15.75" customHeight="1">
      <c r="A253" s="67"/>
      <c r="B253" s="67"/>
      <c r="C253" s="67"/>
      <c r="D253" s="68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</row>
    <row r="254" ht="15.75" customHeight="1">
      <c r="A254" s="67"/>
      <c r="B254" s="67"/>
      <c r="C254" s="67"/>
      <c r="D254" s="68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</row>
    <row r="255" ht="15.75" customHeight="1">
      <c r="A255" s="67"/>
      <c r="B255" s="67"/>
      <c r="C255" s="67"/>
      <c r="D255" s="68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</row>
    <row r="256" ht="15.75" customHeight="1">
      <c r="A256" s="67"/>
      <c r="B256" s="67"/>
      <c r="C256" s="67"/>
      <c r="D256" s="68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</row>
    <row r="257" ht="15.75" customHeight="1">
      <c r="A257" s="67"/>
      <c r="B257" s="67"/>
      <c r="C257" s="67"/>
      <c r="D257" s="68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</row>
    <row r="258" ht="15.75" customHeight="1">
      <c r="A258" s="67"/>
      <c r="B258" s="67"/>
      <c r="C258" s="67"/>
      <c r="D258" s="68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</row>
    <row r="259" ht="15.75" customHeight="1">
      <c r="A259" s="67"/>
      <c r="B259" s="67"/>
      <c r="C259" s="67"/>
      <c r="D259" s="68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</row>
    <row r="260" ht="15.75" customHeight="1">
      <c r="A260" s="67"/>
      <c r="B260" s="67"/>
      <c r="C260" s="67"/>
      <c r="D260" s="68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</row>
    <row r="261" ht="15.75" customHeight="1">
      <c r="A261" s="67"/>
      <c r="B261" s="67"/>
      <c r="C261" s="67"/>
      <c r="D261" s="68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</row>
    <row r="262" ht="15.75" customHeight="1">
      <c r="A262" s="67"/>
      <c r="B262" s="67"/>
      <c r="C262" s="67"/>
      <c r="D262" s="68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</row>
    <row r="263" ht="15.75" customHeight="1">
      <c r="A263" s="67"/>
      <c r="B263" s="67"/>
      <c r="C263" s="67"/>
      <c r="D263" s="68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</row>
    <row r="264" ht="15.75" customHeight="1">
      <c r="A264" s="67"/>
      <c r="B264" s="67"/>
      <c r="C264" s="67"/>
      <c r="D264" s="68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</row>
    <row r="265" ht="15.75" customHeight="1">
      <c r="A265" s="67"/>
      <c r="B265" s="67"/>
      <c r="C265" s="67"/>
      <c r="D265" s="68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</row>
    <row r="266" ht="15.75" customHeight="1">
      <c r="A266" s="67"/>
      <c r="B266" s="67"/>
      <c r="C266" s="67"/>
      <c r="D266" s="68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</row>
    <row r="267" ht="15.75" customHeight="1">
      <c r="A267" s="67"/>
      <c r="B267" s="67"/>
      <c r="C267" s="67"/>
      <c r="D267" s="68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</row>
    <row r="268" ht="15.75" customHeight="1">
      <c r="A268" s="67"/>
      <c r="B268" s="67"/>
      <c r="C268" s="67"/>
      <c r="D268" s="68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</row>
    <row r="269" ht="15.75" customHeight="1">
      <c r="A269" s="67"/>
      <c r="B269" s="67"/>
      <c r="C269" s="67"/>
      <c r="D269" s="68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</row>
    <row r="270" ht="15.75" customHeight="1">
      <c r="A270" s="67"/>
      <c r="B270" s="67"/>
      <c r="C270" s="67"/>
      <c r="D270" s="68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</row>
    <row r="271" ht="15.75" customHeight="1">
      <c r="A271" s="67"/>
      <c r="B271" s="67"/>
      <c r="C271" s="67"/>
      <c r="D271" s="68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</row>
    <row r="272" ht="15.75" customHeight="1">
      <c r="A272" s="67"/>
      <c r="B272" s="67"/>
      <c r="C272" s="67"/>
      <c r="D272" s="68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</row>
    <row r="273" ht="15.75" customHeight="1">
      <c r="A273" s="67"/>
      <c r="B273" s="67"/>
      <c r="C273" s="67"/>
      <c r="D273" s="68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</row>
    <row r="274" ht="15.75" customHeight="1">
      <c r="A274" s="67"/>
      <c r="B274" s="67"/>
      <c r="C274" s="67"/>
      <c r="D274" s="68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</row>
    <row r="275" ht="15.75" customHeight="1">
      <c r="A275" s="67"/>
      <c r="B275" s="67"/>
      <c r="C275" s="67"/>
      <c r="D275" s="68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</row>
    <row r="276" ht="15.75" customHeight="1">
      <c r="A276" s="67"/>
      <c r="B276" s="67"/>
      <c r="C276" s="67"/>
      <c r="D276" s="68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</row>
    <row r="277" ht="15.75" customHeight="1">
      <c r="A277" s="67"/>
      <c r="B277" s="67"/>
      <c r="C277" s="67"/>
      <c r="D277" s="68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</row>
    <row r="278" ht="15.75" customHeight="1">
      <c r="A278" s="67"/>
      <c r="B278" s="67"/>
      <c r="C278" s="67"/>
      <c r="D278" s="68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</row>
    <row r="279" ht="15.75" customHeight="1">
      <c r="A279" s="67"/>
      <c r="B279" s="67"/>
      <c r="C279" s="67"/>
      <c r="D279" s="68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</row>
    <row r="280" ht="15.75" customHeight="1">
      <c r="A280" s="67"/>
      <c r="B280" s="67"/>
      <c r="C280" s="67"/>
      <c r="D280" s="68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</row>
    <row r="281" ht="15.75" customHeight="1">
      <c r="A281" s="67"/>
      <c r="B281" s="67"/>
      <c r="C281" s="67"/>
      <c r="D281" s="68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</row>
    <row r="282" ht="15.75" customHeight="1">
      <c r="A282" s="67"/>
      <c r="B282" s="67"/>
      <c r="C282" s="67"/>
      <c r="D282" s="68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</row>
    <row r="283" ht="15.75" customHeight="1">
      <c r="A283" s="67"/>
      <c r="B283" s="67"/>
      <c r="C283" s="67"/>
      <c r="D283" s="68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</row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4">
    <mergeCell ref="A1:AL1"/>
    <mergeCell ref="A3:AL3"/>
    <mergeCell ref="A48:AL48"/>
    <mergeCell ref="AM55:AR61"/>
  </mergeCells>
  <conditionalFormatting sqref="E16:AI1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AI1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AI1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6:AI2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6:AI28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6:AI2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0:AI30 E34:AI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0:AI30 E34:AI3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0:AI30 E34:AI3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3:AI43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3:AI43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3:AI4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9:AI80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9:AI80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9:AI8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9:AI69 E74:AI75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9:AI69 E74:AI75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9:AI69 E74:AI7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L47 E49:AK80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9:AL80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6.63"/>
    <col customWidth="1" min="2" max="2" width="11.38"/>
    <col customWidth="1" min="3" max="3" width="9.88"/>
    <col customWidth="1" min="4" max="4" width="33.13"/>
    <col customWidth="1" min="5" max="5" width="4.63"/>
    <col customWidth="1" min="6" max="6" width="4.38"/>
    <col customWidth="1" min="7" max="11" width="4.25"/>
    <col customWidth="1" min="12" max="12" width="4.38"/>
    <col customWidth="1" min="13" max="14" width="4.13"/>
    <col customWidth="1" min="15" max="15" width="4.25"/>
    <col customWidth="1" min="16" max="16" width="4.13"/>
    <col customWidth="1" min="17" max="18" width="4.38"/>
    <col customWidth="1" min="19" max="19" width="4.25"/>
    <col customWidth="1" min="20" max="20" width="4.63"/>
    <col customWidth="1" min="21" max="23" width="4.25"/>
    <col customWidth="1" min="24" max="24" width="4.13"/>
    <col customWidth="1" min="25" max="25" width="4.38"/>
    <col customWidth="1" min="26" max="27" width="4.13"/>
    <col customWidth="1" min="28" max="28" width="4.25"/>
    <col customWidth="1" min="29" max="29" width="4.38"/>
    <col customWidth="1" min="30" max="30" width="4.13"/>
    <col customWidth="1" min="31" max="31" width="4.38"/>
    <col customWidth="1" min="32" max="34" width="4.13"/>
    <col customWidth="1" min="35" max="35" width="4.25"/>
    <col customWidth="1" min="36" max="44" width="12.63"/>
  </cols>
  <sheetData>
    <row r="1" ht="35.25" customHeight="1">
      <c r="A1" s="19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69"/>
      <c r="AN1" s="69"/>
      <c r="AO1" s="69"/>
      <c r="AP1" s="69"/>
      <c r="AQ1" s="69"/>
      <c r="AR1" s="69"/>
    </row>
    <row r="2" ht="15.75" customHeight="1">
      <c r="A2" s="70" t="s">
        <v>1</v>
      </c>
      <c r="B2" s="70" t="s">
        <v>2</v>
      </c>
      <c r="C2" s="70" t="s">
        <v>14</v>
      </c>
      <c r="D2" s="70" t="s">
        <v>4</v>
      </c>
      <c r="E2" s="70">
        <f>All!F3</f>
        <v>1</v>
      </c>
      <c r="F2" s="70">
        <f>All!G3</f>
        <v>2</v>
      </c>
      <c r="G2" s="70">
        <f>All!H3</f>
        <v>3</v>
      </c>
      <c r="H2" s="70">
        <f>All!I3</f>
        <v>4</v>
      </c>
      <c r="I2" s="70">
        <f>All!J3</f>
        <v>5</v>
      </c>
      <c r="J2" s="70">
        <f>All!K3</f>
        <v>6</v>
      </c>
      <c r="K2" s="70">
        <f>All!L3</f>
        <v>7</v>
      </c>
      <c r="L2" s="70">
        <f>All!M3</f>
        <v>8</v>
      </c>
      <c r="M2" s="70">
        <f>All!N3</f>
        <v>9</v>
      </c>
      <c r="N2" s="70">
        <f>All!O3</f>
        <v>10</v>
      </c>
      <c r="O2" s="70">
        <f>All!P3</f>
        <v>11</v>
      </c>
      <c r="P2" s="70">
        <f>All!Q3</f>
        <v>12</v>
      </c>
      <c r="Q2" s="70">
        <f>All!R3</f>
        <v>13</v>
      </c>
      <c r="R2" s="70">
        <f>All!S3</f>
        <v>14</v>
      </c>
      <c r="S2" s="70">
        <f>All!T3</f>
        <v>15</v>
      </c>
      <c r="T2" s="70">
        <f>All!U3</f>
        <v>16</v>
      </c>
      <c r="U2" s="70">
        <f>All!V3</f>
        <v>17</v>
      </c>
      <c r="V2" s="70">
        <f>All!W3</f>
        <v>18</v>
      </c>
      <c r="W2" s="70">
        <f>All!X3</f>
        <v>19</v>
      </c>
      <c r="X2" s="70">
        <f>All!Y3</f>
        <v>20</v>
      </c>
      <c r="Y2" s="70">
        <f>All!Z3</f>
        <v>21</v>
      </c>
      <c r="Z2" s="70">
        <f>All!AA3</f>
        <v>22</v>
      </c>
      <c r="AA2" s="70">
        <f>All!AB3</f>
        <v>23</v>
      </c>
      <c r="AB2" s="70">
        <f>All!AC3</f>
        <v>24</v>
      </c>
      <c r="AC2" s="70">
        <f>All!AD3</f>
        <v>25</v>
      </c>
      <c r="AD2" s="70">
        <f>All!AE3</f>
        <v>26</v>
      </c>
      <c r="AE2" s="70">
        <f>All!AF3</f>
        <v>27</v>
      </c>
      <c r="AF2" s="70">
        <f>All!AG3</f>
        <v>28</v>
      </c>
      <c r="AG2" s="70">
        <f>All!AH3</f>
        <v>29</v>
      </c>
      <c r="AH2" s="70">
        <f>All!AI3</f>
        <v>30</v>
      </c>
      <c r="AI2" s="70">
        <f>All!AJ3</f>
        <v>31</v>
      </c>
      <c r="AJ2" s="70" t="str">
        <f>All!AK3</f>
        <v>Total ON</v>
      </c>
      <c r="AK2" s="70" t="str">
        <f>All!AL3</f>
        <v>Total OFF</v>
      </c>
      <c r="AL2" s="71" t="s">
        <v>5</v>
      </c>
      <c r="AM2" s="69"/>
      <c r="AN2" s="69"/>
      <c r="AO2" s="69"/>
      <c r="AP2" s="69"/>
      <c r="AQ2" s="69"/>
      <c r="AR2" s="69"/>
    </row>
    <row r="3" ht="36.75" customHeight="1">
      <c r="A3" s="21" t="s">
        <v>19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  <c r="AM3" s="72"/>
      <c r="AN3" s="72"/>
      <c r="AO3" s="72"/>
      <c r="AP3" s="72"/>
      <c r="AQ3" s="72"/>
      <c r="AR3" s="72"/>
    </row>
    <row r="4" ht="20.25" customHeight="1">
      <c r="A4" s="73">
        <v>1.0</v>
      </c>
      <c r="B4" s="73">
        <f>All!B256</f>
        <v>241001</v>
      </c>
      <c r="C4" s="73" t="str">
        <f>All!C275</f>
        <v/>
      </c>
      <c r="D4" s="73" t="str">
        <f>All!E256</f>
        <v>MD. EMON HOWLADER </v>
      </c>
      <c r="E4" s="11">
        <f>All!F256</f>
        <v>1</v>
      </c>
      <c r="F4" s="11">
        <f>All!G256</f>
        <v>1</v>
      </c>
      <c r="G4" s="11">
        <f>All!H256</f>
        <v>1</v>
      </c>
      <c r="H4" s="11">
        <f>All!I256</f>
        <v>1</v>
      </c>
      <c r="I4" s="11">
        <f>All!J256</f>
        <v>1</v>
      </c>
      <c r="J4" s="11">
        <f>All!K256</f>
        <v>1</v>
      </c>
      <c r="K4" s="11">
        <f>All!L256</f>
        <v>1</v>
      </c>
      <c r="L4" s="11">
        <f>All!M256</f>
        <v>1</v>
      </c>
      <c r="M4" s="11">
        <f>All!N256</f>
        <v>1</v>
      </c>
      <c r="N4" s="11">
        <f>All!O256</f>
        <v>1</v>
      </c>
      <c r="O4" s="11">
        <f>All!P256</f>
        <v>1</v>
      </c>
      <c r="P4" s="11" t="str">
        <f>All!Q256</f>
        <v/>
      </c>
      <c r="Q4" s="11" t="str">
        <f>All!R256</f>
        <v/>
      </c>
      <c r="R4" s="11" t="str">
        <f>All!S256</f>
        <v/>
      </c>
      <c r="S4" s="11" t="str">
        <f>All!T256</f>
        <v/>
      </c>
      <c r="T4" s="11" t="str">
        <f>All!U256</f>
        <v/>
      </c>
      <c r="U4" s="11" t="str">
        <f>All!V256</f>
        <v/>
      </c>
      <c r="V4" s="11" t="str">
        <f>All!W256</f>
        <v/>
      </c>
      <c r="W4" s="11" t="str">
        <f>All!X256</f>
        <v/>
      </c>
      <c r="X4" s="11" t="str">
        <f>All!Y256</f>
        <v/>
      </c>
      <c r="Y4" s="11" t="str">
        <f>All!Z256</f>
        <v/>
      </c>
      <c r="Z4" s="11" t="str">
        <f>All!AA256</f>
        <v/>
      </c>
      <c r="AA4" s="11" t="str">
        <f>All!AB256</f>
        <v/>
      </c>
      <c r="AB4" s="11" t="str">
        <f>All!AC256</f>
        <v/>
      </c>
      <c r="AC4" s="11" t="str">
        <f>All!AD256</f>
        <v/>
      </c>
      <c r="AD4" s="11" t="str">
        <f>All!AE256</f>
        <v/>
      </c>
      <c r="AE4" s="11" t="str">
        <f>All!AF256</f>
        <v/>
      </c>
      <c r="AF4" s="11" t="str">
        <f>All!AG256</f>
        <v/>
      </c>
      <c r="AG4" s="11" t="str">
        <f>All!AH256</f>
        <v/>
      </c>
      <c r="AH4" s="11" t="str">
        <f>All!AI256</f>
        <v/>
      </c>
      <c r="AI4" s="11" t="str">
        <f>All!AJ256</f>
        <v/>
      </c>
      <c r="AJ4" s="11">
        <f>All!AK256</f>
        <v>11</v>
      </c>
      <c r="AK4" s="11">
        <f>All!AL256</f>
        <v>0</v>
      </c>
      <c r="AL4" s="74">
        <f>COST!I257</f>
        <v>750.2700439</v>
      </c>
      <c r="AM4" s="75"/>
      <c r="AN4" s="6"/>
      <c r="AO4" s="6"/>
      <c r="AP4" s="6"/>
      <c r="AQ4" s="6"/>
      <c r="AR4" s="6"/>
    </row>
    <row r="5" ht="15.75" customHeight="1">
      <c r="A5" s="73">
        <v>2.0</v>
      </c>
      <c r="B5" s="73">
        <f>All!B257</f>
        <v>241002</v>
      </c>
      <c r="C5" s="73" t="str">
        <f>All!C279</f>
        <v/>
      </c>
      <c r="D5" s="73" t="str">
        <f>All!E257</f>
        <v>MD. SAMIUR RAHAMAN NAYAN</v>
      </c>
      <c r="E5" s="11">
        <f>All!F257</f>
        <v>1</v>
      </c>
      <c r="F5" s="11">
        <f>All!G257</f>
        <v>1</v>
      </c>
      <c r="G5" s="11">
        <f>All!H257</f>
        <v>1</v>
      </c>
      <c r="H5" s="11">
        <f>All!I257</f>
        <v>1</v>
      </c>
      <c r="I5" s="11">
        <f>All!J257</f>
        <v>1</v>
      </c>
      <c r="J5" s="11">
        <f>All!K257</f>
        <v>1</v>
      </c>
      <c r="K5" s="11">
        <f>All!L257</f>
        <v>1</v>
      </c>
      <c r="L5" s="11">
        <f>All!M257</f>
        <v>1</v>
      </c>
      <c r="M5" s="11">
        <f>All!N257</f>
        <v>1</v>
      </c>
      <c r="N5" s="11">
        <f>All!O257</f>
        <v>0</v>
      </c>
      <c r="O5" s="11">
        <f>All!P257</f>
        <v>0</v>
      </c>
      <c r="P5" s="11" t="str">
        <f>All!Q257</f>
        <v/>
      </c>
      <c r="Q5" s="11" t="str">
        <f>All!R257</f>
        <v/>
      </c>
      <c r="R5" s="11" t="str">
        <f>All!S257</f>
        <v/>
      </c>
      <c r="S5" s="11" t="str">
        <f>All!T257</f>
        <v/>
      </c>
      <c r="T5" s="11" t="str">
        <f>All!U257</f>
        <v/>
      </c>
      <c r="U5" s="11" t="str">
        <f>All!V257</f>
        <v/>
      </c>
      <c r="V5" s="11" t="str">
        <f>All!W257</f>
        <v/>
      </c>
      <c r="W5" s="11" t="str">
        <f>All!X257</f>
        <v/>
      </c>
      <c r="X5" s="11" t="str">
        <f>All!Y257</f>
        <v/>
      </c>
      <c r="Y5" s="11" t="str">
        <f>All!Z257</f>
        <v/>
      </c>
      <c r="Z5" s="11" t="str">
        <f>All!AA257</f>
        <v/>
      </c>
      <c r="AA5" s="11" t="str">
        <f>All!AB257</f>
        <v/>
      </c>
      <c r="AB5" s="11" t="str">
        <f>All!AC257</f>
        <v/>
      </c>
      <c r="AC5" s="11" t="str">
        <f>All!AD257</f>
        <v/>
      </c>
      <c r="AD5" s="11" t="str">
        <f>All!AE257</f>
        <v/>
      </c>
      <c r="AE5" s="11" t="str">
        <f>All!AF257</f>
        <v/>
      </c>
      <c r="AF5" s="11" t="str">
        <f>All!AG257</f>
        <v/>
      </c>
      <c r="AG5" s="11" t="str">
        <f>All!AH257</f>
        <v/>
      </c>
      <c r="AH5" s="11" t="str">
        <f>All!AI257</f>
        <v/>
      </c>
      <c r="AI5" s="11" t="str">
        <f>All!AJ257</f>
        <v/>
      </c>
      <c r="AJ5" s="11">
        <f>All!AK257</f>
        <v>9</v>
      </c>
      <c r="AK5" s="11">
        <f>All!AL257</f>
        <v>2</v>
      </c>
      <c r="AL5" s="74">
        <f>COST!I258</f>
        <v>641.7963727</v>
      </c>
      <c r="AM5" s="75"/>
      <c r="AN5" s="6"/>
      <c r="AO5" s="6"/>
      <c r="AP5" s="6"/>
      <c r="AQ5" s="6"/>
      <c r="AR5" s="6"/>
    </row>
    <row r="6" ht="15.75" customHeight="1">
      <c r="A6" s="73">
        <v>3.0</v>
      </c>
      <c r="B6" s="73">
        <f>All!B258</f>
        <v>241005</v>
      </c>
      <c r="C6" s="73" t="str">
        <f>All!C256</f>
        <v/>
      </c>
      <c r="D6" s="73" t="str">
        <f>All!E258</f>
        <v>EMON MIAH</v>
      </c>
      <c r="E6" s="11">
        <f>All!F258</f>
        <v>1</v>
      </c>
      <c r="F6" s="11">
        <f>All!G258</f>
        <v>1</v>
      </c>
      <c r="G6" s="11">
        <f>All!H258</f>
        <v>1</v>
      </c>
      <c r="H6" s="11">
        <f>All!I258</f>
        <v>1</v>
      </c>
      <c r="I6" s="11">
        <f>All!J258</f>
        <v>1</v>
      </c>
      <c r="J6" s="11">
        <f>All!K258</f>
        <v>1</v>
      </c>
      <c r="K6" s="11">
        <f>All!L258</f>
        <v>1</v>
      </c>
      <c r="L6" s="11">
        <f>All!M258</f>
        <v>1</v>
      </c>
      <c r="M6" s="11">
        <f>All!N258</f>
        <v>1</v>
      </c>
      <c r="N6" s="11">
        <f>All!O258</f>
        <v>0</v>
      </c>
      <c r="O6" s="11">
        <f>All!P258</f>
        <v>0</v>
      </c>
      <c r="P6" s="11" t="str">
        <f>All!Q258</f>
        <v/>
      </c>
      <c r="Q6" s="11" t="str">
        <f>All!R258</f>
        <v/>
      </c>
      <c r="R6" s="11" t="str">
        <f>All!S258</f>
        <v/>
      </c>
      <c r="S6" s="11" t="str">
        <f>All!T258</f>
        <v/>
      </c>
      <c r="T6" s="11" t="str">
        <f>All!U258</f>
        <v/>
      </c>
      <c r="U6" s="11" t="str">
        <f>All!V258</f>
        <v/>
      </c>
      <c r="V6" s="11" t="str">
        <f>All!W258</f>
        <v/>
      </c>
      <c r="W6" s="11" t="str">
        <f>All!X258</f>
        <v/>
      </c>
      <c r="X6" s="11" t="str">
        <f>All!Y258</f>
        <v/>
      </c>
      <c r="Y6" s="11" t="str">
        <f>All!Z258</f>
        <v/>
      </c>
      <c r="Z6" s="11" t="str">
        <f>All!AA258</f>
        <v/>
      </c>
      <c r="AA6" s="11" t="str">
        <f>All!AB258</f>
        <v/>
      </c>
      <c r="AB6" s="11" t="str">
        <f>All!AC258</f>
        <v/>
      </c>
      <c r="AC6" s="11" t="str">
        <f>All!AD258</f>
        <v/>
      </c>
      <c r="AD6" s="11" t="str">
        <f>All!AE258</f>
        <v/>
      </c>
      <c r="AE6" s="11" t="str">
        <f>All!AF258</f>
        <v/>
      </c>
      <c r="AF6" s="11" t="str">
        <f>All!AG258</f>
        <v/>
      </c>
      <c r="AG6" s="11" t="str">
        <f>All!AH258</f>
        <v/>
      </c>
      <c r="AH6" s="11" t="str">
        <f>All!AI258</f>
        <v/>
      </c>
      <c r="AI6" s="11" t="str">
        <f>All!AJ258</f>
        <v/>
      </c>
      <c r="AJ6" s="11">
        <f>All!AK258</f>
        <v>9</v>
      </c>
      <c r="AK6" s="11">
        <f>All!AL258</f>
        <v>2</v>
      </c>
      <c r="AL6" s="74">
        <f>COST!I259</f>
        <v>641.7963727</v>
      </c>
      <c r="AM6" s="75"/>
      <c r="AN6" s="6"/>
      <c r="AO6" s="6"/>
      <c r="AP6" s="6"/>
      <c r="AQ6" s="6"/>
      <c r="AR6" s="6"/>
    </row>
    <row r="7" ht="15.75" customHeight="1">
      <c r="A7" s="73">
        <v>4.0</v>
      </c>
      <c r="B7" s="73">
        <f>All!B259</f>
        <v>241007</v>
      </c>
      <c r="C7" s="73" t="str">
        <f>All!C257</f>
        <v/>
      </c>
      <c r="D7" s="73" t="str">
        <f>All!E259</f>
        <v>RAAM PRASAD SEN</v>
      </c>
      <c r="E7" s="11">
        <f>All!F259</f>
        <v>1</v>
      </c>
      <c r="F7" s="11">
        <f>All!G259</f>
        <v>1</v>
      </c>
      <c r="G7" s="11">
        <f>All!H259</f>
        <v>1</v>
      </c>
      <c r="H7" s="11">
        <f>All!I259</f>
        <v>1</v>
      </c>
      <c r="I7" s="11">
        <f>All!J259</f>
        <v>1</v>
      </c>
      <c r="J7" s="11">
        <f>All!K259</f>
        <v>1</v>
      </c>
      <c r="K7" s="11">
        <f>All!L259</f>
        <v>1</v>
      </c>
      <c r="L7" s="11">
        <f>All!M259</f>
        <v>1</v>
      </c>
      <c r="M7" s="11">
        <f>All!N259</f>
        <v>1</v>
      </c>
      <c r="N7" s="11">
        <f>All!O259</f>
        <v>0</v>
      </c>
      <c r="O7" s="11">
        <f>All!P259</f>
        <v>0</v>
      </c>
      <c r="P7" s="11" t="str">
        <f>All!Q259</f>
        <v/>
      </c>
      <c r="Q7" s="11" t="str">
        <f>All!R259</f>
        <v/>
      </c>
      <c r="R7" s="11" t="str">
        <f>All!S259</f>
        <v/>
      </c>
      <c r="S7" s="11" t="str">
        <f>All!T259</f>
        <v/>
      </c>
      <c r="T7" s="11" t="str">
        <f>All!U259</f>
        <v/>
      </c>
      <c r="U7" s="11" t="str">
        <f>All!V259</f>
        <v/>
      </c>
      <c r="V7" s="11" t="str">
        <f>All!W259</f>
        <v/>
      </c>
      <c r="W7" s="11" t="str">
        <f>All!X259</f>
        <v/>
      </c>
      <c r="X7" s="11" t="str">
        <f>All!Y259</f>
        <v/>
      </c>
      <c r="Y7" s="11" t="str">
        <f>All!Z259</f>
        <v/>
      </c>
      <c r="Z7" s="11" t="str">
        <f>All!AA259</f>
        <v/>
      </c>
      <c r="AA7" s="11" t="str">
        <f>All!AB259</f>
        <v/>
      </c>
      <c r="AB7" s="11" t="str">
        <f>All!AC259</f>
        <v/>
      </c>
      <c r="AC7" s="11" t="str">
        <f>All!AD259</f>
        <v/>
      </c>
      <c r="AD7" s="11" t="str">
        <f>All!AE259</f>
        <v/>
      </c>
      <c r="AE7" s="11" t="str">
        <f>All!AF259</f>
        <v/>
      </c>
      <c r="AF7" s="11" t="str">
        <f>All!AG259</f>
        <v/>
      </c>
      <c r="AG7" s="11" t="str">
        <f>All!AH259</f>
        <v/>
      </c>
      <c r="AH7" s="11" t="str">
        <f>All!AI259</f>
        <v/>
      </c>
      <c r="AI7" s="11" t="str">
        <f>All!AJ259</f>
        <v/>
      </c>
      <c r="AJ7" s="11">
        <f>All!AK259</f>
        <v>9</v>
      </c>
      <c r="AK7" s="11">
        <f>All!AL259</f>
        <v>2</v>
      </c>
      <c r="AL7" s="74">
        <f>COST!I260</f>
        <v>641.7963727</v>
      </c>
      <c r="AM7" s="75"/>
      <c r="AN7" s="6"/>
      <c r="AO7" s="6"/>
      <c r="AP7" s="6"/>
      <c r="AQ7" s="6"/>
      <c r="AR7" s="6"/>
    </row>
    <row r="8" ht="15.75" customHeight="1">
      <c r="A8" s="73">
        <v>5.0</v>
      </c>
      <c r="B8" s="73">
        <f>All!B260</f>
        <v>241008</v>
      </c>
      <c r="C8" s="73" t="str">
        <f>All!C258</f>
        <v/>
      </c>
      <c r="D8" s="73" t="str">
        <f>All!E260</f>
        <v>MD. ISHTIAK AHMED SAJIB</v>
      </c>
      <c r="E8" s="11">
        <f>All!F260</f>
        <v>1</v>
      </c>
      <c r="F8" s="11">
        <f>All!G260</f>
        <v>1</v>
      </c>
      <c r="G8" s="11">
        <f>All!H260</f>
        <v>1</v>
      </c>
      <c r="H8" s="11">
        <f>All!I260</f>
        <v>1</v>
      </c>
      <c r="I8" s="11">
        <f>All!J260</f>
        <v>1</v>
      </c>
      <c r="J8" s="11">
        <f>All!K260</f>
        <v>1</v>
      </c>
      <c r="K8" s="11">
        <f>All!L260</f>
        <v>1</v>
      </c>
      <c r="L8" s="11">
        <f>All!M260</f>
        <v>1</v>
      </c>
      <c r="M8" s="11">
        <f>All!N260</f>
        <v>1</v>
      </c>
      <c r="N8" s="11">
        <f>All!O260</f>
        <v>0</v>
      </c>
      <c r="O8" s="11">
        <f>All!P260</f>
        <v>0</v>
      </c>
      <c r="P8" s="11" t="str">
        <f>All!Q260</f>
        <v/>
      </c>
      <c r="Q8" s="11" t="str">
        <f>All!R260</f>
        <v/>
      </c>
      <c r="R8" s="11" t="str">
        <f>All!S260</f>
        <v/>
      </c>
      <c r="S8" s="11" t="str">
        <f>All!T260</f>
        <v/>
      </c>
      <c r="T8" s="11" t="str">
        <f>All!U260</f>
        <v/>
      </c>
      <c r="U8" s="11" t="str">
        <f>All!V260</f>
        <v/>
      </c>
      <c r="V8" s="11" t="str">
        <f>All!W260</f>
        <v/>
      </c>
      <c r="W8" s="11" t="str">
        <f>All!X260</f>
        <v/>
      </c>
      <c r="X8" s="11" t="str">
        <f>All!Y260</f>
        <v/>
      </c>
      <c r="Y8" s="11" t="str">
        <f>All!Z260</f>
        <v/>
      </c>
      <c r="Z8" s="11" t="str">
        <f>All!AA260</f>
        <v/>
      </c>
      <c r="AA8" s="11" t="str">
        <f>All!AB260</f>
        <v/>
      </c>
      <c r="AB8" s="11" t="str">
        <f>All!AC260</f>
        <v/>
      </c>
      <c r="AC8" s="11" t="str">
        <f>All!AD260</f>
        <v/>
      </c>
      <c r="AD8" s="11" t="str">
        <f>All!AE260</f>
        <v/>
      </c>
      <c r="AE8" s="11" t="str">
        <f>All!AF260</f>
        <v/>
      </c>
      <c r="AF8" s="11" t="str">
        <f>All!AG260</f>
        <v/>
      </c>
      <c r="AG8" s="11" t="str">
        <f>All!AH260</f>
        <v/>
      </c>
      <c r="AH8" s="11" t="str">
        <f>All!AI260</f>
        <v/>
      </c>
      <c r="AI8" s="11" t="str">
        <f>All!AJ260</f>
        <v/>
      </c>
      <c r="AJ8" s="11">
        <f>All!AK260</f>
        <v>9</v>
      </c>
      <c r="AK8" s="11">
        <f>All!AL260</f>
        <v>2</v>
      </c>
      <c r="AL8" s="74">
        <f>COST!I261</f>
        <v>641.7963727</v>
      </c>
      <c r="AM8" s="75"/>
      <c r="AN8" s="6"/>
      <c r="AO8" s="6"/>
      <c r="AP8" s="6"/>
      <c r="AQ8" s="6"/>
      <c r="AR8" s="6"/>
    </row>
    <row r="9" ht="15.75" customHeight="1">
      <c r="A9" s="73">
        <v>6.0</v>
      </c>
      <c r="B9" s="73">
        <f>All!B261</f>
        <v>241009</v>
      </c>
      <c r="C9" s="73" t="str">
        <f>All!C259</f>
        <v/>
      </c>
      <c r="D9" s="73" t="str">
        <f>All!E261</f>
        <v>SHAHBAZ ASHRAFEE </v>
      </c>
      <c r="E9" s="11" t="str">
        <f>All!F261</f>
        <v/>
      </c>
      <c r="F9" s="11" t="str">
        <f>All!G261</f>
        <v/>
      </c>
      <c r="G9" s="11" t="str">
        <f>All!H261</f>
        <v/>
      </c>
      <c r="H9" s="11" t="str">
        <f>All!I261</f>
        <v/>
      </c>
      <c r="I9" s="11" t="str">
        <f>All!J261</f>
        <v/>
      </c>
      <c r="J9" s="11" t="str">
        <f>All!K261</f>
        <v/>
      </c>
      <c r="K9" s="11" t="str">
        <f>All!L261</f>
        <v/>
      </c>
      <c r="L9" s="11" t="str">
        <f>All!M261</f>
        <v/>
      </c>
      <c r="M9" s="11" t="str">
        <f>All!N261</f>
        <v>F</v>
      </c>
      <c r="N9" s="11" t="str">
        <f>All!O261</f>
        <v>U</v>
      </c>
      <c r="O9" s="11" t="str">
        <f>All!P261</f>
        <v>L</v>
      </c>
      <c r="P9" s="11" t="str">
        <f>All!Q261</f>
        <v>L</v>
      </c>
      <c r="Q9" s="11" t="str">
        <f>All!R261</f>
        <v>M</v>
      </c>
      <c r="R9" s="11" t="str">
        <f>All!S261</f>
        <v>O</v>
      </c>
      <c r="S9" s="11" t="str">
        <f>All!T261</f>
        <v>N</v>
      </c>
      <c r="T9" s="11" t="str">
        <f>All!U261</f>
        <v>T</v>
      </c>
      <c r="U9" s="11" t="str">
        <f>All!V261</f>
        <v>H</v>
      </c>
      <c r="V9" s="11" t="str">
        <f>All!W261</f>
        <v>O</v>
      </c>
      <c r="W9" s="11" t="str">
        <f>All!X261</f>
        <v>F</v>
      </c>
      <c r="X9" s="11" t="str">
        <f>All!Y261</f>
        <v>F</v>
      </c>
      <c r="Y9" s="11" t="str">
        <f>All!Z261</f>
        <v/>
      </c>
      <c r="Z9" s="11" t="str">
        <f>All!AA261</f>
        <v/>
      </c>
      <c r="AA9" s="11" t="str">
        <f>All!AB261</f>
        <v/>
      </c>
      <c r="AB9" s="11" t="str">
        <f>All!AC261</f>
        <v/>
      </c>
      <c r="AC9" s="11" t="str">
        <f>All!AD261</f>
        <v/>
      </c>
      <c r="AD9" s="11" t="str">
        <f>All!AE261</f>
        <v/>
      </c>
      <c r="AE9" s="11" t="str">
        <f>All!AF261</f>
        <v/>
      </c>
      <c r="AF9" s="11" t="str">
        <f>All!AG261</f>
        <v/>
      </c>
      <c r="AG9" s="11" t="str">
        <f>All!AH261</f>
        <v/>
      </c>
      <c r="AH9" s="11" t="str">
        <f>All!AI261</f>
        <v/>
      </c>
      <c r="AI9" s="11" t="str">
        <f>All!AJ261</f>
        <v/>
      </c>
      <c r="AJ9" s="11">
        <f>All!AK261</f>
        <v>0</v>
      </c>
      <c r="AK9" s="11">
        <f>All!AL261</f>
        <v>0</v>
      </c>
      <c r="AL9" s="74">
        <f>COST!I262</f>
        <v>0</v>
      </c>
      <c r="AM9" s="75"/>
      <c r="AN9" s="6"/>
      <c r="AO9" s="6"/>
      <c r="AP9" s="6"/>
      <c r="AQ9" s="6"/>
      <c r="AR9" s="6"/>
    </row>
    <row r="10" ht="15.75" customHeight="1">
      <c r="A10" s="73">
        <v>7.0</v>
      </c>
      <c r="B10" s="73">
        <f>All!B262</f>
        <v>241021</v>
      </c>
      <c r="C10" s="73" t="str">
        <f>All!C260</f>
        <v/>
      </c>
      <c r="D10" s="73" t="str">
        <f>All!E262</f>
        <v>MD. INNAL ALI</v>
      </c>
      <c r="E10" s="11">
        <f>All!F262</f>
        <v>1</v>
      </c>
      <c r="F10" s="11">
        <f>All!G262</f>
        <v>1</v>
      </c>
      <c r="G10" s="11">
        <f>All!H262</f>
        <v>1</v>
      </c>
      <c r="H10" s="11">
        <f>All!I262</f>
        <v>1</v>
      </c>
      <c r="I10" s="11">
        <f>All!J262</f>
        <v>1</v>
      </c>
      <c r="J10" s="11">
        <f>All!K262</f>
        <v>1</v>
      </c>
      <c r="K10" s="11">
        <f>All!L262</f>
        <v>1</v>
      </c>
      <c r="L10" s="11">
        <f>All!M262</f>
        <v>1</v>
      </c>
      <c r="M10" s="11">
        <f>All!N262</f>
        <v>1</v>
      </c>
      <c r="N10" s="11">
        <f>All!O262</f>
        <v>0</v>
      </c>
      <c r="O10" s="11">
        <f>All!P262</f>
        <v>1</v>
      </c>
      <c r="P10" s="11">
        <f>All!Q262</f>
        <v>0</v>
      </c>
      <c r="Q10" s="11" t="str">
        <f>All!R262</f>
        <v/>
      </c>
      <c r="R10" s="11" t="str">
        <f>All!S262</f>
        <v/>
      </c>
      <c r="S10" s="11" t="str">
        <f>All!T262</f>
        <v/>
      </c>
      <c r="T10" s="11" t="str">
        <f>All!U262</f>
        <v/>
      </c>
      <c r="U10" s="11" t="str">
        <f>All!V262</f>
        <v/>
      </c>
      <c r="V10" s="11" t="str">
        <f>All!W262</f>
        <v/>
      </c>
      <c r="W10" s="11" t="str">
        <f>All!X262</f>
        <v/>
      </c>
      <c r="X10" s="11" t="str">
        <f>All!Y262</f>
        <v/>
      </c>
      <c r="Y10" s="11" t="str">
        <f>All!Z262</f>
        <v/>
      </c>
      <c r="Z10" s="11" t="str">
        <f>All!AA262</f>
        <v/>
      </c>
      <c r="AA10" s="11" t="str">
        <f>All!AB262</f>
        <v/>
      </c>
      <c r="AB10" s="11" t="str">
        <f>All!AC262</f>
        <v/>
      </c>
      <c r="AC10" s="11" t="str">
        <f>All!AD262</f>
        <v/>
      </c>
      <c r="AD10" s="11" t="str">
        <f>All!AE262</f>
        <v/>
      </c>
      <c r="AE10" s="11" t="str">
        <f>All!AF262</f>
        <v/>
      </c>
      <c r="AF10" s="11" t="str">
        <f>All!AG262</f>
        <v/>
      </c>
      <c r="AG10" s="11" t="str">
        <f>All!AH262</f>
        <v/>
      </c>
      <c r="AH10" s="11" t="str">
        <f>All!AI262</f>
        <v/>
      </c>
      <c r="AI10" s="11" t="str">
        <f>All!AJ262</f>
        <v/>
      </c>
      <c r="AJ10" s="11">
        <f>All!AK262</f>
        <v>10</v>
      </c>
      <c r="AK10" s="11">
        <f>All!AL262</f>
        <v>2</v>
      </c>
      <c r="AL10" s="74">
        <f>COST!I263</f>
        <v>710.0027403</v>
      </c>
      <c r="AM10" s="75"/>
      <c r="AN10" s="6"/>
      <c r="AO10" s="6"/>
      <c r="AP10" s="6"/>
      <c r="AQ10" s="6"/>
      <c r="AR10" s="6"/>
    </row>
    <row r="11" ht="15.75" customHeight="1">
      <c r="A11" s="73">
        <v>8.0</v>
      </c>
      <c r="B11" s="73">
        <f>All!B263</f>
        <v>241013</v>
      </c>
      <c r="C11" s="73" t="str">
        <f>All!C261</f>
        <v/>
      </c>
      <c r="D11" s="73" t="str">
        <f>All!E263</f>
        <v>MD. ANAS TARAFIN NAHID </v>
      </c>
      <c r="E11" s="11">
        <f>All!F263</f>
        <v>1</v>
      </c>
      <c r="F11" s="11">
        <f>All!G263</f>
        <v>1</v>
      </c>
      <c r="G11" s="11">
        <f>All!H263</f>
        <v>1</v>
      </c>
      <c r="H11" s="11">
        <f>All!I263</f>
        <v>1</v>
      </c>
      <c r="I11" s="11">
        <f>All!J263</f>
        <v>1</v>
      </c>
      <c r="J11" s="11">
        <f>All!K263</f>
        <v>1</v>
      </c>
      <c r="K11" s="11">
        <f>All!L263</f>
        <v>1</v>
      </c>
      <c r="L11" s="11">
        <f>All!M263</f>
        <v>1</v>
      </c>
      <c r="M11" s="11">
        <f>All!N263</f>
        <v>1</v>
      </c>
      <c r="N11" s="11">
        <f>All!O263</f>
        <v>0</v>
      </c>
      <c r="O11" s="11">
        <f>All!P263</f>
        <v>0</v>
      </c>
      <c r="P11" s="11" t="str">
        <f>All!Q263</f>
        <v/>
      </c>
      <c r="Q11" s="11" t="str">
        <f>All!R263</f>
        <v/>
      </c>
      <c r="R11" s="11" t="str">
        <f>All!S263</f>
        <v/>
      </c>
      <c r="S11" s="11" t="str">
        <f>All!T263</f>
        <v/>
      </c>
      <c r="T11" s="11" t="str">
        <f>All!U263</f>
        <v/>
      </c>
      <c r="U11" s="11" t="str">
        <f>All!V263</f>
        <v/>
      </c>
      <c r="V11" s="11" t="str">
        <f>All!W263</f>
        <v/>
      </c>
      <c r="W11" s="11" t="str">
        <f>All!X263</f>
        <v/>
      </c>
      <c r="X11" s="11" t="str">
        <f>All!Y263</f>
        <v/>
      </c>
      <c r="Y11" s="11" t="str">
        <f>All!Z263</f>
        <v/>
      </c>
      <c r="Z11" s="11" t="str">
        <f>All!AA263</f>
        <v/>
      </c>
      <c r="AA11" s="11" t="str">
        <f>All!AB263</f>
        <v/>
      </c>
      <c r="AB11" s="11" t="str">
        <f>All!AC263</f>
        <v/>
      </c>
      <c r="AC11" s="11" t="str">
        <f>All!AD263</f>
        <v/>
      </c>
      <c r="AD11" s="11" t="str">
        <f>All!AE263</f>
        <v/>
      </c>
      <c r="AE11" s="11" t="str">
        <f>All!AF263</f>
        <v/>
      </c>
      <c r="AF11" s="11" t="str">
        <f>All!AG263</f>
        <v/>
      </c>
      <c r="AG11" s="11" t="str">
        <f>All!AH263</f>
        <v/>
      </c>
      <c r="AH11" s="11" t="str">
        <f>All!AI263</f>
        <v/>
      </c>
      <c r="AI11" s="11" t="str">
        <f>All!AJ263</f>
        <v/>
      </c>
      <c r="AJ11" s="11">
        <f>All!AK263</f>
        <v>9</v>
      </c>
      <c r="AK11" s="11">
        <f>All!AL263</f>
        <v>2</v>
      </c>
      <c r="AL11" s="74">
        <f>COST!I264</f>
        <v>641.7963727</v>
      </c>
      <c r="AM11" s="75"/>
      <c r="AN11" s="6"/>
      <c r="AO11" s="6"/>
      <c r="AP11" s="6"/>
      <c r="AQ11" s="6"/>
      <c r="AR11" s="6"/>
    </row>
    <row r="12" ht="15.75" customHeight="1">
      <c r="A12" s="73">
        <v>9.0</v>
      </c>
      <c r="B12" s="73">
        <f>All!B264</f>
        <v>241016</v>
      </c>
      <c r="C12" s="73" t="str">
        <f>All!C262</f>
        <v/>
      </c>
      <c r="D12" s="73" t="str">
        <f>All!E264</f>
        <v>SANAI BISWAS </v>
      </c>
      <c r="E12" s="11">
        <f>All!F264</f>
        <v>1</v>
      </c>
      <c r="F12" s="11">
        <f>All!G264</f>
        <v>1</v>
      </c>
      <c r="G12" s="11">
        <f>All!H264</f>
        <v>1</v>
      </c>
      <c r="H12" s="11">
        <f>All!I264</f>
        <v>1</v>
      </c>
      <c r="I12" s="11">
        <f>All!J264</f>
        <v>1</v>
      </c>
      <c r="J12" s="11">
        <f>All!K264</f>
        <v>1</v>
      </c>
      <c r="K12" s="11">
        <f>All!L264</f>
        <v>1</v>
      </c>
      <c r="L12" s="11">
        <f>All!M264</f>
        <v>1</v>
      </c>
      <c r="M12" s="11">
        <f>All!N264</f>
        <v>1</v>
      </c>
      <c r="N12" s="11">
        <f>All!O264</f>
        <v>0</v>
      </c>
      <c r="O12" s="11">
        <f>All!P264</f>
        <v>0</v>
      </c>
      <c r="P12" s="11" t="str">
        <f>All!Q264</f>
        <v/>
      </c>
      <c r="Q12" s="11" t="str">
        <f>All!R264</f>
        <v/>
      </c>
      <c r="R12" s="11" t="str">
        <f>All!S264</f>
        <v/>
      </c>
      <c r="S12" s="11" t="str">
        <f>All!T264</f>
        <v/>
      </c>
      <c r="T12" s="11" t="str">
        <f>All!U264</f>
        <v/>
      </c>
      <c r="U12" s="11" t="str">
        <f>All!V264</f>
        <v/>
      </c>
      <c r="V12" s="11" t="str">
        <f>All!W264</f>
        <v/>
      </c>
      <c r="W12" s="11" t="str">
        <f>All!X264</f>
        <v/>
      </c>
      <c r="X12" s="11" t="str">
        <f>All!Y264</f>
        <v/>
      </c>
      <c r="Y12" s="11" t="str">
        <f>All!Z264</f>
        <v/>
      </c>
      <c r="Z12" s="11" t="str">
        <f>All!AA264</f>
        <v/>
      </c>
      <c r="AA12" s="11" t="str">
        <f>All!AB264</f>
        <v/>
      </c>
      <c r="AB12" s="11" t="str">
        <f>All!AC264</f>
        <v/>
      </c>
      <c r="AC12" s="11" t="str">
        <f>All!AD264</f>
        <v/>
      </c>
      <c r="AD12" s="11" t="str">
        <f>All!AE264</f>
        <v/>
      </c>
      <c r="AE12" s="11" t="str">
        <f>All!AF264</f>
        <v/>
      </c>
      <c r="AF12" s="11" t="str">
        <f>All!AG264</f>
        <v/>
      </c>
      <c r="AG12" s="11" t="str">
        <f>All!AH264</f>
        <v/>
      </c>
      <c r="AH12" s="11" t="str">
        <f>All!AI264</f>
        <v/>
      </c>
      <c r="AI12" s="11" t="str">
        <f>All!AJ264</f>
        <v/>
      </c>
      <c r="AJ12" s="11">
        <f>All!AK264</f>
        <v>9</v>
      </c>
      <c r="AK12" s="11">
        <f>All!AL264</f>
        <v>2</v>
      </c>
      <c r="AL12" s="74">
        <f>COST!I265</f>
        <v>641.7963727</v>
      </c>
      <c r="AM12" s="75"/>
      <c r="AN12" s="6"/>
      <c r="AO12" s="6"/>
      <c r="AP12" s="6"/>
      <c r="AQ12" s="6"/>
      <c r="AR12" s="6"/>
    </row>
    <row r="13" ht="15.75" customHeight="1">
      <c r="A13" s="73">
        <v>10.0</v>
      </c>
      <c r="B13" s="73">
        <f>All!B265</f>
        <v>241018</v>
      </c>
      <c r="C13" s="73" t="str">
        <f>All!C263</f>
        <v/>
      </c>
      <c r="D13" s="73" t="str">
        <f>All!E265</f>
        <v>GOWSUL HAUQE</v>
      </c>
      <c r="E13" s="11">
        <f>All!F265</f>
        <v>1</v>
      </c>
      <c r="F13" s="11">
        <f>All!G265</f>
        <v>1</v>
      </c>
      <c r="G13" s="11">
        <f>All!H265</f>
        <v>1</v>
      </c>
      <c r="H13" s="11">
        <f>All!I265</f>
        <v>1</v>
      </c>
      <c r="I13" s="11">
        <f>All!J265</f>
        <v>1</v>
      </c>
      <c r="J13" s="11">
        <f>All!K265</f>
        <v>1</v>
      </c>
      <c r="K13" s="11">
        <f>All!L265</f>
        <v>1</v>
      </c>
      <c r="L13" s="11">
        <f>All!M265</f>
        <v>1</v>
      </c>
      <c r="M13" s="11">
        <f>All!N265</f>
        <v>1</v>
      </c>
      <c r="N13" s="11">
        <f>All!O265</f>
        <v>0</v>
      </c>
      <c r="O13" s="11">
        <f>All!P265</f>
        <v>0</v>
      </c>
      <c r="P13" s="11" t="str">
        <f>All!Q265</f>
        <v/>
      </c>
      <c r="Q13" s="11" t="str">
        <f>All!R265</f>
        <v/>
      </c>
      <c r="R13" s="11" t="str">
        <f>All!S265</f>
        <v/>
      </c>
      <c r="S13" s="11" t="str">
        <f>All!T265</f>
        <v/>
      </c>
      <c r="T13" s="11" t="str">
        <f>All!U265</f>
        <v/>
      </c>
      <c r="U13" s="11" t="str">
        <f>All!V265</f>
        <v/>
      </c>
      <c r="V13" s="11" t="str">
        <f>All!W265</f>
        <v/>
      </c>
      <c r="W13" s="11" t="str">
        <f>All!X265</f>
        <v/>
      </c>
      <c r="X13" s="11" t="str">
        <f>All!Y265</f>
        <v/>
      </c>
      <c r="Y13" s="11" t="str">
        <f>All!Z265</f>
        <v/>
      </c>
      <c r="Z13" s="11" t="str">
        <f>All!AA265</f>
        <v/>
      </c>
      <c r="AA13" s="11" t="str">
        <f>All!AB265</f>
        <v/>
      </c>
      <c r="AB13" s="11" t="str">
        <f>All!AC265</f>
        <v/>
      </c>
      <c r="AC13" s="11" t="str">
        <f>All!AD265</f>
        <v/>
      </c>
      <c r="AD13" s="11" t="str">
        <f>All!AE265</f>
        <v/>
      </c>
      <c r="AE13" s="11" t="str">
        <f>All!AF265</f>
        <v/>
      </c>
      <c r="AF13" s="11" t="str">
        <f>All!AG265</f>
        <v/>
      </c>
      <c r="AG13" s="11" t="str">
        <f>All!AH265</f>
        <v/>
      </c>
      <c r="AH13" s="11" t="str">
        <f>All!AI265</f>
        <v/>
      </c>
      <c r="AI13" s="11" t="str">
        <f>All!AJ265</f>
        <v/>
      </c>
      <c r="AJ13" s="11">
        <f>All!AK265</f>
        <v>9</v>
      </c>
      <c r="AK13" s="11">
        <f>All!AL265</f>
        <v>2</v>
      </c>
      <c r="AL13" s="74">
        <f>COST!I266</f>
        <v>641.7963727</v>
      </c>
      <c r="AM13" s="75"/>
      <c r="AN13" s="6"/>
      <c r="AO13" s="6"/>
      <c r="AP13" s="6"/>
      <c r="AQ13" s="6"/>
      <c r="AR13" s="6"/>
    </row>
    <row r="14" ht="15.75" customHeight="1">
      <c r="A14" s="73">
        <v>11.0</v>
      </c>
      <c r="B14" s="73">
        <f>All!B266</f>
        <v>241031</v>
      </c>
      <c r="C14" s="73" t="str">
        <f>All!C264</f>
        <v/>
      </c>
      <c r="D14" s="73" t="str">
        <f>All!E266</f>
        <v>ABDUL AHAD BAPARI </v>
      </c>
      <c r="E14" s="11">
        <f>All!F266</f>
        <v>0</v>
      </c>
      <c r="F14" s="11">
        <f>All!G266</f>
        <v>0</v>
      </c>
      <c r="G14" s="11">
        <f>All!H266</f>
        <v>1</v>
      </c>
      <c r="H14" s="11">
        <f>All!I266</f>
        <v>1</v>
      </c>
      <c r="I14" s="11">
        <f>All!J266</f>
        <v>1</v>
      </c>
      <c r="J14" s="11">
        <f>All!K266</f>
        <v>1</v>
      </c>
      <c r="K14" s="11">
        <f>All!L266</f>
        <v>1</v>
      </c>
      <c r="L14" s="11">
        <f>All!M266</f>
        <v>1</v>
      </c>
      <c r="M14" s="11">
        <f>All!N266</f>
        <v>1</v>
      </c>
      <c r="N14" s="11">
        <f>All!O266</f>
        <v>0</v>
      </c>
      <c r="O14" s="11">
        <f>All!P266</f>
        <v>0</v>
      </c>
      <c r="P14" s="11" t="str">
        <f>All!Q266</f>
        <v/>
      </c>
      <c r="Q14" s="11" t="str">
        <f>All!R266</f>
        <v/>
      </c>
      <c r="R14" s="11" t="str">
        <f>All!S266</f>
        <v/>
      </c>
      <c r="S14" s="11" t="str">
        <f>All!T266</f>
        <v/>
      </c>
      <c r="T14" s="11" t="str">
        <f>All!U266</f>
        <v/>
      </c>
      <c r="U14" s="11" t="str">
        <f>All!V266</f>
        <v/>
      </c>
      <c r="V14" s="11" t="str">
        <f>All!W266</f>
        <v/>
      </c>
      <c r="W14" s="11" t="str">
        <f>All!X266</f>
        <v/>
      </c>
      <c r="X14" s="11" t="str">
        <f>All!Y266</f>
        <v/>
      </c>
      <c r="Y14" s="11" t="str">
        <f>All!Z266</f>
        <v/>
      </c>
      <c r="Z14" s="11" t="str">
        <f>All!AA266</f>
        <v/>
      </c>
      <c r="AA14" s="11" t="str">
        <f>All!AB266</f>
        <v/>
      </c>
      <c r="AB14" s="11" t="str">
        <f>All!AC266</f>
        <v/>
      </c>
      <c r="AC14" s="11" t="str">
        <f>All!AD266</f>
        <v/>
      </c>
      <c r="AD14" s="11" t="str">
        <f>All!AE266</f>
        <v/>
      </c>
      <c r="AE14" s="11" t="str">
        <f>All!AF266</f>
        <v/>
      </c>
      <c r="AF14" s="11" t="str">
        <f>All!AG266</f>
        <v/>
      </c>
      <c r="AG14" s="11" t="str">
        <f>All!AH266</f>
        <v/>
      </c>
      <c r="AH14" s="11" t="str">
        <f>All!AI266</f>
        <v/>
      </c>
      <c r="AI14" s="11" t="str">
        <f>All!AJ266</f>
        <v/>
      </c>
      <c r="AJ14" s="11">
        <f>All!AK266</f>
        <v>7</v>
      </c>
      <c r="AK14" s="11">
        <f>All!AL266</f>
        <v>4</v>
      </c>
      <c r="AL14" s="74">
        <f>COST!I267</f>
        <v>533.3227015</v>
      </c>
      <c r="AM14" s="75"/>
      <c r="AN14" s="6"/>
      <c r="AO14" s="6"/>
      <c r="AP14" s="6"/>
      <c r="AQ14" s="6"/>
      <c r="AR14" s="6"/>
    </row>
    <row r="15" ht="15.75" customHeight="1">
      <c r="A15" s="73">
        <v>12.0</v>
      </c>
      <c r="B15" s="73">
        <f>All!B267</f>
        <v>241020</v>
      </c>
      <c r="C15" s="73" t="str">
        <f>All!C265</f>
        <v/>
      </c>
      <c r="D15" s="73" t="str">
        <f>All!E267</f>
        <v>ADITTAYA RUDRA </v>
      </c>
      <c r="E15" s="11">
        <f>All!F267</f>
        <v>1</v>
      </c>
      <c r="F15" s="11">
        <f>All!G267</f>
        <v>1</v>
      </c>
      <c r="G15" s="11">
        <f>All!H267</f>
        <v>1</v>
      </c>
      <c r="H15" s="11">
        <f>All!I267</f>
        <v>1</v>
      </c>
      <c r="I15" s="11">
        <f>All!J267</f>
        <v>1</v>
      </c>
      <c r="J15" s="11">
        <f>All!K267</f>
        <v>1</v>
      </c>
      <c r="K15" s="11">
        <f>All!L267</f>
        <v>1</v>
      </c>
      <c r="L15" s="11">
        <f>All!M267</f>
        <v>1</v>
      </c>
      <c r="M15" s="11">
        <f>All!N267</f>
        <v>1</v>
      </c>
      <c r="N15" s="11">
        <f>All!O267</f>
        <v>0</v>
      </c>
      <c r="O15" s="11">
        <f>All!P267</f>
        <v>0</v>
      </c>
      <c r="P15" s="11" t="str">
        <f>All!Q267</f>
        <v/>
      </c>
      <c r="Q15" s="11" t="str">
        <f>All!R267</f>
        <v/>
      </c>
      <c r="R15" s="11" t="str">
        <f>All!S267</f>
        <v/>
      </c>
      <c r="S15" s="11" t="str">
        <f>All!T267</f>
        <v/>
      </c>
      <c r="T15" s="11" t="str">
        <f>All!U267</f>
        <v/>
      </c>
      <c r="U15" s="11" t="str">
        <f>All!V267</f>
        <v/>
      </c>
      <c r="V15" s="11" t="str">
        <f>All!W267</f>
        <v/>
      </c>
      <c r="W15" s="11" t="str">
        <f>All!X267</f>
        <v/>
      </c>
      <c r="X15" s="11" t="str">
        <f>All!Y267</f>
        <v/>
      </c>
      <c r="Y15" s="11" t="str">
        <f>All!Z267</f>
        <v/>
      </c>
      <c r="Z15" s="11" t="str">
        <f>All!AA267</f>
        <v/>
      </c>
      <c r="AA15" s="11" t="str">
        <f>All!AB267</f>
        <v/>
      </c>
      <c r="AB15" s="11" t="str">
        <f>All!AC267</f>
        <v/>
      </c>
      <c r="AC15" s="11" t="str">
        <f>All!AD267</f>
        <v/>
      </c>
      <c r="AD15" s="11" t="str">
        <f>All!AE267</f>
        <v/>
      </c>
      <c r="AE15" s="11" t="str">
        <f>All!AF267</f>
        <v/>
      </c>
      <c r="AF15" s="11" t="str">
        <f>All!AG267</f>
        <v/>
      </c>
      <c r="AG15" s="11" t="str">
        <f>All!AH267</f>
        <v/>
      </c>
      <c r="AH15" s="11" t="str">
        <f>All!AI267</f>
        <v/>
      </c>
      <c r="AI15" s="11" t="str">
        <f>All!AJ267</f>
        <v/>
      </c>
      <c r="AJ15" s="11">
        <f>All!AK267</f>
        <v>9</v>
      </c>
      <c r="AK15" s="11">
        <f>All!AL267</f>
        <v>2</v>
      </c>
      <c r="AL15" s="74">
        <f>COST!I268</f>
        <v>641.7963727</v>
      </c>
      <c r="AM15" s="75"/>
      <c r="AN15" s="6"/>
      <c r="AO15" s="6"/>
      <c r="AP15" s="6"/>
      <c r="AQ15" s="6"/>
      <c r="AR15" s="6"/>
    </row>
    <row r="16" ht="15.75" customHeight="1">
      <c r="A16" s="73">
        <v>13.0</v>
      </c>
      <c r="B16" s="73">
        <f>All!B268</f>
        <v>241033</v>
      </c>
      <c r="C16" s="73" t="str">
        <f>All!C266</f>
        <v/>
      </c>
      <c r="D16" s="73" t="str">
        <f>All!E268</f>
        <v>ABID HASAN</v>
      </c>
      <c r="E16" s="11">
        <f>All!F268</f>
        <v>1</v>
      </c>
      <c r="F16" s="11">
        <f>All!G268</f>
        <v>1</v>
      </c>
      <c r="G16" s="11">
        <f>All!H268</f>
        <v>1</v>
      </c>
      <c r="H16" s="11">
        <f>All!I268</f>
        <v>1</v>
      </c>
      <c r="I16" s="11">
        <f>All!J268</f>
        <v>1</v>
      </c>
      <c r="J16" s="11">
        <f>All!K268</f>
        <v>1</v>
      </c>
      <c r="K16" s="11">
        <f>All!L268</f>
        <v>1</v>
      </c>
      <c r="L16" s="11">
        <f>All!M268</f>
        <v>1</v>
      </c>
      <c r="M16" s="11">
        <f>All!N268</f>
        <v>1</v>
      </c>
      <c r="N16" s="11">
        <f>All!O268</f>
        <v>0</v>
      </c>
      <c r="O16" s="11">
        <f>All!P268</f>
        <v>0</v>
      </c>
      <c r="P16" s="11" t="str">
        <f>All!Q268</f>
        <v/>
      </c>
      <c r="Q16" s="11" t="str">
        <f>All!R268</f>
        <v/>
      </c>
      <c r="R16" s="11" t="str">
        <f>All!S268</f>
        <v/>
      </c>
      <c r="S16" s="11" t="str">
        <f>All!T268</f>
        <v/>
      </c>
      <c r="T16" s="11" t="str">
        <f>All!U268</f>
        <v/>
      </c>
      <c r="U16" s="11" t="str">
        <f>All!V268</f>
        <v/>
      </c>
      <c r="V16" s="11" t="str">
        <f>All!W268</f>
        <v/>
      </c>
      <c r="W16" s="11" t="str">
        <f>All!X268</f>
        <v/>
      </c>
      <c r="X16" s="11" t="str">
        <f>All!Y268</f>
        <v/>
      </c>
      <c r="Y16" s="11" t="str">
        <f>All!Z268</f>
        <v/>
      </c>
      <c r="Z16" s="11" t="str">
        <f>All!AA268</f>
        <v/>
      </c>
      <c r="AA16" s="11" t="str">
        <f>All!AB268</f>
        <v/>
      </c>
      <c r="AB16" s="11" t="str">
        <f>All!AC268</f>
        <v/>
      </c>
      <c r="AC16" s="11" t="str">
        <f>All!AD268</f>
        <v/>
      </c>
      <c r="AD16" s="11" t="str">
        <f>All!AE268</f>
        <v/>
      </c>
      <c r="AE16" s="11" t="str">
        <f>All!AF268</f>
        <v/>
      </c>
      <c r="AF16" s="11" t="str">
        <f>All!AG268</f>
        <v/>
      </c>
      <c r="AG16" s="11" t="str">
        <f>All!AH268</f>
        <v/>
      </c>
      <c r="AH16" s="11" t="str">
        <f>All!AI268</f>
        <v/>
      </c>
      <c r="AI16" s="11" t="str">
        <f>All!AJ268</f>
        <v/>
      </c>
      <c r="AJ16" s="11">
        <f>All!AK268</f>
        <v>9</v>
      </c>
      <c r="AK16" s="11">
        <f>All!AL268</f>
        <v>2</v>
      </c>
      <c r="AL16" s="74">
        <f>COST!I269</f>
        <v>641.7963727</v>
      </c>
      <c r="AM16" s="75"/>
      <c r="AN16" s="6"/>
      <c r="AO16" s="6"/>
      <c r="AP16" s="6"/>
      <c r="AQ16" s="6"/>
      <c r="AR16" s="6"/>
    </row>
    <row r="17" ht="15.75" customHeight="1">
      <c r="A17" s="73">
        <v>14.0</v>
      </c>
      <c r="B17" s="73">
        <f>All!B269</f>
        <v>241022</v>
      </c>
      <c r="C17" s="73" t="str">
        <f>All!C267</f>
        <v/>
      </c>
      <c r="D17" s="73" t="str">
        <f>All!E269</f>
        <v>MD. SHIHAB UDDIN </v>
      </c>
      <c r="E17" s="11">
        <f>All!F269</f>
        <v>1</v>
      </c>
      <c r="F17" s="11">
        <f>All!G269</f>
        <v>1</v>
      </c>
      <c r="G17" s="11">
        <f>All!H269</f>
        <v>1</v>
      </c>
      <c r="H17" s="11">
        <f>All!I269</f>
        <v>1</v>
      </c>
      <c r="I17" s="11">
        <f>All!J269</f>
        <v>1</v>
      </c>
      <c r="J17" s="11">
        <f>All!K269</f>
        <v>1</v>
      </c>
      <c r="K17" s="11">
        <f>All!L269</f>
        <v>1</v>
      </c>
      <c r="L17" s="11">
        <f>All!M269</f>
        <v>1</v>
      </c>
      <c r="M17" s="11">
        <f>All!N269</f>
        <v>1</v>
      </c>
      <c r="N17" s="11">
        <f>All!O269</f>
        <v>0</v>
      </c>
      <c r="O17" s="11">
        <f>All!P269</f>
        <v>0</v>
      </c>
      <c r="P17" s="11" t="str">
        <f>All!Q269</f>
        <v/>
      </c>
      <c r="Q17" s="11" t="str">
        <f>All!R269</f>
        <v/>
      </c>
      <c r="R17" s="11" t="str">
        <f>All!S269</f>
        <v/>
      </c>
      <c r="S17" s="11" t="str">
        <f>All!T269</f>
        <v/>
      </c>
      <c r="T17" s="11" t="str">
        <f>All!U269</f>
        <v/>
      </c>
      <c r="U17" s="11" t="str">
        <f>All!V269</f>
        <v/>
      </c>
      <c r="V17" s="11" t="str">
        <f>All!W269</f>
        <v/>
      </c>
      <c r="W17" s="11" t="str">
        <f>All!X269</f>
        <v/>
      </c>
      <c r="X17" s="11" t="str">
        <f>All!Y269</f>
        <v/>
      </c>
      <c r="Y17" s="11" t="str">
        <f>All!Z269</f>
        <v/>
      </c>
      <c r="Z17" s="11" t="str">
        <f>All!AA269</f>
        <v/>
      </c>
      <c r="AA17" s="11" t="str">
        <f>All!AB269</f>
        <v/>
      </c>
      <c r="AB17" s="11" t="str">
        <f>All!AC269</f>
        <v/>
      </c>
      <c r="AC17" s="11" t="str">
        <f>All!AD269</f>
        <v/>
      </c>
      <c r="AD17" s="11" t="str">
        <f>All!AE269</f>
        <v/>
      </c>
      <c r="AE17" s="11" t="str">
        <f>All!AF269</f>
        <v/>
      </c>
      <c r="AF17" s="11" t="str">
        <f>All!AG269</f>
        <v/>
      </c>
      <c r="AG17" s="11" t="str">
        <f>All!AH269</f>
        <v/>
      </c>
      <c r="AH17" s="11" t="str">
        <f>All!AI269</f>
        <v/>
      </c>
      <c r="AI17" s="11" t="str">
        <f>All!AJ269</f>
        <v/>
      </c>
      <c r="AJ17" s="11">
        <f>All!AK269</f>
        <v>9</v>
      </c>
      <c r="AK17" s="11">
        <f>All!AL269</f>
        <v>2</v>
      </c>
      <c r="AL17" s="74">
        <f>COST!I270</f>
        <v>641.7963727</v>
      </c>
      <c r="AM17" s="75"/>
      <c r="AN17" s="6"/>
      <c r="AO17" s="6"/>
      <c r="AP17" s="6"/>
      <c r="AQ17" s="6"/>
      <c r="AR17" s="6"/>
    </row>
    <row r="18" ht="15.75" customHeight="1">
      <c r="A18" s="73">
        <v>15.0</v>
      </c>
      <c r="B18" s="73">
        <f>All!B270</f>
        <v>241024</v>
      </c>
      <c r="C18" s="73" t="str">
        <f>All!C268</f>
        <v/>
      </c>
      <c r="D18" s="73" t="str">
        <f>All!E270</f>
        <v>MD. ISHTIAK AHAMED MUNNA </v>
      </c>
      <c r="E18" s="11" t="str">
        <f>All!F270</f>
        <v/>
      </c>
      <c r="F18" s="11" t="str">
        <f>All!G270</f>
        <v/>
      </c>
      <c r="G18" s="11" t="str">
        <f>All!H270</f>
        <v/>
      </c>
      <c r="H18" s="11" t="str">
        <f>All!I270</f>
        <v/>
      </c>
      <c r="I18" s="11" t="str">
        <f>All!J270</f>
        <v/>
      </c>
      <c r="J18" s="11" t="str">
        <f>All!K270</f>
        <v/>
      </c>
      <c r="K18" s="11" t="str">
        <f>All!L270</f>
        <v/>
      </c>
      <c r="L18" s="11" t="str">
        <f>All!M270</f>
        <v/>
      </c>
      <c r="M18" s="11" t="str">
        <f>All!N270</f>
        <v>F</v>
      </c>
      <c r="N18" s="11" t="str">
        <f>All!O270</f>
        <v>U</v>
      </c>
      <c r="O18" s="11" t="str">
        <f>All!P270</f>
        <v>L</v>
      </c>
      <c r="P18" s="11" t="str">
        <f>All!Q270</f>
        <v>L</v>
      </c>
      <c r="Q18" s="11" t="str">
        <f>All!R270</f>
        <v>M</v>
      </c>
      <c r="R18" s="11" t="str">
        <f>All!S270</f>
        <v>O</v>
      </c>
      <c r="S18" s="11" t="str">
        <f>All!T270</f>
        <v>N</v>
      </c>
      <c r="T18" s="11" t="str">
        <f>All!U270</f>
        <v>T</v>
      </c>
      <c r="U18" s="11" t="str">
        <f>All!V270</f>
        <v>H</v>
      </c>
      <c r="V18" s="11" t="str">
        <f>All!W270</f>
        <v>O</v>
      </c>
      <c r="W18" s="11" t="str">
        <f>All!X270</f>
        <v>F</v>
      </c>
      <c r="X18" s="11" t="str">
        <f>All!Y270</f>
        <v>F</v>
      </c>
      <c r="Y18" s="11" t="str">
        <f>All!Z270</f>
        <v/>
      </c>
      <c r="Z18" s="11" t="str">
        <f>All!AA270</f>
        <v/>
      </c>
      <c r="AA18" s="11" t="str">
        <f>All!AB270</f>
        <v/>
      </c>
      <c r="AB18" s="11" t="str">
        <f>All!AC270</f>
        <v/>
      </c>
      <c r="AC18" s="11" t="str">
        <f>All!AD270</f>
        <v/>
      </c>
      <c r="AD18" s="11" t="str">
        <f>All!AE270</f>
        <v/>
      </c>
      <c r="AE18" s="11" t="str">
        <f>All!AF270</f>
        <v/>
      </c>
      <c r="AF18" s="11" t="str">
        <f>All!AG270</f>
        <v/>
      </c>
      <c r="AG18" s="11" t="str">
        <f>All!AH270</f>
        <v/>
      </c>
      <c r="AH18" s="11" t="str">
        <f>All!AI270</f>
        <v/>
      </c>
      <c r="AI18" s="11" t="str">
        <f>All!AJ270</f>
        <v/>
      </c>
      <c r="AJ18" s="11">
        <f>All!AK270</f>
        <v>0</v>
      </c>
      <c r="AK18" s="11">
        <f>All!AL270</f>
        <v>0</v>
      </c>
      <c r="AL18" s="74">
        <f>COST!I271</f>
        <v>0</v>
      </c>
      <c r="AM18" s="75"/>
      <c r="AN18" s="6"/>
      <c r="AO18" s="6"/>
      <c r="AP18" s="6"/>
      <c r="AQ18" s="6"/>
      <c r="AR18" s="6"/>
    </row>
    <row r="19" ht="15.75" customHeight="1">
      <c r="A19" s="73">
        <v>16.0</v>
      </c>
      <c r="B19" s="73">
        <f>All!B271</f>
        <v>241025</v>
      </c>
      <c r="C19" s="73" t="str">
        <f>All!C269</f>
        <v/>
      </c>
      <c r="D19" s="73" t="str">
        <f>All!E271</f>
        <v>SAYED SADNAM SAKEY</v>
      </c>
      <c r="E19" s="11">
        <f>All!F271</f>
        <v>1</v>
      </c>
      <c r="F19" s="11">
        <f>All!G271</f>
        <v>1</v>
      </c>
      <c r="G19" s="11">
        <f>All!H271</f>
        <v>1</v>
      </c>
      <c r="H19" s="11">
        <f>All!I271</f>
        <v>1</v>
      </c>
      <c r="I19" s="11">
        <f>All!J271</f>
        <v>1</v>
      </c>
      <c r="J19" s="11">
        <f>All!K271</f>
        <v>1</v>
      </c>
      <c r="K19" s="11">
        <f>All!L271</f>
        <v>1</v>
      </c>
      <c r="L19" s="11">
        <f>All!M271</f>
        <v>1</v>
      </c>
      <c r="M19" s="11">
        <f>All!N271</f>
        <v>1</v>
      </c>
      <c r="N19" s="11">
        <f>All!O271</f>
        <v>0</v>
      </c>
      <c r="O19" s="11">
        <f>All!P271</f>
        <v>0</v>
      </c>
      <c r="P19" s="11" t="str">
        <f>All!Q271</f>
        <v/>
      </c>
      <c r="Q19" s="11" t="str">
        <f>All!R271</f>
        <v/>
      </c>
      <c r="R19" s="11" t="str">
        <f>All!S271</f>
        <v/>
      </c>
      <c r="S19" s="11" t="str">
        <f>All!T271</f>
        <v/>
      </c>
      <c r="T19" s="11" t="str">
        <f>All!U271</f>
        <v/>
      </c>
      <c r="U19" s="11" t="str">
        <f>All!V271</f>
        <v/>
      </c>
      <c r="V19" s="11" t="str">
        <f>All!W271</f>
        <v/>
      </c>
      <c r="W19" s="11" t="str">
        <f>All!X271</f>
        <v/>
      </c>
      <c r="X19" s="11" t="str">
        <f>All!Y271</f>
        <v/>
      </c>
      <c r="Y19" s="11" t="str">
        <f>All!Z271</f>
        <v/>
      </c>
      <c r="Z19" s="11" t="str">
        <f>All!AA271</f>
        <v/>
      </c>
      <c r="AA19" s="11" t="str">
        <f>All!AB271</f>
        <v/>
      </c>
      <c r="AB19" s="11" t="str">
        <f>All!AC271</f>
        <v/>
      </c>
      <c r="AC19" s="11" t="str">
        <f>All!AD271</f>
        <v/>
      </c>
      <c r="AD19" s="11" t="str">
        <f>All!AE271</f>
        <v/>
      </c>
      <c r="AE19" s="11" t="str">
        <f>All!AF271</f>
        <v/>
      </c>
      <c r="AF19" s="11" t="str">
        <f>All!AG271</f>
        <v/>
      </c>
      <c r="AG19" s="11" t="str">
        <f>All!AH271</f>
        <v/>
      </c>
      <c r="AH19" s="11" t="str">
        <f>All!AI271</f>
        <v/>
      </c>
      <c r="AI19" s="11" t="str">
        <f>All!AJ271</f>
        <v/>
      </c>
      <c r="AJ19" s="11">
        <f>All!AK271</f>
        <v>9</v>
      </c>
      <c r="AK19" s="11">
        <f>All!AL271</f>
        <v>2</v>
      </c>
      <c r="AL19" s="74">
        <f>COST!I272</f>
        <v>641.7963727</v>
      </c>
      <c r="AM19" s="75"/>
      <c r="AN19" s="6"/>
      <c r="AO19" s="6"/>
      <c r="AP19" s="6"/>
      <c r="AQ19" s="6"/>
      <c r="AR19" s="6"/>
    </row>
    <row r="20" ht="15.75" customHeight="1">
      <c r="A20" s="73">
        <v>17.0</v>
      </c>
      <c r="B20" s="73">
        <f>All!B272</f>
        <v>241027</v>
      </c>
      <c r="C20" s="73" t="str">
        <f>All!C270</f>
        <v/>
      </c>
      <c r="D20" s="73" t="str">
        <f>All!E272</f>
        <v>ALAMIN TANMAY </v>
      </c>
      <c r="E20" s="11">
        <f>All!F272</f>
        <v>1</v>
      </c>
      <c r="F20" s="11">
        <f>All!G272</f>
        <v>2</v>
      </c>
      <c r="G20" s="11">
        <f>All!H272</f>
        <v>1</v>
      </c>
      <c r="H20" s="11">
        <f>All!I272</f>
        <v>1</v>
      </c>
      <c r="I20" s="11">
        <f>All!J272</f>
        <v>1</v>
      </c>
      <c r="J20" s="11">
        <f>All!K272</f>
        <v>1</v>
      </c>
      <c r="K20" s="11">
        <f>All!L272</f>
        <v>1</v>
      </c>
      <c r="L20" s="11">
        <f>All!M272</f>
        <v>1</v>
      </c>
      <c r="M20" s="11">
        <f>All!N272</f>
        <v>1</v>
      </c>
      <c r="N20" s="11">
        <f>All!O272</f>
        <v>1</v>
      </c>
      <c r="O20" s="11">
        <f>All!P272</f>
        <v>1</v>
      </c>
      <c r="P20" s="11" t="str">
        <f>All!Q272</f>
        <v/>
      </c>
      <c r="Q20" s="11" t="str">
        <f>All!R272</f>
        <v/>
      </c>
      <c r="R20" s="11" t="str">
        <f>All!S272</f>
        <v/>
      </c>
      <c r="S20" s="11" t="str">
        <f>All!T272</f>
        <v/>
      </c>
      <c r="T20" s="11" t="str">
        <f>All!U272</f>
        <v/>
      </c>
      <c r="U20" s="11" t="str">
        <f>All!V272</f>
        <v/>
      </c>
      <c r="V20" s="11" t="str">
        <f>All!W272</f>
        <v/>
      </c>
      <c r="W20" s="11" t="str">
        <f>All!X272</f>
        <v/>
      </c>
      <c r="X20" s="11" t="str">
        <f>All!Y272</f>
        <v/>
      </c>
      <c r="Y20" s="11" t="str">
        <f>All!Z272</f>
        <v/>
      </c>
      <c r="Z20" s="11" t="str">
        <f>All!AA272</f>
        <v/>
      </c>
      <c r="AA20" s="11" t="str">
        <f>All!AB272</f>
        <v/>
      </c>
      <c r="AB20" s="11" t="str">
        <f>All!AC272</f>
        <v/>
      </c>
      <c r="AC20" s="11" t="str">
        <f>All!AD272</f>
        <v/>
      </c>
      <c r="AD20" s="11" t="str">
        <f>All!AE272</f>
        <v/>
      </c>
      <c r="AE20" s="11" t="str">
        <f>All!AF272</f>
        <v/>
      </c>
      <c r="AF20" s="11" t="str">
        <f>All!AG272</f>
        <v/>
      </c>
      <c r="AG20" s="11" t="str">
        <f>All!AH272</f>
        <v/>
      </c>
      <c r="AH20" s="11" t="str">
        <f>All!AI272</f>
        <v/>
      </c>
      <c r="AI20" s="11" t="str">
        <f>All!AJ272</f>
        <v/>
      </c>
      <c r="AJ20" s="11">
        <f>All!AK272</f>
        <v>12</v>
      </c>
      <c r="AK20" s="11">
        <f>All!AL272</f>
        <v>0</v>
      </c>
      <c r="AL20" s="74">
        <f>COST!I273</f>
        <v>818.4764115</v>
      </c>
      <c r="AM20" s="75"/>
      <c r="AN20" s="6"/>
      <c r="AO20" s="6"/>
      <c r="AP20" s="6"/>
      <c r="AQ20" s="6"/>
      <c r="AR20" s="6"/>
    </row>
    <row r="21" ht="15.75" customHeight="1">
      <c r="A21" s="73">
        <v>18.0</v>
      </c>
      <c r="B21" s="73">
        <f>All!B273</f>
        <v>241029</v>
      </c>
      <c r="C21" s="73" t="str">
        <f>All!C271</f>
        <v/>
      </c>
      <c r="D21" s="73" t="str">
        <f>All!E273</f>
        <v>REEJU SARKER</v>
      </c>
      <c r="E21" s="11">
        <f>All!F273</f>
        <v>1</v>
      </c>
      <c r="F21" s="11">
        <f>All!G273</f>
        <v>1</v>
      </c>
      <c r="G21" s="11">
        <f>All!H273</f>
        <v>1</v>
      </c>
      <c r="H21" s="11">
        <f>All!I273</f>
        <v>1</v>
      </c>
      <c r="I21" s="11">
        <f>All!J273</f>
        <v>1</v>
      </c>
      <c r="J21" s="11">
        <f>All!K273</f>
        <v>1</v>
      </c>
      <c r="K21" s="11">
        <f>All!L273</f>
        <v>1</v>
      </c>
      <c r="L21" s="11">
        <f>All!M273</f>
        <v>1</v>
      </c>
      <c r="M21" s="11">
        <f>All!N273</f>
        <v>1</v>
      </c>
      <c r="N21" s="11">
        <f>All!O273</f>
        <v>0</v>
      </c>
      <c r="O21" s="11">
        <f>All!P273</f>
        <v>0</v>
      </c>
      <c r="P21" s="11" t="str">
        <f>All!Q273</f>
        <v/>
      </c>
      <c r="Q21" s="11" t="str">
        <f>All!R273</f>
        <v/>
      </c>
      <c r="R21" s="11" t="str">
        <f>All!S273</f>
        <v/>
      </c>
      <c r="S21" s="11" t="str">
        <f>All!T273</f>
        <v/>
      </c>
      <c r="T21" s="11" t="str">
        <f>All!U273</f>
        <v/>
      </c>
      <c r="U21" s="11" t="str">
        <f>All!V273</f>
        <v/>
      </c>
      <c r="V21" s="11" t="str">
        <f>All!W273</f>
        <v/>
      </c>
      <c r="W21" s="11" t="str">
        <f>All!X273</f>
        <v/>
      </c>
      <c r="X21" s="11" t="str">
        <f>All!Y273</f>
        <v/>
      </c>
      <c r="Y21" s="11" t="str">
        <f>All!Z273</f>
        <v/>
      </c>
      <c r="Z21" s="11" t="str">
        <f>All!AA273</f>
        <v/>
      </c>
      <c r="AA21" s="11" t="str">
        <f>All!AB273</f>
        <v/>
      </c>
      <c r="AB21" s="11" t="str">
        <f>All!AC273</f>
        <v/>
      </c>
      <c r="AC21" s="11" t="str">
        <f>All!AD273</f>
        <v/>
      </c>
      <c r="AD21" s="11" t="str">
        <f>All!AE273</f>
        <v/>
      </c>
      <c r="AE21" s="11" t="str">
        <f>All!AF273</f>
        <v/>
      </c>
      <c r="AF21" s="11" t="str">
        <f>All!AG273</f>
        <v/>
      </c>
      <c r="AG21" s="11" t="str">
        <f>All!AH273</f>
        <v/>
      </c>
      <c r="AH21" s="11" t="str">
        <f>All!AI273</f>
        <v/>
      </c>
      <c r="AI21" s="11" t="str">
        <f>All!AJ273</f>
        <v/>
      </c>
      <c r="AJ21" s="11">
        <f>All!AK273</f>
        <v>9</v>
      </c>
      <c r="AK21" s="11">
        <f>All!AL273</f>
        <v>2</v>
      </c>
      <c r="AL21" s="74">
        <f>COST!I274</f>
        <v>641.7963727</v>
      </c>
      <c r="AM21" s="75"/>
      <c r="AN21" s="6"/>
      <c r="AO21" s="6"/>
      <c r="AP21" s="6"/>
      <c r="AQ21" s="6"/>
      <c r="AR21" s="6"/>
    </row>
    <row r="22" ht="15.75" customHeight="1">
      <c r="A22" s="73">
        <v>19.0</v>
      </c>
      <c r="B22" s="73">
        <f>All!B274</f>
        <v>241030</v>
      </c>
      <c r="C22" s="73" t="str">
        <f>All!C272</f>
        <v/>
      </c>
      <c r="D22" s="73" t="str">
        <f>All!E274</f>
        <v>MD. RIAN MORAL</v>
      </c>
      <c r="E22" s="11">
        <f>All!F274</f>
        <v>1</v>
      </c>
      <c r="F22" s="11">
        <f>All!G274</f>
        <v>1</v>
      </c>
      <c r="G22" s="11">
        <f>All!H274</f>
        <v>1</v>
      </c>
      <c r="H22" s="11">
        <f>All!I274</f>
        <v>1</v>
      </c>
      <c r="I22" s="11">
        <f>All!J274</f>
        <v>1</v>
      </c>
      <c r="J22" s="11">
        <f>All!K274</f>
        <v>1</v>
      </c>
      <c r="K22" s="11">
        <f>All!L274</f>
        <v>1</v>
      </c>
      <c r="L22" s="11">
        <f>All!M274</f>
        <v>1</v>
      </c>
      <c r="M22" s="11">
        <f>All!N274</f>
        <v>1</v>
      </c>
      <c r="N22" s="11">
        <f>All!O274</f>
        <v>0</v>
      </c>
      <c r="O22" s="11">
        <f>All!P274</f>
        <v>0</v>
      </c>
      <c r="P22" s="11" t="str">
        <f>All!Q274</f>
        <v/>
      </c>
      <c r="Q22" s="11" t="str">
        <f>All!R274</f>
        <v/>
      </c>
      <c r="R22" s="11" t="str">
        <f>All!S274</f>
        <v/>
      </c>
      <c r="S22" s="11" t="str">
        <f>All!T274</f>
        <v/>
      </c>
      <c r="T22" s="11" t="str">
        <f>All!U274</f>
        <v/>
      </c>
      <c r="U22" s="11" t="str">
        <f>All!V274</f>
        <v/>
      </c>
      <c r="V22" s="11" t="str">
        <f>All!W274</f>
        <v/>
      </c>
      <c r="W22" s="11" t="str">
        <f>All!X274</f>
        <v/>
      </c>
      <c r="X22" s="11" t="str">
        <f>All!Y274</f>
        <v/>
      </c>
      <c r="Y22" s="11" t="str">
        <f>All!Z274</f>
        <v/>
      </c>
      <c r="Z22" s="11" t="str">
        <f>All!AA274</f>
        <v/>
      </c>
      <c r="AA22" s="11" t="str">
        <f>All!AB274</f>
        <v/>
      </c>
      <c r="AB22" s="11" t="str">
        <f>All!AC274</f>
        <v/>
      </c>
      <c r="AC22" s="11" t="str">
        <f>All!AD274</f>
        <v/>
      </c>
      <c r="AD22" s="11" t="str">
        <f>All!AE274</f>
        <v/>
      </c>
      <c r="AE22" s="11" t="str">
        <f>All!AF274</f>
        <v/>
      </c>
      <c r="AF22" s="11" t="str">
        <f>All!AG274</f>
        <v/>
      </c>
      <c r="AG22" s="11" t="str">
        <f>All!AH274</f>
        <v/>
      </c>
      <c r="AH22" s="11" t="str">
        <f>All!AI274</f>
        <v/>
      </c>
      <c r="AI22" s="11" t="str">
        <f>All!AJ274</f>
        <v/>
      </c>
      <c r="AJ22" s="11">
        <f>All!AK274</f>
        <v>9</v>
      </c>
      <c r="AK22" s="11">
        <f>All!AL274</f>
        <v>2</v>
      </c>
      <c r="AL22" s="74">
        <f>COST!I275</f>
        <v>641.7963727</v>
      </c>
      <c r="AM22" s="75"/>
      <c r="AN22" s="6"/>
      <c r="AO22" s="6"/>
      <c r="AP22" s="6"/>
      <c r="AQ22" s="6"/>
      <c r="AR22" s="6"/>
    </row>
    <row r="23" ht="15.75" customHeight="1">
      <c r="A23" s="73">
        <v>20.0</v>
      </c>
      <c r="B23" s="73">
        <f>All!B275</f>
        <v>241032</v>
      </c>
      <c r="C23" s="73" t="str">
        <f>All!C273</f>
        <v/>
      </c>
      <c r="D23" s="73" t="str">
        <f>All!E275</f>
        <v>MD. SHANUR RAHMAN SHAWON</v>
      </c>
      <c r="E23" s="11">
        <f>All!F275</f>
        <v>1</v>
      </c>
      <c r="F23" s="11">
        <f>All!G275</f>
        <v>1</v>
      </c>
      <c r="G23" s="11">
        <f>All!H275</f>
        <v>1</v>
      </c>
      <c r="H23" s="11">
        <f>All!I275</f>
        <v>1</v>
      </c>
      <c r="I23" s="11">
        <f>All!J275</f>
        <v>1</v>
      </c>
      <c r="J23" s="11">
        <f>All!K275</f>
        <v>1</v>
      </c>
      <c r="K23" s="11">
        <f>All!L275</f>
        <v>1</v>
      </c>
      <c r="L23" s="11">
        <f>All!M275</f>
        <v>1</v>
      </c>
      <c r="M23" s="11">
        <f>All!N275</f>
        <v>1</v>
      </c>
      <c r="N23" s="11">
        <f>All!O275</f>
        <v>0</v>
      </c>
      <c r="O23" s="11">
        <f>All!P275</f>
        <v>0</v>
      </c>
      <c r="P23" s="11" t="str">
        <f>All!Q275</f>
        <v/>
      </c>
      <c r="Q23" s="11" t="str">
        <f>All!R275</f>
        <v/>
      </c>
      <c r="R23" s="11" t="str">
        <f>All!S275</f>
        <v/>
      </c>
      <c r="S23" s="11" t="str">
        <f>All!T275</f>
        <v/>
      </c>
      <c r="T23" s="11" t="str">
        <f>All!U275</f>
        <v/>
      </c>
      <c r="U23" s="11" t="str">
        <f>All!V275</f>
        <v/>
      </c>
      <c r="V23" s="11" t="str">
        <f>All!W275</f>
        <v/>
      </c>
      <c r="W23" s="11" t="str">
        <f>All!X275</f>
        <v/>
      </c>
      <c r="X23" s="11" t="str">
        <f>All!Y275</f>
        <v/>
      </c>
      <c r="Y23" s="11" t="str">
        <f>All!Z275</f>
        <v/>
      </c>
      <c r="Z23" s="11" t="str">
        <f>All!AA275</f>
        <v/>
      </c>
      <c r="AA23" s="11" t="str">
        <f>All!AB275</f>
        <v/>
      </c>
      <c r="AB23" s="11" t="str">
        <f>All!AC275</f>
        <v/>
      </c>
      <c r="AC23" s="11" t="str">
        <f>All!AD275</f>
        <v/>
      </c>
      <c r="AD23" s="11" t="str">
        <f>All!AE275</f>
        <v/>
      </c>
      <c r="AE23" s="11" t="str">
        <f>All!AF275</f>
        <v/>
      </c>
      <c r="AF23" s="11" t="str">
        <f>All!AG275</f>
        <v/>
      </c>
      <c r="AG23" s="11" t="str">
        <f>All!AH275</f>
        <v/>
      </c>
      <c r="AH23" s="11" t="str">
        <f>All!AI275</f>
        <v/>
      </c>
      <c r="AI23" s="11" t="str">
        <f>All!AJ275</f>
        <v/>
      </c>
      <c r="AJ23" s="11">
        <f>All!AK275</f>
        <v>9</v>
      </c>
      <c r="AK23" s="11">
        <f>All!AL275</f>
        <v>2</v>
      </c>
      <c r="AL23" s="74">
        <f>COST!I276</f>
        <v>641.7963727</v>
      </c>
      <c r="AM23" s="75"/>
      <c r="AN23" s="6"/>
      <c r="AO23" s="6"/>
      <c r="AP23" s="6"/>
      <c r="AQ23" s="6"/>
      <c r="AR23" s="6"/>
    </row>
    <row r="24" ht="15.75" customHeight="1">
      <c r="A24" s="73">
        <v>21.0</v>
      </c>
      <c r="B24" s="73">
        <f>All!B276</f>
        <v>241034</v>
      </c>
      <c r="C24" s="73" t="str">
        <f>All!C274</f>
        <v/>
      </c>
      <c r="D24" s="73" t="str">
        <f>All!E276</f>
        <v>KAMRUL HASAN RUMON</v>
      </c>
      <c r="E24" s="11">
        <f>All!F276</f>
        <v>1</v>
      </c>
      <c r="F24" s="11">
        <f>All!G276</f>
        <v>1</v>
      </c>
      <c r="G24" s="11">
        <f>All!H276</f>
        <v>1</v>
      </c>
      <c r="H24" s="11">
        <f>All!I276</f>
        <v>1</v>
      </c>
      <c r="I24" s="11">
        <f>All!J276</f>
        <v>1</v>
      </c>
      <c r="J24" s="11">
        <f>All!K276</f>
        <v>1</v>
      </c>
      <c r="K24" s="11">
        <f>All!L276</f>
        <v>1</v>
      </c>
      <c r="L24" s="11">
        <f>All!M276</f>
        <v>1</v>
      </c>
      <c r="M24" s="11">
        <f>All!N276</f>
        <v>0</v>
      </c>
      <c r="N24" s="11">
        <f>All!O276</f>
        <v>0</v>
      </c>
      <c r="O24" s="11">
        <f>All!P276</f>
        <v>0</v>
      </c>
      <c r="P24" s="11" t="str">
        <f>All!Q276</f>
        <v/>
      </c>
      <c r="Q24" s="11" t="str">
        <f>All!R276</f>
        <v/>
      </c>
      <c r="R24" s="11" t="str">
        <f>All!S276</f>
        <v/>
      </c>
      <c r="S24" s="11" t="str">
        <f>All!T276</f>
        <v/>
      </c>
      <c r="T24" s="11" t="str">
        <f>All!U276</f>
        <v/>
      </c>
      <c r="U24" s="11" t="str">
        <f>All!V276</f>
        <v/>
      </c>
      <c r="V24" s="11" t="str">
        <f>All!W276</f>
        <v/>
      </c>
      <c r="W24" s="11" t="str">
        <f>All!X276</f>
        <v/>
      </c>
      <c r="X24" s="11" t="str">
        <f>All!Y276</f>
        <v/>
      </c>
      <c r="Y24" s="11" t="str">
        <f>All!Z276</f>
        <v/>
      </c>
      <c r="Z24" s="11" t="str">
        <f>All!AA276</f>
        <v/>
      </c>
      <c r="AA24" s="11" t="str">
        <f>All!AB276</f>
        <v/>
      </c>
      <c r="AB24" s="11" t="str">
        <f>All!AC276</f>
        <v/>
      </c>
      <c r="AC24" s="11" t="str">
        <f>All!AD276</f>
        <v/>
      </c>
      <c r="AD24" s="11" t="str">
        <f>All!AE276</f>
        <v/>
      </c>
      <c r="AE24" s="11" t="str">
        <f>All!AF276</f>
        <v/>
      </c>
      <c r="AF24" s="11" t="str">
        <f>All!AG276</f>
        <v/>
      </c>
      <c r="AG24" s="11" t="str">
        <f>All!AH276</f>
        <v/>
      </c>
      <c r="AH24" s="11" t="str">
        <f>All!AI276</f>
        <v/>
      </c>
      <c r="AI24" s="11" t="str">
        <f>All!AJ276</f>
        <v/>
      </c>
      <c r="AJ24" s="11">
        <f>All!AK276</f>
        <v>8</v>
      </c>
      <c r="AK24" s="11">
        <f>All!AL276</f>
        <v>3</v>
      </c>
      <c r="AL24" s="74">
        <f>COST!I277</f>
        <v>587.5595371</v>
      </c>
      <c r="AM24" s="75"/>
      <c r="AN24" s="6"/>
      <c r="AO24" s="6"/>
      <c r="AP24" s="6"/>
      <c r="AQ24" s="6"/>
      <c r="AR24" s="6"/>
    </row>
    <row r="25" ht="15.75" customHeight="1">
      <c r="A25" s="73">
        <v>22.0</v>
      </c>
      <c r="B25" s="73">
        <f>All!B277</f>
        <v>241036</v>
      </c>
      <c r="C25" s="73" t="str">
        <f>All!C276</f>
        <v/>
      </c>
      <c r="D25" s="73" t="str">
        <f>All!E277</f>
        <v>NUR ASIF MONDOL </v>
      </c>
      <c r="E25" s="11" t="str">
        <f>All!F277</f>
        <v/>
      </c>
      <c r="F25" s="11" t="str">
        <f>All!G277</f>
        <v/>
      </c>
      <c r="G25" s="11" t="str">
        <f>All!H277</f>
        <v/>
      </c>
      <c r="H25" s="11" t="str">
        <f>All!I277</f>
        <v/>
      </c>
      <c r="I25" s="11" t="str">
        <f>All!J277</f>
        <v/>
      </c>
      <c r="J25" s="11" t="str">
        <f>All!K277</f>
        <v/>
      </c>
      <c r="K25" s="11" t="str">
        <f>All!L277</f>
        <v/>
      </c>
      <c r="L25" s="11" t="str">
        <f>All!M277</f>
        <v/>
      </c>
      <c r="M25" s="11" t="str">
        <f>All!N277</f>
        <v>F</v>
      </c>
      <c r="N25" s="11" t="str">
        <f>All!O277</f>
        <v>U</v>
      </c>
      <c r="O25" s="11" t="str">
        <f>All!P277</f>
        <v>L</v>
      </c>
      <c r="P25" s="11" t="str">
        <f>All!Q277</f>
        <v>L</v>
      </c>
      <c r="Q25" s="11" t="str">
        <f>All!R277</f>
        <v>M</v>
      </c>
      <c r="R25" s="11" t="str">
        <f>All!S277</f>
        <v>O</v>
      </c>
      <c r="S25" s="11" t="str">
        <f>All!T277</f>
        <v>N</v>
      </c>
      <c r="T25" s="11" t="str">
        <f>All!U277</f>
        <v>T</v>
      </c>
      <c r="U25" s="11" t="str">
        <f>All!V277</f>
        <v>H</v>
      </c>
      <c r="V25" s="11" t="str">
        <f>All!W277</f>
        <v>O</v>
      </c>
      <c r="W25" s="11" t="str">
        <f>All!X277</f>
        <v>F</v>
      </c>
      <c r="X25" s="11" t="str">
        <f>All!Y277</f>
        <v>F</v>
      </c>
      <c r="Y25" s="11" t="str">
        <f>All!Z277</f>
        <v/>
      </c>
      <c r="Z25" s="11" t="str">
        <f>All!AA277</f>
        <v/>
      </c>
      <c r="AA25" s="11" t="str">
        <f>All!AB277</f>
        <v/>
      </c>
      <c r="AB25" s="11" t="str">
        <f>All!AC277</f>
        <v/>
      </c>
      <c r="AC25" s="11" t="str">
        <f>All!AD277</f>
        <v/>
      </c>
      <c r="AD25" s="11" t="str">
        <f>All!AE277</f>
        <v/>
      </c>
      <c r="AE25" s="11" t="str">
        <f>All!AF277</f>
        <v/>
      </c>
      <c r="AF25" s="11" t="str">
        <f>All!AG277</f>
        <v/>
      </c>
      <c r="AG25" s="11" t="str">
        <f>All!AH277</f>
        <v/>
      </c>
      <c r="AH25" s="11" t="str">
        <f>All!AI277</f>
        <v/>
      </c>
      <c r="AI25" s="11" t="str">
        <f>All!AJ277</f>
        <v/>
      </c>
      <c r="AJ25" s="11">
        <f>All!AK277</f>
        <v>0</v>
      </c>
      <c r="AK25" s="11">
        <f>All!AL277</f>
        <v>0</v>
      </c>
      <c r="AL25" s="74">
        <f>COST!I278</f>
        <v>0</v>
      </c>
      <c r="AM25" s="75"/>
      <c r="AN25" s="6"/>
      <c r="AO25" s="6"/>
      <c r="AP25" s="6"/>
      <c r="AQ25" s="6"/>
      <c r="AR25" s="6"/>
    </row>
    <row r="26" ht="15.75" customHeight="1">
      <c r="A26" s="73">
        <v>23.0</v>
      </c>
      <c r="B26" s="73">
        <f>All!B278</f>
        <v>241037</v>
      </c>
      <c r="C26" s="73" t="str">
        <f>All!C277</f>
        <v/>
      </c>
      <c r="D26" s="73" t="str">
        <f>All!E278</f>
        <v>ABDULLAH AL NAFIS </v>
      </c>
      <c r="E26" s="11">
        <f>All!F278</f>
        <v>2</v>
      </c>
      <c r="F26" s="11">
        <f>All!G278</f>
        <v>2</v>
      </c>
      <c r="G26" s="11">
        <f>All!H278</f>
        <v>2</v>
      </c>
      <c r="H26" s="11">
        <f>All!I278</f>
        <v>2</v>
      </c>
      <c r="I26" s="11">
        <f>All!J278</f>
        <v>2</v>
      </c>
      <c r="J26" s="11">
        <f>All!K278</f>
        <v>2</v>
      </c>
      <c r="K26" s="11">
        <f>All!L278</f>
        <v>2</v>
      </c>
      <c r="L26" s="11">
        <f>All!M278</f>
        <v>1</v>
      </c>
      <c r="M26" s="11">
        <f>All!N278</f>
        <v>2</v>
      </c>
      <c r="N26" s="11">
        <f>All!O278</f>
        <v>1</v>
      </c>
      <c r="O26" s="11">
        <f>All!P278</f>
        <v>1</v>
      </c>
      <c r="P26" s="11" t="str">
        <f>All!Q278</f>
        <v/>
      </c>
      <c r="Q26" s="11" t="str">
        <f>All!R278</f>
        <v/>
      </c>
      <c r="R26" s="11" t="str">
        <f>All!S278</f>
        <v/>
      </c>
      <c r="S26" s="11" t="str">
        <f>All!T278</f>
        <v/>
      </c>
      <c r="T26" s="11" t="str">
        <f>All!U278</f>
        <v/>
      </c>
      <c r="U26" s="11" t="str">
        <f>All!V278</f>
        <v/>
      </c>
      <c r="V26" s="11" t="str">
        <f>All!W278</f>
        <v/>
      </c>
      <c r="W26" s="11" t="str">
        <f>All!X278</f>
        <v/>
      </c>
      <c r="X26" s="11" t="str">
        <f>All!Y278</f>
        <v/>
      </c>
      <c r="Y26" s="11" t="str">
        <f>All!Z278</f>
        <v/>
      </c>
      <c r="Z26" s="11" t="str">
        <f>All!AA278</f>
        <v/>
      </c>
      <c r="AA26" s="11" t="str">
        <f>All!AB278</f>
        <v/>
      </c>
      <c r="AB26" s="11" t="str">
        <f>All!AC278</f>
        <v/>
      </c>
      <c r="AC26" s="11" t="str">
        <f>All!AD278</f>
        <v/>
      </c>
      <c r="AD26" s="11" t="str">
        <f>All!AE278</f>
        <v/>
      </c>
      <c r="AE26" s="11" t="str">
        <f>All!AF278</f>
        <v/>
      </c>
      <c r="AF26" s="11" t="str">
        <f>All!AG278</f>
        <v/>
      </c>
      <c r="AG26" s="11" t="str">
        <f>All!AH278</f>
        <v/>
      </c>
      <c r="AH26" s="11" t="str">
        <f>All!AI278</f>
        <v/>
      </c>
      <c r="AI26" s="11" t="str">
        <f>All!AJ278</f>
        <v/>
      </c>
      <c r="AJ26" s="11">
        <f>All!AK278</f>
        <v>19</v>
      </c>
      <c r="AK26" s="11">
        <f>All!AL278</f>
        <v>0</v>
      </c>
      <c r="AL26" s="74">
        <f>COST!I279</f>
        <v>1295.920985</v>
      </c>
      <c r="AM26" s="75"/>
      <c r="AN26" s="6"/>
      <c r="AO26" s="6"/>
      <c r="AP26" s="6"/>
      <c r="AQ26" s="6"/>
      <c r="AR26" s="6"/>
    </row>
    <row r="27" ht="15.75" customHeight="1">
      <c r="A27" s="73">
        <v>24.0</v>
      </c>
      <c r="B27" s="73">
        <f>All!B279</f>
        <v>241038</v>
      </c>
      <c r="C27" s="73" t="str">
        <f>All!C278</f>
        <v/>
      </c>
      <c r="D27" s="73" t="str">
        <f>All!E279</f>
        <v>Aktaruzzaman Likhon</v>
      </c>
      <c r="E27" s="11">
        <f>All!F279</f>
        <v>1</v>
      </c>
      <c r="F27" s="11">
        <f>All!G279</f>
        <v>1</v>
      </c>
      <c r="G27" s="11">
        <f>All!H279</f>
        <v>1</v>
      </c>
      <c r="H27" s="11">
        <f>All!I279</f>
        <v>1</v>
      </c>
      <c r="I27" s="11">
        <f>All!J279</f>
        <v>1</v>
      </c>
      <c r="J27" s="11">
        <f>All!K279</f>
        <v>1</v>
      </c>
      <c r="K27" s="11">
        <f>All!L279</f>
        <v>1</v>
      </c>
      <c r="L27" s="11">
        <f>All!M279</f>
        <v>1</v>
      </c>
      <c r="M27" s="11">
        <f>All!N279</f>
        <v>1</v>
      </c>
      <c r="N27" s="11">
        <f>All!O279</f>
        <v>1</v>
      </c>
      <c r="O27" s="11">
        <f>All!P279</f>
        <v>0</v>
      </c>
      <c r="P27" s="11" t="str">
        <f>All!Q279</f>
        <v/>
      </c>
      <c r="Q27" s="11" t="str">
        <f>All!R279</f>
        <v/>
      </c>
      <c r="R27" s="11" t="str">
        <f>All!S279</f>
        <v/>
      </c>
      <c r="S27" s="11" t="str">
        <f>All!T279</f>
        <v/>
      </c>
      <c r="T27" s="11" t="str">
        <f>All!U279</f>
        <v/>
      </c>
      <c r="U27" s="11" t="str">
        <f>All!V279</f>
        <v/>
      </c>
      <c r="V27" s="11" t="str">
        <f>All!W279</f>
        <v/>
      </c>
      <c r="W27" s="11" t="str">
        <f>All!X279</f>
        <v/>
      </c>
      <c r="X27" s="11" t="str">
        <f>All!Y279</f>
        <v/>
      </c>
      <c r="Y27" s="11" t="str">
        <f>All!Z279</f>
        <v/>
      </c>
      <c r="Z27" s="11" t="str">
        <f>All!AA279</f>
        <v/>
      </c>
      <c r="AA27" s="11" t="str">
        <f>All!AB279</f>
        <v/>
      </c>
      <c r="AB27" s="11" t="str">
        <f>All!AC279</f>
        <v/>
      </c>
      <c r="AC27" s="11" t="str">
        <f>All!AD279</f>
        <v/>
      </c>
      <c r="AD27" s="11" t="str">
        <f>All!AE279</f>
        <v/>
      </c>
      <c r="AE27" s="11" t="str">
        <f>All!AF279</f>
        <v/>
      </c>
      <c r="AF27" s="11" t="str">
        <f>All!AG279</f>
        <v/>
      </c>
      <c r="AG27" s="11" t="str">
        <f>All!AH279</f>
        <v/>
      </c>
      <c r="AH27" s="11" t="str">
        <f>All!AI279</f>
        <v/>
      </c>
      <c r="AI27" s="11" t="str">
        <f>All!AJ279</f>
        <v/>
      </c>
      <c r="AJ27" s="11">
        <f>All!AK279</f>
        <v>10</v>
      </c>
      <c r="AK27" s="11">
        <f>All!AL279</f>
        <v>1</v>
      </c>
      <c r="AL27" s="74">
        <f>COST!I280</f>
        <v>696.0332083</v>
      </c>
      <c r="AM27" s="75"/>
      <c r="AN27" s="6"/>
      <c r="AO27" s="6"/>
      <c r="AP27" s="6"/>
      <c r="AQ27" s="6"/>
      <c r="AR27" s="6"/>
    </row>
    <row r="28" ht="15.75" customHeight="1">
      <c r="A28" s="73">
        <v>25.0</v>
      </c>
      <c r="B28" s="73">
        <f>All!B280</f>
        <v>241039</v>
      </c>
      <c r="C28" s="73" t="str">
        <f>All!C280</f>
        <v/>
      </c>
      <c r="D28" s="73" t="str">
        <f>All!E280</f>
        <v>MD. TAWHIDUR RAHMAN </v>
      </c>
      <c r="E28" s="11">
        <f>All!F280</f>
        <v>1</v>
      </c>
      <c r="F28" s="11">
        <f>All!G280</f>
        <v>1</v>
      </c>
      <c r="G28" s="11">
        <f>All!H280</f>
        <v>1</v>
      </c>
      <c r="H28" s="11">
        <f>All!I280</f>
        <v>1</v>
      </c>
      <c r="I28" s="11">
        <f>All!J280</f>
        <v>1</v>
      </c>
      <c r="J28" s="11">
        <f>All!K280</f>
        <v>1</v>
      </c>
      <c r="K28" s="11">
        <f>All!L280</f>
        <v>1</v>
      </c>
      <c r="L28" s="11">
        <f>All!M280</f>
        <v>1</v>
      </c>
      <c r="M28" s="11">
        <f>All!N280</f>
        <v>1</v>
      </c>
      <c r="N28" s="11">
        <f>All!O280</f>
        <v>1</v>
      </c>
      <c r="O28" s="11">
        <f>All!P280</f>
        <v>1</v>
      </c>
      <c r="P28" s="11" t="str">
        <f>All!Q280</f>
        <v/>
      </c>
      <c r="Q28" s="11" t="str">
        <f>All!R280</f>
        <v/>
      </c>
      <c r="R28" s="11" t="str">
        <f>All!S280</f>
        <v/>
      </c>
      <c r="S28" s="11" t="str">
        <f>All!T280</f>
        <v/>
      </c>
      <c r="T28" s="11" t="str">
        <f>All!U280</f>
        <v/>
      </c>
      <c r="U28" s="11" t="str">
        <f>All!V280</f>
        <v/>
      </c>
      <c r="V28" s="11" t="str">
        <f>All!W280</f>
        <v/>
      </c>
      <c r="W28" s="11" t="str">
        <f>All!X280</f>
        <v/>
      </c>
      <c r="X28" s="11" t="str">
        <f>All!Y280</f>
        <v/>
      </c>
      <c r="Y28" s="11" t="str">
        <f>All!Z280</f>
        <v/>
      </c>
      <c r="Z28" s="11" t="str">
        <f>All!AA280</f>
        <v/>
      </c>
      <c r="AA28" s="11" t="str">
        <f>All!AB280</f>
        <v/>
      </c>
      <c r="AB28" s="11" t="str">
        <f>All!AC280</f>
        <v/>
      </c>
      <c r="AC28" s="11" t="str">
        <f>All!AD280</f>
        <v/>
      </c>
      <c r="AD28" s="11" t="str">
        <f>All!AE280</f>
        <v/>
      </c>
      <c r="AE28" s="11" t="str">
        <f>All!AF280</f>
        <v/>
      </c>
      <c r="AF28" s="11" t="str">
        <f>All!AG280</f>
        <v/>
      </c>
      <c r="AG28" s="11" t="str">
        <f>All!AH280</f>
        <v/>
      </c>
      <c r="AH28" s="11" t="str">
        <f>All!AI280</f>
        <v/>
      </c>
      <c r="AI28" s="11" t="str">
        <f>All!AJ280</f>
        <v/>
      </c>
      <c r="AJ28" s="11">
        <f>All!AK280</f>
        <v>11</v>
      </c>
      <c r="AK28" s="11">
        <f>All!AL280</f>
        <v>0</v>
      </c>
      <c r="AL28" s="74">
        <f>COST!I281</f>
        <v>750.2700439</v>
      </c>
      <c r="AM28" s="75"/>
      <c r="AN28" s="6"/>
      <c r="AO28" s="6"/>
      <c r="AP28" s="6"/>
      <c r="AQ28" s="6"/>
      <c r="AR28" s="6"/>
    </row>
    <row r="29" ht="15.75" customHeight="1">
      <c r="A29" s="73">
        <v>26.0</v>
      </c>
      <c r="B29" s="73">
        <f>All!B281</f>
        <v>241040</v>
      </c>
      <c r="C29" s="73" t="str">
        <f>All!C281</f>
        <v/>
      </c>
      <c r="D29" s="73" t="str">
        <f>All!E281</f>
        <v>RAISUDDOHA RAFI </v>
      </c>
      <c r="E29" s="11">
        <f>All!F281</f>
        <v>1</v>
      </c>
      <c r="F29" s="11">
        <f>All!G281</f>
        <v>1</v>
      </c>
      <c r="G29" s="11">
        <f>All!H281</f>
        <v>1</v>
      </c>
      <c r="H29" s="11">
        <f>All!I281</f>
        <v>1</v>
      </c>
      <c r="I29" s="11">
        <f>All!J281</f>
        <v>1</v>
      </c>
      <c r="J29" s="11">
        <f>All!K281</f>
        <v>1</v>
      </c>
      <c r="K29" s="11">
        <f>All!L281</f>
        <v>1</v>
      </c>
      <c r="L29" s="11">
        <f>All!M281</f>
        <v>1</v>
      </c>
      <c r="M29" s="11">
        <f>All!N281</f>
        <v>1</v>
      </c>
      <c r="N29" s="11">
        <f>All!O281</f>
        <v>0</v>
      </c>
      <c r="O29" s="11">
        <f>All!P281</f>
        <v>0</v>
      </c>
      <c r="P29" s="11" t="str">
        <f>All!Q281</f>
        <v/>
      </c>
      <c r="Q29" s="11" t="str">
        <f>All!R281</f>
        <v/>
      </c>
      <c r="R29" s="11" t="str">
        <f>All!S281</f>
        <v/>
      </c>
      <c r="S29" s="11" t="str">
        <f>All!T281</f>
        <v/>
      </c>
      <c r="T29" s="11" t="str">
        <f>All!U281</f>
        <v/>
      </c>
      <c r="U29" s="11" t="str">
        <f>All!V281</f>
        <v/>
      </c>
      <c r="V29" s="11" t="str">
        <f>All!W281</f>
        <v/>
      </c>
      <c r="W29" s="11" t="str">
        <f>All!X281</f>
        <v/>
      </c>
      <c r="X29" s="11" t="str">
        <f>All!Y281</f>
        <v/>
      </c>
      <c r="Y29" s="11" t="str">
        <f>All!Z281</f>
        <v/>
      </c>
      <c r="Z29" s="11" t="str">
        <f>All!AA281</f>
        <v/>
      </c>
      <c r="AA29" s="11" t="str">
        <f>All!AB281</f>
        <v/>
      </c>
      <c r="AB29" s="11" t="str">
        <f>All!AC281</f>
        <v/>
      </c>
      <c r="AC29" s="11" t="str">
        <f>All!AD281</f>
        <v/>
      </c>
      <c r="AD29" s="11" t="str">
        <f>All!AE281</f>
        <v/>
      </c>
      <c r="AE29" s="11" t="str">
        <f>All!AF281</f>
        <v/>
      </c>
      <c r="AF29" s="11" t="str">
        <f>All!AG281</f>
        <v/>
      </c>
      <c r="AG29" s="11" t="str">
        <f>All!AH281</f>
        <v/>
      </c>
      <c r="AH29" s="11" t="str">
        <f>All!AI281</f>
        <v/>
      </c>
      <c r="AI29" s="11" t="str">
        <f>All!AJ281</f>
        <v/>
      </c>
      <c r="AJ29" s="11">
        <f>All!AK281</f>
        <v>9</v>
      </c>
      <c r="AK29" s="11">
        <f>All!AL281</f>
        <v>2</v>
      </c>
      <c r="AL29" s="74">
        <f>COST!I282</f>
        <v>641.7963727</v>
      </c>
      <c r="AM29" s="75"/>
      <c r="AN29" s="6"/>
      <c r="AO29" s="6"/>
      <c r="AP29" s="6"/>
      <c r="AQ29" s="6"/>
      <c r="AR29" s="6"/>
    </row>
    <row r="30" ht="15.75" customHeight="1">
      <c r="A30" s="73">
        <v>27.0</v>
      </c>
      <c r="B30" s="73">
        <f>All!B282</f>
        <v>241041</v>
      </c>
      <c r="C30" s="73" t="str">
        <f>All!C282</f>
        <v/>
      </c>
      <c r="D30" s="73" t="str">
        <f>All!E282</f>
        <v>MD. RAIHAN ISLAM</v>
      </c>
      <c r="E30" s="11">
        <f>All!F282</f>
        <v>1</v>
      </c>
      <c r="F30" s="11">
        <f>All!G282</f>
        <v>1</v>
      </c>
      <c r="G30" s="11">
        <f>All!H282</f>
        <v>1</v>
      </c>
      <c r="H30" s="11">
        <f>All!I282</f>
        <v>1</v>
      </c>
      <c r="I30" s="11">
        <f>All!J282</f>
        <v>1</v>
      </c>
      <c r="J30" s="11">
        <f>All!K282</f>
        <v>1</v>
      </c>
      <c r="K30" s="11">
        <f>All!L282</f>
        <v>1</v>
      </c>
      <c r="L30" s="11">
        <f>All!M282</f>
        <v>1</v>
      </c>
      <c r="M30" s="11">
        <f>All!N282</f>
        <v>1</v>
      </c>
      <c r="N30" s="11">
        <f>All!O282</f>
        <v>1</v>
      </c>
      <c r="O30" s="11">
        <f>All!P282</f>
        <v>1</v>
      </c>
      <c r="P30" s="11" t="str">
        <f>All!Q282</f>
        <v/>
      </c>
      <c r="Q30" s="11" t="str">
        <f>All!R282</f>
        <v/>
      </c>
      <c r="R30" s="11" t="str">
        <f>All!S282</f>
        <v/>
      </c>
      <c r="S30" s="11" t="str">
        <f>All!T282</f>
        <v/>
      </c>
      <c r="T30" s="11" t="str">
        <f>All!U282</f>
        <v/>
      </c>
      <c r="U30" s="11" t="str">
        <f>All!V282</f>
        <v/>
      </c>
      <c r="V30" s="11" t="str">
        <f>All!W282</f>
        <v/>
      </c>
      <c r="W30" s="11" t="str">
        <f>All!X282</f>
        <v/>
      </c>
      <c r="X30" s="11" t="str">
        <f>All!Y282</f>
        <v/>
      </c>
      <c r="Y30" s="11" t="str">
        <f>All!Z282</f>
        <v/>
      </c>
      <c r="Z30" s="11" t="str">
        <f>All!AA282</f>
        <v/>
      </c>
      <c r="AA30" s="11" t="str">
        <f>All!AB282</f>
        <v/>
      </c>
      <c r="AB30" s="11" t="str">
        <f>All!AC282</f>
        <v/>
      </c>
      <c r="AC30" s="11" t="str">
        <f>All!AD282</f>
        <v/>
      </c>
      <c r="AD30" s="11" t="str">
        <f>All!AE282</f>
        <v/>
      </c>
      <c r="AE30" s="11" t="str">
        <f>All!AF282</f>
        <v/>
      </c>
      <c r="AF30" s="11" t="str">
        <f>All!AG282</f>
        <v/>
      </c>
      <c r="AG30" s="11" t="str">
        <f>All!AH282</f>
        <v/>
      </c>
      <c r="AH30" s="11" t="str">
        <f>All!AI282</f>
        <v/>
      </c>
      <c r="AI30" s="11" t="str">
        <f>All!AJ282</f>
        <v/>
      </c>
      <c r="AJ30" s="11">
        <f>All!AK282</f>
        <v>11</v>
      </c>
      <c r="AK30" s="11">
        <f>All!AL282</f>
        <v>0</v>
      </c>
      <c r="AL30" s="74">
        <f>COST!I283</f>
        <v>750.2700439</v>
      </c>
      <c r="AM30" s="75"/>
      <c r="AN30" s="6"/>
      <c r="AO30" s="6"/>
      <c r="AP30" s="6"/>
      <c r="AQ30" s="6"/>
      <c r="AR30" s="6"/>
    </row>
    <row r="31" ht="15.75" customHeight="1">
      <c r="A31" s="73">
        <v>28.0</v>
      </c>
      <c r="B31" s="73">
        <f>All!B283</f>
        <v>241042</v>
      </c>
      <c r="C31" s="73" t="str">
        <f>All!C283</f>
        <v/>
      </c>
      <c r="D31" s="73" t="str">
        <f>All!E283</f>
        <v>SWENUMONG MARMA</v>
      </c>
      <c r="E31" s="11">
        <f>All!F283</f>
        <v>1</v>
      </c>
      <c r="F31" s="11">
        <f>All!G283</f>
        <v>1</v>
      </c>
      <c r="G31" s="11">
        <f>All!H283</f>
        <v>1</v>
      </c>
      <c r="H31" s="11">
        <f>All!I283</f>
        <v>1</v>
      </c>
      <c r="I31" s="11">
        <f>All!J283</f>
        <v>1</v>
      </c>
      <c r="J31" s="11">
        <f>All!K283</f>
        <v>1</v>
      </c>
      <c r="K31" s="11">
        <f>All!L283</f>
        <v>1</v>
      </c>
      <c r="L31" s="11">
        <f>All!M283</f>
        <v>1</v>
      </c>
      <c r="M31" s="11">
        <f>All!N283</f>
        <v>1</v>
      </c>
      <c r="N31" s="11">
        <f>All!O283</f>
        <v>1</v>
      </c>
      <c r="O31" s="11">
        <f>All!P283</f>
        <v>1</v>
      </c>
      <c r="P31" s="11" t="str">
        <f>All!Q283</f>
        <v/>
      </c>
      <c r="Q31" s="11" t="str">
        <f>All!R283</f>
        <v/>
      </c>
      <c r="R31" s="11" t="str">
        <f>All!S283</f>
        <v/>
      </c>
      <c r="S31" s="11" t="str">
        <f>All!T283</f>
        <v/>
      </c>
      <c r="T31" s="11" t="str">
        <f>All!U283</f>
        <v/>
      </c>
      <c r="U31" s="11" t="str">
        <f>All!V283</f>
        <v/>
      </c>
      <c r="V31" s="11" t="str">
        <f>All!W283</f>
        <v/>
      </c>
      <c r="W31" s="11" t="str">
        <f>All!X283</f>
        <v/>
      </c>
      <c r="X31" s="11" t="str">
        <f>All!Y283</f>
        <v/>
      </c>
      <c r="Y31" s="11" t="str">
        <f>All!Z283</f>
        <v/>
      </c>
      <c r="Z31" s="11" t="str">
        <f>All!AA283</f>
        <v/>
      </c>
      <c r="AA31" s="11" t="str">
        <f>All!AB283</f>
        <v/>
      </c>
      <c r="AB31" s="11" t="str">
        <f>All!AC283</f>
        <v/>
      </c>
      <c r="AC31" s="11" t="str">
        <f>All!AD283</f>
        <v/>
      </c>
      <c r="AD31" s="11" t="str">
        <f>All!AE283</f>
        <v/>
      </c>
      <c r="AE31" s="11" t="str">
        <f>All!AF283</f>
        <v/>
      </c>
      <c r="AF31" s="11" t="str">
        <f>All!AG283</f>
        <v/>
      </c>
      <c r="AG31" s="11" t="str">
        <f>All!AH283</f>
        <v/>
      </c>
      <c r="AH31" s="11" t="str">
        <f>All!AI283</f>
        <v/>
      </c>
      <c r="AI31" s="11" t="str">
        <f>All!AJ283</f>
        <v/>
      </c>
      <c r="AJ31" s="11">
        <f>All!AK283</f>
        <v>11</v>
      </c>
      <c r="AK31" s="11">
        <f>All!AL283</f>
        <v>0</v>
      </c>
      <c r="AL31" s="74">
        <f>COST!I284</f>
        <v>750.2700439</v>
      </c>
      <c r="AM31" s="75"/>
      <c r="AN31" s="6"/>
      <c r="AO31" s="6"/>
      <c r="AP31" s="6"/>
      <c r="AQ31" s="6"/>
      <c r="AR31" s="6"/>
    </row>
    <row r="32" ht="41.25" customHeight="1">
      <c r="A32" s="21" t="s">
        <v>20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3"/>
      <c r="AM32" s="76"/>
      <c r="AN32" s="76"/>
      <c r="AO32" s="76"/>
      <c r="AP32" s="76"/>
      <c r="AQ32" s="76"/>
      <c r="AR32" s="76"/>
    </row>
    <row r="33" ht="15.75" customHeight="1">
      <c r="A33" s="77">
        <v>29.0</v>
      </c>
      <c r="B33" s="78">
        <f>All!B284</f>
        <v>242001</v>
      </c>
      <c r="C33" s="78">
        <f>All!C284</f>
        <v>735</v>
      </c>
      <c r="D33" s="78" t="str">
        <f>All!E284</f>
        <v>HASIB HAWLADER</v>
      </c>
      <c r="E33" s="79" t="str">
        <f>All!F284</f>
        <v/>
      </c>
      <c r="F33" s="79" t="str">
        <f>All!G284</f>
        <v/>
      </c>
      <c r="G33" s="79" t="str">
        <f>All!H284</f>
        <v/>
      </c>
      <c r="H33" s="79" t="str">
        <f>All!I284</f>
        <v/>
      </c>
      <c r="I33" s="79" t="str">
        <f>All!J284</f>
        <v/>
      </c>
      <c r="J33" s="79" t="str">
        <f>All!K284</f>
        <v/>
      </c>
      <c r="K33" s="79" t="str">
        <f>All!L284</f>
        <v/>
      </c>
      <c r="L33" s="79" t="str">
        <f>All!M284</f>
        <v/>
      </c>
      <c r="M33" s="79" t="str">
        <f>All!N284</f>
        <v>F</v>
      </c>
      <c r="N33" s="79" t="str">
        <f>All!O284</f>
        <v>U</v>
      </c>
      <c r="O33" s="79" t="str">
        <f>All!P284</f>
        <v>L</v>
      </c>
      <c r="P33" s="79" t="str">
        <f>All!Q284</f>
        <v>L</v>
      </c>
      <c r="Q33" s="79" t="str">
        <f>All!R284</f>
        <v>M</v>
      </c>
      <c r="R33" s="79" t="str">
        <f>All!S284</f>
        <v>O</v>
      </c>
      <c r="S33" s="79" t="str">
        <f>All!T284</f>
        <v>N</v>
      </c>
      <c r="T33" s="79" t="str">
        <f>All!U284</f>
        <v>T</v>
      </c>
      <c r="U33" s="79" t="str">
        <f>All!V284</f>
        <v>H</v>
      </c>
      <c r="V33" s="79" t="str">
        <f>All!W284</f>
        <v>O</v>
      </c>
      <c r="W33" s="79" t="str">
        <f>All!X284</f>
        <v>F</v>
      </c>
      <c r="X33" s="79" t="str">
        <f>All!Y284</f>
        <v>F</v>
      </c>
      <c r="Y33" s="79" t="str">
        <f>All!Z284</f>
        <v/>
      </c>
      <c r="Z33" s="79" t="str">
        <f>All!AA284</f>
        <v/>
      </c>
      <c r="AA33" s="79" t="str">
        <f>All!AB284</f>
        <v/>
      </c>
      <c r="AB33" s="79" t="str">
        <f>All!AC284</f>
        <v/>
      </c>
      <c r="AC33" s="79" t="str">
        <f>All!AD284</f>
        <v/>
      </c>
      <c r="AD33" s="79" t="str">
        <f>All!AE284</f>
        <v/>
      </c>
      <c r="AE33" s="79" t="str">
        <f>All!AF284</f>
        <v/>
      </c>
      <c r="AF33" s="79" t="str">
        <f>All!AG284</f>
        <v/>
      </c>
      <c r="AG33" s="79" t="str">
        <f>All!AH284</f>
        <v/>
      </c>
      <c r="AH33" s="79" t="str">
        <f>All!AI284</f>
        <v/>
      </c>
      <c r="AI33" s="79" t="str">
        <f>All!AJ284</f>
        <v/>
      </c>
      <c r="AJ33" s="79">
        <f>All!AK284</f>
        <v>0</v>
      </c>
      <c r="AK33" s="79">
        <f>All!AL284</f>
        <v>0</v>
      </c>
      <c r="AL33" s="74">
        <f>COST!I285</f>
        <v>0</v>
      </c>
      <c r="AM33" s="75"/>
      <c r="AN33" s="6"/>
      <c r="AO33" s="6"/>
      <c r="AP33" s="6"/>
      <c r="AQ33" s="6"/>
      <c r="AR33" s="6"/>
    </row>
    <row r="34" ht="15.75" customHeight="1">
      <c r="A34" s="77">
        <v>30.0</v>
      </c>
      <c r="B34" s="78">
        <f>All!B285</f>
        <v>242002</v>
      </c>
      <c r="C34" s="78" t="str">
        <f>All!C285</f>
        <v/>
      </c>
      <c r="D34" s="78" t="str">
        <f>All!E285</f>
        <v>MOHAMMED ISMAIL HOSSAIN SHIHAB</v>
      </c>
      <c r="E34" s="79">
        <f>All!F285</f>
        <v>1</v>
      </c>
      <c r="F34" s="79">
        <f>All!G285</f>
        <v>1</v>
      </c>
      <c r="G34" s="79">
        <f>All!H285</f>
        <v>1</v>
      </c>
      <c r="H34" s="79">
        <f>All!I285</f>
        <v>1</v>
      </c>
      <c r="I34" s="79">
        <f>All!J285</f>
        <v>1</v>
      </c>
      <c r="J34" s="79">
        <f>All!K285</f>
        <v>1</v>
      </c>
      <c r="K34" s="79">
        <f>All!L285</f>
        <v>1</v>
      </c>
      <c r="L34" s="79">
        <f>All!M285</f>
        <v>1</v>
      </c>
      <c r="M34" s="79">
        <f>All!N285</f>
        <v>1</v>
      </c>
      <c r="N34" s="79">
        <f>All!O285</f>
        <v>1</v>
      </c>
      <c r="O34" s="79">
        <f>All!P285</f>
        <v>1</v>
      </c>
      <c r="P34" s="79" t="str">
        <f>All!Q285</f>
        <v/>
      </c>
      <c r="Q34" s="79" t="str">
        <f>All!R285</f>
        <v/>
      </c>
      <c r="R34" s="79" t="str">
        <f>All!S285</f>
        <v/>
      </c>
      <c r="S34" s="79" t="str">
        <f>All!T285</f>
        <v/>
      </c>
      <c r="T34" s="79" t="str">
        <f>All!U285</f>
        <v/>
      </c>
      <c r="U34" s="79" t="str">
        <f>All!V285</f>
        <v/>
      </c>
      <c r="V34" s="79" t="str">
        <f>All!W285</f>
        <v/>
      </c>
      <c r="W34" s="79" t="str">
        <f>All!X285</f>
        <v/>
      </c>
      <c r="X34" s="79" t="str">
        <f>All!Y285</f>
        <v/>
      </c>
      <c r="Y34" s="79" t="str">
        <f>All!Z285</f>
        <v/>
      </c>
      <c r="Z34" s="79" t="str">
        <f>All!AA285</f>
        <v/>
      </c>
      <c r="AA34" s="79" t="str">
        <f>All!AB285</f>
        <v/>
      </c>
      <c r="AB34" s="79" t="str">
        <f>All!AC285</f>
        <v/>
      </c>
      <c r="AC34" s="79" t="str">
        <f>All!AD285</f>
        <v/>
      </c>
      <c r="AD34" s="79" t="str">
        <f>All!AE285</f>
        <v/>
      </c>
      <c r="AE34" s="79" t="str">
        <f>All!AF285</f>
        <v/>
      </c>
      <c r="AF34" s="79" t="str">
        <f>All!AG285</f>
        <v/>
      </c>
      <c r="AG34" s="79" t="str">
        <f>All!AH285</f>
        <v/>
      </c>
      <c r="AH34" s="79" t="str">
        <f>All!AI285</f>
        <v/>
      </c>
      <c r="AI34" s="79" t="str">
        <f>All!AJ285</f>
        <v/>
      </c>
      <c r="AJ34" s="79">
        <f>All!AK285</f>
        <v>11</v>
      </c>
      <c r="AK34" s="79">
        <f>All!AL285</f>
        <v>0</v>
      </c>
      <c r="AL34" s="74">
        <f>COST!I286</f>
        <v>750.2700439</v>
      </c>
      <c r="AM34" s="75"/>
      <c r="AN34" s="6"/>
      <c r="AO34" s="6"/>
      <c r="AP34" s="6"/>
      <c r="AQ34" s="6"/>
      <c r="AR34" s="6"/>
    </row>
    <row r="35" ht="15.75" customHeight="1">
      <c r="A35" s="77">
        <v>31.0</v>
      </c>
      <c r="B35" s="78">
        <f>All!B286</f>
        <v>242003</v>
      </c>
      <c r="C35" s="78" t="str">
        <f>All!C286</f>
        <v/>
      </c>
      <c r="D35" s="78" t="str">
        <f>All!E286</f>
        <v>MD MAHBUB UL ALAM</v>
      </c>
      <c r="E35" s="79">
        <f>All!F286</f>
        <v>1</v>
      </c>
      <c r="F35" s="79">
        <f>All!G286</f>
        <v>1</v>
      </c>
      <c r="G35" s="79">
        <f>All!H286</f>
        <v>1</v>
      </c>
      <c r="H35" s="79">
        <f>All!I286</f>
        <v>1</v>
      </c>
      <c r="I35" s="79">
        <f>All!J286</f>
        <v>1</v>
      </c>
      <c r="J35" s="79">
        <f>All!K286</f>
        <v>1</v>
      </c>
      <c r="K35" s="79">
        <f>All!L286</f>
        <v>1</v>
      </c>
      <c r="L35" s="79">
        <f>All!M286</f>
        <v>1</v>
      </c>
      <c r="M35" s="79">
        <f>All!N286</f>
        <v>1</v>
      </c>
      <c r="N35" s="79">
        <f>All!O286</f>
        <v>1</v>
      </c>
      <c r="O35" s="79">
        <f>All!P286</f>
        <v>1</v>
      </c>
      <c r="P35" s="79" t="str">
        <f>All!Q286</f>
        <v/>
      </c>
      <c r="Q35" s="79" t="str">
        <f>All!R286</f>
        <v/>
      </c>
      <c r="R35" s="79" t="str">
        <f>All!S286</f>
        <v/>
      </c>
      <c r="S35" s="79" t="str">
        <f>All!T286</f>
        <v/>
      </c>
      <c r="T35" s="79" t="str">
        <f>All!U286</f>
        <v/>
      </c>
      <c r="U35" s="79" t="str">
        <f>All!V286</f>
        <v/>
      </c>
      <c r="V35" s="79" t="str">
        <f>All!W286</f>
        <v/>
      </c>
      <c r="W35" s="79" t="str">
        <f>All!X286</f>
        <v/>
      </c>
      <c r="X35" s="79" t="str">
        <f>All!Y286</f>
        <v/>
      </c>
      <c r="Y35" s="79" t="str">
        <f>All!Z286</f>
        <v/>
      </c>
      <c r="Z35" s="79" t="str">
        <f>All!AA286</f>
        <v/>
      </c>
      <c r="AA35" s="79" t="str">
        <f>All!AB286</f>
        <v/>
      </c>
      <c r="AB35" s="79" t="str">
        <f>All!AC286</f>
        <v/>
      </c>
      <c r="AC35" s="79" t="str">
        <f>All!AD286</f>
        <v/>
      </c>
      <c r="AD35" s="79" t="str">
        <f>All!AE286</f>
        <v/>
      </c>
      <c r="AE35" s="79" t="str">
        <f>All!AF286</f>
        <v/>
      </c>
      <c r="AF35" s="79" t="str">
        <f>All!AG286</f>
        <v/>
      </c>
      <c r="AG35" s="79" t="str">
        <f>All!AH286</f>
        <v/>
      </c>
      <c r="AH35" s="79" t="str">
        <f>All!AI286</f>
        <v/>
      </c>
      <c r="AI35" s="79" t="str">
        <f>All!AJ286</f>
        <v/>
      </c>
      <c r="AJ35" s="79">
        <f>All!AK286</f>
        <v>11</v>
      </c>
      <c r="AK35" s="79">
        <f>All!AL286</f>
        <v>0</v>
      </c>
      <c r="AL35" s="74">
        <f>COST!I287</f>
        <v>750.2700439</v>
      </c>
      <c r="AM35" s="75"/>
      <c r="AN35" s="6"/>
      <c r="AO35" s="6"/>
      <c r="AP35" s="6"/>
      <c r="AQ35" s="6"/>
      <c r="AR35" s="6"/>
    </row>
    <row r="36" ht="15.75" customHeight="1">
      <c r="A36" s="77">
        <v>32.0</v>
      </c>
      <c r="B36" s="78">
        <f>All!B287</f>
        <v>242004</v>
      </c>
      <c r="C36" s="78" t="str">
        <f>All!C287</f>
        <v/>
      </c>
      <c r="D36" s="78" t="str">
        <f>All!E287</f>
        <v>MD MUSTAKIM BILLAH</v>
      </c>
      <c r="E36" s="79">
        <f>All!F287</f>
        <v>1</v>
      </c>
      <c r="F36" s="79">
        <f>All!G287</f>
        <v>1</v>
      </c>
      <c r="G36" s="79">
        <f>All!H287</f>
        <v>1</v>
      </c>
      <c r="H36" s="79">
        <f>All!I287</f>
        <v>1</v>
      </c>
      <c r="I36" s="79">
        <f>All!J287</f>
        <v>1</v>
      </c>
      <c r="J36" s="79">
        <f>All!K287</f>
        <v>1</v>
      </c>
      <c r="K36" s="79">
        <f>All!L287</f>
        <v>1</v>
      </c>
      <c r="L36" s="79">
        <f>All!M287</f>
        <v>1</v>
      </c>
      <c r="M36" s="79">
        <f>All!N287</f>
        <v>1</v>
      </c>
      <c r="N36" s="79">
        <f>All!O287</f>
        <v>1</v>
      </c>
      <c r="O36" s="79">
        <f>All!P287</f>
        <v>1</v>
      </c>
      <c r="P36" s="79" t="str">
        <f>All!Q287</f>
        <v/>
      </c>
      <c r="Q36" s="79" t="str">
        <f>All!R287</f>
        <v/>
      </c>
      <c r="R36" s="79" t="str">
        <f>All!S287</f>
        <v/>
      </c>
      <c r="S36" s="79" t="str">
        <f>All!T287</f>
        <v/>
      </c>
      <c r="T36" s="79" t="str">
        <f>All!U287</f>
        <v/>
      </c>
      <c r="U36" s="79" t="str">
        <f>All!V287</f>
        <v/>
      </c>
      <c r="V36" s="79" t="str">
        <f>All!W287</f>
        <v/>
      </c>
      <c r="W36" s="79" t="str">
        <f>All!X287</f>
        <v/>
      </c>
      <c r="X36" s="79" t="str">
        <f>All!Y287</f>
        <v/>
      </c>
      <c r="Y36" s="79" t="str">
        <f>All!Z287</f>
        <v/>
      </c>
      <c r="Z36" s="79" t="str">
        <f>All!AA287</f>
        <v/>
      </c>
      <c r="AA36" s="79" t="str">
        <f>All!AB287</f>
        <v/>
      </c>
      <c r="AB36" s="79" t="str">
        <f>All!AC287</f>
        <v/>
      </c>
      <c r="AC36" s="79" t="str">
        <f>All!AD287</f>
        <v/>
      </c>
      <c r="AD36" s="79" t="str">
        <f>All!AE287</f>
        <v/>
      </c>
      <c r="AE36" s="79" t="str">
        <f>All!AF287</f>
        <v/>
      </c>
      <c r="AF36" s="79" t="str">
        <f>All!AG287</f>
        <v/>
      </c>
      <c r="AG36" s="79" t="str">
        <f>All!AH287</f>
        <v/>
      </c>
      <c r="AH36" s="79" t="str">
        <f>All!AI287</f>
        <v/>
      </c>
      <c r="AI36" s="79" t="str">
        <f>All!AJ287</f>
        <v/>
      </c>
      <c r="AJ36" s="79">
        <f>All!AK287</f>
        <v>11</v>
      </c>
      <c r="AK36" s="79">
        <f>All!AL287</f>
        <v>0</v>
      </c>
      <c r="AL36" s="74">
        <f>COST!I288</f>
        <v>750.2700439</v>
      </c>
      <c r="AM36" s="75"/>
      <c r="AN36" s="6"/>
      <c r="AO36" s="6"/>
      <c r="AP36" s="6"/>
      <c r="AQ36" s="6"/>
      <c r="AR36" s="6"/>
    </row>
    <row r="37" ht="15.75" customHeight="1">
      <c r="A37" s="77">
        <v>33.0</v>
      </c>
      <c r="B37" s="78">
        <f>All!B288</f>
        <v>242006</v>
      </c>
      <c r="C37" s="78" t="str">
        <f>All!C288</f>
        <v/>
      </c>
      <c r="D37" s="78" t="str">
        <f>All!E288</f>
        <v>MD ASHRAFUL ISLAM</v>
      </c>
      <c r="E37" s="79">
        <f>All!F288</f>
        <v>0</v>
      </c>
      <c r="F37" s="79">
        <f>All!G288</f>
        <v>1</v>
      </c>
      <c r="G37" s="79">
        <f>All!H288</f>
        <v>1</v>
      </c>
      <c r="H37" s="79">
        <f>All!I288</f>
        <v>1</v>
      </c>
      <c r="I37" s="79">
        <f>All!J288</f>
        <v>1</v>
      </c>
      <c r="J37" s="79">
        <f>All!K288</f>
        <v>1</v>
      </c>
      <c r="K37" s="79">
        <f>All!L288</f>
        <v>1</v>
      </c>
      <c r="L37" s="79">
        <f>All!M288</f>
        <v>1</v>
      </c>
      <c r="M37" s="79">
        <f>All!N288</f>
        <v>1</v>
      </c>
      <c r="N37" s="79">
        <f>All!O288</f>
        <v>1</v>
      </c>
      <c r="O37" s="79">
        <f>All!P288</f>
        <v>1</v>
      </c>
      <c r="P37" s="79" t="str">
        <f>All!Q288</f>
        <v/>
      </c>
      <c r="Q37" s="79" t="str">
        <f>All!R288</f>
        <v/>
      </c>
      <c r="R37" s="79" t="str">
        <f>All!S288</f>
        <v/>
      </c>
      <c r="S37" s="79" t="str">
        <f>All!T288</f>
        <v/>
      </c>
      <c r="T37" s="79" t="str">
        <f>All!U288</f>
        <v/>
      </c>
      <c r="U37" s="79" t="str">
        <f>All!V288</f>
        <v/>
      </c>
      <c r="V37" s="79" t="str">
        <f>All!W288</f>
        <v/>
      </c>
      <c r="W37" s="79" t="str">
        <f>All!X288</f>
        <v/>
      </c>
      <c r="X37" s="79" t="str">
        <f>All!Y288</f>
        <v/>
      </c>
      <c r="Y37" s="79" t="str">
        <f>All!Z288</f>
        <v/>
      </c>
      <c r="Z37" s="79" t="str">
        <f>All!AA288</f>
        <v/>
      </c>
      <c r="AA37" s="79" t="str">
        <f>All!AB288</f>
        <v/>
      </c>
      <c r="AB37" s="79" t="str">
        <f>All!AC288</f>
        <v/>
      </c>
      <c r="AC37" s="79" t="str">
        <f>All!AD288</f>
        <v/>
      </c>
      <c r="AD37" s="79" t="str">
        <f>All!AE288</f>
        <v/>
      </c>
      <c r="AE37" s="79" t="str">
        <f>All!AF288</f>
        <v/>
      </c>
      <c r="AF37" s="79" t="str">
        <f>All!AG288</f>
        <v/>
      </c>
      <c r="AG37" s="79" t="str">
        <f>All!AH288</f>
        <v/>
      </c>
      <c r="AH37" s="79" t="str">
        <f>All!AI288</f>
        <v/>
      </c>
      <c r="AI37" s="79" t="str">
        <f>All!AJ288</f>
        <v/>
      </c>
      <c r="AJ37" s="79">
        <f>All!AK288</f>
        <v>10</v>
      </c>
      <c r="AK37" s="79">
        <f>All!AL288</f>
        <v>1</v>
      </c>
      <c r="AL37" s="74">
        <f>COST!I289</f>
        <v>696.0332083</v>
      </c>
      <c r="AM37" s="75"/>
      <c r="AN37" s="6"/>
      <c r="AO37" s="6"/>
      <c r="AP37" s="6"/>
      <c r="AQ37" s="6"/>
      <c r="AR37" s="6"/>
    </row>
    <row r="38" ht="15.75" customHeight="1">
      <c r="A38" s="77">
        <v>34.0</v>
      </c>
      <c r="B38" s="78">
        <f>All!B289</f>
        <v>242008</v>
      </c>
      <c r="C38" s="78" t="str">
        <f>All!C289</f>
        <v/>
      </c>
      <c r="D38" s="78" t="str">
        <f>All!E289</f>
        <v>RAFIKUL ISLAM ARIF</v>
      </c>
      <c r="E38" s="79">
        <f>All!F289</f>
        <v>1</v>
      </c>
      <c r="F38" s="79">
        <f>All!G289</f>
        <v>1</v>
      </c>
      <c r="G38" s="79">
        <f>All!H289</f>
        <v>0</v>
      </c>
      <c r="H38" s="79">
        <f>All!I289</f>
        <v>1</v>
      </c>
      <c r="I38" s="79">
        <f>All!J289</f>
        <v>1</v>
      </c>
      <c r="J38" s="79">
        <f>All!K289</f>
        <v>1</v>
      </c>
      <c r="K38" s="79">
        <f>All!L289</f>
        <v>1</v>
      </c>
      <c r="L38" s="79">
        <f>All!M289</f>
        <v>1</v>
      </c>
      <c r="M38" s="79">
        <f>All!N289</f>
        <v>1</v>
      </c>
      <c r="N38" s="79">
        <f>All!O289</f>
        <v>1</v>
      </c>
      <c r="O38" s="79">
        <f>All!P289</f>
        <v>1</v>
      </c>
      <c r="P38" s="79" t="str">
        <f>All!Q289</f>
        <v/>
      </c>
      <c r="Q38" s="79" t="str">
        <f>All!R289</f>
        <v/>
      </c>
      <c r="R38" s="79" t="str">
        <f>All!S289</f>
        <v/>
      </c>
      <c r="S38" s="79" t="str">
        <f>All!T289</f>
        <v/>
      </c>
      <c r="T38" s="79" t="str">
        <f>All!U289</f>
        <v/>
      </c>
      <c r="U38" s="79" t="str">
        <f>All!V289</f>
        <v/>
      </c>
      <c r="V38" s="79" t="str">
        <f>All!W289</f>
        <v/>
      </c>
      <c r="W38" s="79" t="str">
        <f>All!X289</f>
        <v/>
      </c>
      <c r="X38" s="79" t="str">
        <f>All!Y289</f>
        <v/>
      </c>
      <c r="Y38" s="79" t="str">
        <f>All!Z289</f>
        <v/>
      </c>
      <c r="Z38" s="79" t="str">
        <f>All!AA289</f>
        <v/>
      </c>
      <c r="AA38" s="79" t="str">
        <f>All!AB289</f>
        <v/>
      </c>
      <c r="AB38" s="79" t="str">
        <f>All!AC289</f>
        <v/>
      </c>
      <c r="AC38" s="79" t="str">
        <f>All!AD289</f>
        <v/>
      </c>
      <c r="AD38" s="79" t="str">
        <f>All!AE289</f>
        <v/>
      </c>
      <c r="AE38" s="79" t="str">
        <f>All!AF289</f>
        <v/>
      </c>
      <c r="AF38" s="79" t="str">
        <f>All!AG289</f>
        <v/>
      </c>
      <c r="AG38" s="79" t="str">
        <f>All!AH289</f>
        <v/>
      </c>
      <c r="AH38" s="79" t="str">
        <f>All!AI289</f>
        <v/>
      </c>
      <c r="AI38" s="79" t="str">
        <f>All!AJ289</f>
        <v/>
      </c>
      <c r="AJ38" s="79">
        <f>All!AK289</f>
        <v>10</v>
      </c>
      <c r="AK38" s="79">
        <f>All!AL289</f>
        <v>1</v>
      </c>
      <c r="AL38" s="74">
        <f>COST!I290</f>
        <v>696.0332083</v>
      </c>
      <c r="AM38" s="75"/>
      <c r="AN38" s="6"/>
      <c r="AO38" s="6"/>
      <c r="AP38" s="6"/>
      <c r="AQ38" s="6"/>
      <c r="AR38" s="6"/>
    </row>
    <row r="39" ht="15.75" customHeight="1">
      <c r="A39" s="77">
        <v>35.0</v>
      </c>
      <c r="B39" s="78">
        <f>All!B290</f>
        <v>242009</v>
      </c>
      <c r="C39" s="78" t="str">
        <f>All!C290</f>
        <v/>
      </c>
      <c r="D39" s="78" t="str">
        <f>All!E290</f>
        <v>MD SOAIB</v>
      </c>
      <c r="E39" s="79" t="str">
        <f>All!F290</f>
        <v/>
      </c>
      <c r="F39" s="79" t="str">
        <f>All!G290</f>
        <v/>
      </c>
      <c r="G39" s="79" t="str">
        <f>All!H290</f>
        <v/>
      </c>
      <c r="H39" s="79" t="str">
        <f>All!I290</f>
        <v/>
      </c>
      <c r="I39" s="79" t="str">
        <f>All!J290</f>
        <v/>
      </c>
      <c r="J39" s="79" t="str">
        <f>All!K290</f>
        <v/>
      </c>
      <c r="K39" s="79" t="str">
        <f>All!L290</f>
        <v/>
      </c>
      <c r="L39" s="79" t="str">
        <f>All!M290</f>
        <v/>
      </c>
      <c r="M39" s="79" t="str">
        <f>All!N290</f>
        <v>F</v>
      </c>
      <c r="N39" s="79" t="str">
        <f>All!O290</f>
        <v>U</v>
      </c>
      <c r="O39" s="79" t="str">
        <f>All!P290</f>
        <v>L</v>
      </c>
      <c r="P39" s="79" t="str">
        <f>All!Q290</f>
        <v>L</v>
      </c>
      <c r="Q39" s="79" t="str">
        <f>All!R290</f>
        <v>M</v>
      </c>
      <c r="R39" s="79" t="str">
        <f>All!S290</f>
        <v>O</v>
      </c>
      <c r="S39" s="79" t="str">
        <f>All!T290</f>
        <v>N</v>
      </c>
      <c r="T39" s="79" t="str">
        <f>All!U290</f>
        <v>T</v>
      </c>
      <c r="U39" s="79" t="str">
        <f>All!V290</f>
        <v>H</v>
      </c>
      <c r="V39" s="79" t="str">
        <f>All!W290</f>
        <v>O</v>
      </c>
      <c r="W39" s="79" t="str">
        <f>All!X290</f>
        <v>F</v>
      </c>
      <c r="X39" s="79" t="str">
        <f>All!Y290</f>
        <v>F</v>
      </c>
      <c r="Y39" s="79" t="str">
        <f>All!Z290</f>
        <v/>
      </c>
      <c r="Z39" s="79" t="str">
        <f>All!AA290</f>
        <v/>
      </c>
      <c r="AA39" s="79" t="str">
        <f>All!AB290</f>
        <v/>
      </c>
      <c r="AB39" s="79" t="str">
        <f>All!AC290</f>
        <v/>
      </c>
      <c r="AC39" s="79" t="str">
        <f>All!AD290</f>
        <v/>
      </c>
      <c r="AD39" s="79" t="str">
        <f>All!AE290</f>
        <v/>
      </c>
      <c r="AE39" s="79" t="str">
        <f>All!AF290</f>
        <v/>
      </c>
      <c r="AF39" s="79" t="str">
        <f>All!AG290</f>
        <v/>
      </c>
      <c r="AG39" s="79" t="str">
        <f>All!AH290</f>
        <v/>
      </c>
      <c r="AH39" s="79" t="str">
        <f>All!AI290</f>
        <v/>
      </c>
      <c r="AI39" s="79" t="str">
        <f>All!AJ290</f>
        <v/>
      </c>
      <c r="AJ39" s="79">
        <f>All!AK290</f>
        <v>0</v>
      </c>
      <c r="AK39" s="79">
        <f>All!AL290</f>
        <v>0</v>
      </c>
      <c r="AL39" s="74">
        <f>COST!I291</f>
        <v>0</v>
      </c>
      <c r="AM39" s="75"/>
      <c r="AN39" s="6"/>
      <c r="AO39" s="6"/>
      <c r="AP39" s="6"/>
      <c r="AQ39" s="6"/>
      <c r="AR39" s="6"/>
    </row>
    <row r="40" ht="15.75" customHeight="1">
      <c r="A40" s="77">
        <v>36.0</v>
      </c>
      <c r="B40" s="78">
        <f>All!B291</f>
        <v>242010</v>
      </c>
      <c r="C40" s="78" t="str">
        <f>All!C291</f>
        <v/>
      </c>
      <c r="D40" s="78" t="str">
        <f>All!E291</f>
        <v>ANUPOM BHOWMICK</v>
      </c>
      <c r="E40" s="79">
        <f>All!F291</f>
        <v>1</v>
      </c>
      <c r="F40" s="79">
        <f>All!G291</f>
        <v>1</v>
      </c>
      <c r="G40" s="79">
        <f>All!H291</f>
        <v>1</v>
      </c>
      <c r="H40" s="79">
        <f>All!I291</f>
        <v>1</v>
      </c>
      <c r="I40" s="79">
        <f>All!J291</f>
        <v>1</v>
      </c>
      <c r="J40" s="79">
        <f>All!K291</f>
        <v>1</v>
      </c>
      <c r="K40" s="79">
        <f>All!L291</f>
        <v>1</v>
      </c>
      <c r="L40" s="79">
        <f>All!M291</f>
        <v>1</v>
      </c>
      <c r="M40" s="79">
        <f>All!N291</f>
        <v>1</v>
      </c>
      <c r="N40" s="79">
        <f>All!O291</f>
        <v>1</v>
      </c>
      <c r="O40" s="79">
        <f>All!P291</f>
        <v>1</v>
      </c>
      <c r="P40" s="79" t="str">
        <f>All!Q291</f>
        <v/>
      </c>
      <c r="Q40" s="79" t="str">
        <f>All!R291</f>
        <v/>
      </c>
      <c r="R40" s="79" t="str">
        <f>All!S291</f>
        <v/>
      </c>
      <c r="S40" s="79" t="str">
        <f>All!T291</f>
        <v/>
      </c>
      <c r="T40" s="79" t="str">
        <f>All!U291</f>
        <v/>
      </c>
      <c r="U40" s="79" t="str">
        <f>All!V291</f>
        <v/>
      </c>
      <c r="V40" s="79" t="str">
        <f>All!W291</f>
        <v/>
      </c>
      <c r="W40" s="79" t="str">
        <f>All!X291</f>
        <v/>
      </c>
      <c r="X40" s="79" t="str">
        <f>All!Y291</f>
        <v/>
      </c>
      <c r="Y40" s="79" t="str">
        <f>All!Z291</f>
        <v/>
      </c>
      <c r="Z40" s="79" t="str">
        <f>All!AA291</f>
        <v/>
      </c>
      <c r="AA40" s="79" t="str">
        <f>All!AB291</f>
        <v/>
      </c>
      <c r="AB40" s="79" t="str">
        <f>All!AC291</f>
        <v/>
      </c>
      <c r="AC40" s="79" t="str">
        <f>All!AD291</f>
        <v/>
      </c>
      <c r="AD40" s="79" t="str">
        <f>All!AE291</f>
        <v/>
      </c>
      <c r="AE40" s="79" t="str">
        <f>All!AF291</f>
        <v/>
      </c>
      <c r="AF40" s="79" t="str">
        <f>All!AG291</f>
        <v/>
      </c>
      <c r="AG40" s="79" t="str">
        <f>All!AH291</f>
        <v/>
      </c>
      <c r="AH40" s="79" t="str">
        <f>All!AI291</f>
        <v/>
      </c>
      <c r="AI40" s="79" t="str">
        <f>All!AJ291</f>
        <v/>
      </c>
      <c r="AJ40" s="79">
        <f>All!AK291</f>
        <v>11</v>
      </c>
      <c r="AK40" s="79">
        <f>All!AL291</f>
        <v>0</v>
      </c>
      <c r="AL40" s="74">
        <f>COST!I292</f>
        <v>750.2700439</v>
      </c>
      <c r="AM40" s="75"/>
      <c r="AN40" s="6"/>
      <c r="AO40" s="6"/>
      <c r="AP40" s="6"/>
      <c r="AQ40" s="6"/>
      <c r="AR40" s="6"/>
    </row>
    <row r="41" ht="15.75" customHeight="1">
      <c r="A41" s="77">
        <v>37.0</v>
      </c>
      <c r="B41" s="78">
        <f>All!B292</f>
        <v>242012</v>
      </c>
      <c r="C41" s="78" t="str">
        <f>All!C292</f>
        <v/>
      </c>
      <c r="D41" s="78" t="str">
        <f>All!E292</f>
        <v>ASHFIQUR RAHMAN AKASH</v>
      </c>
      <c r="E41" s="79">
        <f>All!F292</f>
        <v>1</v>
      </c>
      <c r="F41" s="79">
        <f>All!G292</f>
        <v>1</v>
      </c>
      <c r="G41" s="79">
        <f>All!H292</f>
        <v>1</v>
      </c>
      <c r="H41" s="79">
        <f>All!I292</f>
        <v>1</v>
      </c>
      <c r="I41" s="79">
        <f>All!J292</f>
        <v>1</v>
      </c>
      <c r="J41" s="79">
        <f>All!K292</f>
        <v>1</v>
      </c>
      <c r="K41" s="79">
        <f>All!L292</f>
        <v>1</v>
      </c>
      <c r="L41" s="79">
        <f>All!M292</f>
        <v>1</v>
      </c>
      <c r="M41" s="79">
        <f>All!N292</f>
        <v>1</v>
      </c>
      <c r="N41" s="79">
        <f>All!O292</f>
        <v>1</v>
      </c>
      <c r="O41" s="79">
        <f>All!P292</f>
        <v>1</v>
      </c>
      <c r="P41" s="79" t="str">
        <f>All!Q292</f>
        <v/>
      </c>
      <c r="Q41" s="79" t="str">
        <f>All!R292</f>
        <v/>
      </c>
      <c r="R41" s="79" t="str">
        <f>All!S292</f>
        <v/>
      </c>
      <c r="S41" s="79" t="str">
        <f>All!T292</f>
        <v/>
      </c>
      <c r="T41" s="79" t="str">
        <f>All!U292</f>
        <v/>
      </c>
      <c r="U41" s="79" t="str">
        <f>All!V292</f>
        <v/>
      </c>
      <c r="V41" s="79" t="str">
        <f>All!W292</f>
        <v/>
      </c>
      <c r="W41" s="79" t="str">
        <f>All!X292</f>
        <v/>
      </c>
      <c r="X41" s="79" t="str">
        <f>All!Y292</f>
        <v/>
      </c>
      <c r="Y41" s="79" t="str">
        <f>All!Z292</f>
        <v/>
      </c>
      <c r="Z41" s="79" t="str">
        <f>All!AA292</f>
        <v/>
      </c>
      <c r="AA41" s="79" t="str">
        <f>All!AB292</f>
        <v/>
      </c>
      <c r="AB41" s="79" t="str">
        <f>All!AC292</f>
        <v/>
      </c>
      <c r="AC41" s="79" t="str">
        <f>All!AD292</f>
        <v/>
      </c>
      <c r="AD41" s="79" t="str">
        <f>All!AE292</f>
        <v/>
      </c>
      <c r="AE41" s="79" t="str">
        <f>All!AF292</f>
        <v/>
      </c>
      <c r="AF41" s="79" t="str">
        <f>All!AG292</f>
        <v/>
      </c>
      <c r="AG41" s="79" t="str">
        <f>All!AH292</f>
        <v/>
      </c>
      <c r="AH41" s="79" t="str">
        <f>All!AI292</f>
        <v/>
      </c>
      <c r="AI41" s="79" t="str">
        <f>All!AJ292</f>
        <v/>
      </c>
      <c r="AJ41" s="79">
        <f>All!AK292</f>
        <v>11</v>
      </c>
      <c r="AK41" s="79">
        <f>All!AL292</f>
        <v>0</v>
      </c>
      <c r="AL41" s="74">
        <f>COST!I293</f>
        <v>750.2700439</v>
      </c>
      <c r="AM41" s="75"/>
      <c r="AN41" s="6"/>
      <c r="AO41" s="6"/>
      <c r="AP41" s="6"/>
      <c r="AQ41" s="6"/>
      <c r="AR41" s="6"/>
    </row>
    <row r="42" ht="15.75" customHeight="1">
      <c r="A42" s="77">
        <v>38.0</v>
      </c>
      <c r="B42" s="78">
        <f>All!B293</f>
        <v>242014</v>
      </c>
      <c r="C42" s="78" t="str">
        <f>All!C293</f>
        <v/>
      </c>
      <c r="D42" s="78" t="str">
        <f>All!E293</f>
        <v>ANOY TALUKDER</v>
      </c>
      <c r="E42" s="79">
        <f>All!F293</f>
        <v>1</v>
      </c>
      <c r="F42" s="79">
        <f>All!G293</f>
        <v>1</v>
      </c>
      <c r="G42" s="79">
        <f>All!H293</f>
        <v>1</v>
      </c>
      <c r="H42" s="79">
        <f>All!I293</f>
        <v>1</v>
      </c>
      <c r="I42" s="79">
        <f>All!J293</f>
        <v>1</v>
      </c>
      <c r="J42" s="79">
        <f>All!K293</f>
        <v>1</v>
      </c>
      <c r="K42" s="79">
        <f>All!L293</f>
        <v>1</v>
      </c>
      <c r="L42" s="79">
        <f>All!M293</f>
        <v>1</v>
      </c>
      <c r="M42" s="79">
        <f>All!N293</f>
        <v>1</v>
      </c>
      <c r="N42" s="79">
        <f>All!O293</f>
        <v>1</v>
      </c>
      <c r="O42" s="79">
        <f>All!P293</f>
        <v>1</v>
      </c>
      <c r="P42" s="79" t="str">
        <f>All!Q293</f>
        <v/>
      </c>
      <c r="Q42" s="79" t="str">
        <f>All!R293</f>
        <v/>
      </c>
      <c r="R42" s="79" t="str">
        <f>All!S293</f>
        <v/>
      </c>
      <c r="S42" s="79" t="str">
        <f>All!T293</f>
        <v/>
      </c>
      <c r="T42" s="79" t="str">
        <f>All!U293</f>
        <v/>
      </c>
      <c r="U42" s="79" t="str">
        <f>All!V293</f>
        <v/>
      </c>
      <c r="V42" s="79" t="str">
        <f>All!W293</f>
        <v/>
      </c>
      <c r="W42" s="79" t="str">
        <f>All!X293</f>
        <v/>
      </c>
      <c r="X42" s="79" t="str">
        <f>All!Y293</f>
        <v/>
      </c>
      <c r="Y42" s="79" t="str">
        <f>All!Z293</f>
        <v/>
      </c>
      <c r="Z42" s="79" t="str">
        <f>All!AA293</f>
        <v/>
      </c>
      <c r="AA42" s="79" t="str">
        <f>All!AB293</f>
        <v/>
      </c>
      <c r="AB42" s="79" t="str">
        <f>All!AC293</f>
        <v/>
      </c>
      <c r="AC42" s="79" t="str">
        <f>All!AD293</f>
        <v/>
      </c>
      <c r="AD42" s="79" t="str">
        <f>All!AE293</f>
        <v/>
      </c>
      <c r="AE42" s="79" t="str">
        <f>All!AF293</f>
        <v/>
      </c>
      <c r="AF42" s="79" t="str">
        <f>All!AG293</f>
        <v/>
      </c>
      <c r="AG42" s="79" t="str">
        <f>All!AH293</f>
        <v/>
      </c>
      <c r="AH42" s="79" t="str">
        <f>All!AI293</f>
        <v/>
      </c>
      <c r="AI42" s="79" t="str">
        <f>All!AJ293</f>
        <v/>
      </c>
      <c r="AJ42" s="79">
        <f>All!AK293</f>
        <v>11</v>
      </c>
      <c r="AK42" s="79">
        <f>All!AL293</f>
        <v>0</v>
      </c>
      <c r="AL42" s="74">
        <f>COST!I294</f>
        <v>750.2700439</v>
      </c>
      <c r="AM42" s="75"/>
      <c r="AN42" s="6"/>
      <c r="AO42" s="6"/>
      <c r="AP42" s="6"/>
      <c r="AQ42" s="6"/>
      <c r="AR42" s="6"/>
    </row>
    <row r="43" ht="15.75" customHeight="1">
      <c r="A43" s="77">
        <v>39.0</v>
      </c>
      <c r="B43" s="78">
        <f>All!B294</f>
        <v>242016</v>
      </c>
      <c r="C43" s="78" t="str">
        <f>All!C294</f>
        <v/>
      </c>
      <c r="D43" s="78" t="str">
        <f>All!E294</f>
        <v>MD KAMRUL HASAN</v>
      </c>
      <c r="E43" s="79">
        <f>All!F294</f>
        <v>1</v>
      </c>
      <c r="F43" s="79">
        <f>All!G294</f>
        <v>1</v>
      </c>
      <c r="G43" s="79">
        <f>All!H294</f>
        <v>1</v>
      </c>
      <c r="H43" s="79">
        <f>All!I294</f>
        <v>1</v>
      </c>
      <c r="I43" s="79">
        <f>All!J294</f>
        <v>1</v>
      </c>
      <c r="J43" s="79">
        <f>All!K294</f>
        <v>1</v>
      </c>
      <c r="K43" s="79">
        <f>All!L294</f>
        <v>1</v>
      </c>
      <c r="L43" s="79">
        <f>All!M294</f>
        <v>1</v>
      </c>
      <c r="M43" s="79">
        <f>All!N294</f>
        <v>1</v>
      </c>
      <c r="N43" s="79">
        <f>All!O294</f>
        <v>1</v>
      </c>
      <c r="O43" s="79">
        <f>All!P294</f>
        <v>1</v>
      </c>
      <c r="P43" s="79" t="str">
        <f>All!Q294</f>
        <v/>
      </c>
      <c r="Q43" s="79" t="str">
        <f>All!R294</f>
        <v/>
      </c>
      <c r="R43" s="79" t="str">
        <f>All!S294</f>
        <v/>
      </c>
      <c r="S43" s="79" t="str">
        <f>All!T294</f>
        <v/>
      </c>
      <c r="T43" s="79" t="str">
        <f>All!U294</f>
        <v/>
      </c>
      <c r="U43" s="79" t="str">
        <f>All!V294</f>
        <v/>
      </c>
      <c r="V43" s="79" t="str">
        <f>All!W294</f>
        <v/>
      </c>
      <c r="W43" s="79" t="str">
        <f>All!X294</f>
        <v/>
      </c>
      <c r="X43" s="79" t="str">
        <f>All!Y294</f>
        <v/>
      </c>
      <c r="Y43" s="79" t="str">
        <f>All!Z294</f>
        <v/>
      </c>
      <c r="Z43" s="79" t="str">
        <f>All!AA294</f>
        <v/>
      </c>
      <c r="AA43" s="79" t="str">
        <f>All!AB294</f>
        <v/>
      </c>
      <c r="AB43" s="79" t="str">
        <f>All!AC294</f>
        <v/>
      </c>
      <c r="AC43" s="79" t="str">
        <f>All!AD294</f>
        <v/>
      </c>
      <c r="AD43" s="79" t="str">
        <f>All!AE294</f>
        <v/>
      </c>
      <c r="AE43" s="79" t="str">
        <f>All!AF294</f>
        <v/>
      </c>
      <c r="AF43" s="79" t="str">
        <f>All!AG294</f>
        <v/>
      </c>
      <c r="AG43" s="79" t="str">
        <f>All!AH294</f>
        <v/>
      </c>
      <c r="AH43" s="79" t="str">
        <f>All!AI294</f>
        <v/>
      </c>
      <c r="AI43" s="79" t="str">
        <f>All!AJ294</f>
        <v/>
      </c>
      <c r="AJ43" s="79">
        <f>All!AK294</f>
        <v>11</v>
      </c>
      <c r="AK43" s="79">
        <f>All!AL294</f>
        <v>0</v>
      </c>
      <c r="AL43" s="74">
        <f>COST!I295</f>
        <v>750.2700439</v>
      </c>
      <c r="AM43" s="75"/>
      <c r="AN43" s="6"/>
      <c r="AO43" s="6"/>
      <c r="AP43" s="6"/>
      <c r="AQ43" s="6"/>
      <c r="AR43" s="6"/>
    </row>
    <row r="44" ht="15.75" customHeight="1">
      <c r="A44" s="77">
        <v>40.0</v>
      </c>
      <c r="B44" s="78">
        <f>All!B295</f>
        <v>242017</v>
      </c>
      <c r="C44" s="78" t="str">
        <f>All!C295</f>
        <v/>
      </c>
      <c r="D44" s="78" t="str">
        <f>All!E295</f>
        <v>SAKIB HOSSAIN BAYAZID</v>
      </c>
      <c r="E44" s="79">
        <f>All!F295</f>
        <v>1</v>
      </c>
      <c r="F44" s="79">
        <f>All!G295</f>
        <v>1</v>
      </c>
      <c r="G44" s="79">
        <f>All!H295</f>
        <v>1</v>
      </c>
      <c r="H44" s="79">
        <f>All!I295</f>
        <v>1</v>
      </c>
      <c r="I44" s="79">
        <f>All!J295</f>
        <v>1</v>
      </c>
      <c r="J44" s="79">
        <f>All!K295</f>
        <v>1</v>
      </c>
      <c r="K44" s="79">
        <f>All!L295</f>
        <v>1</v>
      </c>
      <c r="L44" s="79">
        <f>All!M295</f>
        <v>1</v>
      </c>
      <c r="M44" s="79">
        <f>All!N295</f>
        <v>1</v>
      </c>
      <c r="N44" s="79">
        <f>All!O295</f>
        <v>1</v>
      </c>
      <c r="O44" s="79">
        <f>All!P295</f>
        <v>1</v>
      </c>
      <c r="P44" s="79" t="str">
        <f>All!Q295</f>
        <v/>
      </c>
      <c r="Q44" s="79" t="str">
        <f>All!R295</f>
        <v/>
      </c>
      <c r="R44" s="79" t="str">
        <f>All!S295</f>
        <v/>
      </c>
      <c r="S44" s="79" t="str">
        <f>All!T295</f>
        <v/>
      </c>
      <c r="T44" s="79" t="str">
        <f>All!U295</f>
        <v/>
      </c>
      <c r="U44" s="79" t="str">
        <f>All!V295</f>
        <v/>
      </c>
      <c r="V44" s="79" t="str">
        <f>All!W295</f>
        <v/>
      </c>
      <c r="W44" s="79" t="str">
        <f>All!X295</f>
        <v/>
      </c>
      <c r="X44" s="79" t="str">
        <f>All!Y295</f>
        <v/>
      </c>
      <c r="Y44" s="79" t="str">
        <f>All!Z295</f>
        <v/>
      </c>
      <c r="Z44" s="79" t="str">
        <f>All!AA295</f>
        <v/>
      </c>
      <c r="AA44" s="79" t="str">
        <f>All!AB295</f>
        <v/>
      </c>
      <c r="AB44" s="79" t="str">
        <f>All!AC295</f>
        <v/>
      </c>
      <c r="AC44" s="79" t="str">
        <f>All!AD295</f>
        <v/>
      </c>
      <c r="AD44" s="79" t="str">
        <f>All!AE295</f>
        <v/>
      </c>
      <c r="AE44" s="79" t="str">
        <f>All!AF295</f>
        <v/>
      </c>
      <c r="AF44" s="79" t="str">
        <f>All!AG295</f>
        <v/>
      </c>
      <c r="AG44" s="79" t="str">
        <f>All!AH295</f>
        <v/>
      </c>
      <c r="AH44" s="79" t="str">
        <f>All!AI295</f>
        <v/>
      </c>
      <c r="AI44" s="79" t="str">
        <f>All!AJ295</f>
        <v/>
      </c>
      <c r="AJ44" s="79">
        <f>All!AK295</f>
        <v>11</v>
      </c>
      <c r="AK44" s="79">
        <f>All!AL295</f>
        <v>0</v>
      </c>
      <c r="AL44" s="74">
        <f>COST!I296</f>
        <v>750.2700439</v>
      </c>
      <c r="AM44" s="75"/>
      <c r="AN44" s="6"/>
      <c r="AO44" s="6"/>
      <c r="AP44" s="6"/>
      <c r="AQ44" s="6"/>
      <c r="AR44" s="6"/>
    </row>
    <row r="45" ht="15.75" customHeight="1">
      <c r="A45" s="77">
        <v>41.0</v>
      </c>
      <c r="B45" s="78">
        <f>All!B296</f>
        <v>242018</v>
      </c>
      <c r="C45" s="78" t="str">
        <f>All!C296</f>
        <v/>
      </c>
      <c r="D45" s="78" t="str">
        <f>All!E296</f>
        <v>MD NASIR</v>
      </c>
      <c r="E45" s="79">
        <f>All!F296</f>
        <v>1</v>
      </c>
      <c r="F45" s="79">
        <f>All!G296</f>
        <v>1</v>
      </c>
      <c r="G45" s="79">
        <f>All!H296</f>
        <v>1</v>
      </c>
      <c r="H45" s="79">
        <f>All!I296</f>
        <v>1</v>
      </c>
      <c r="I45" s="79">
        <f>All!J296</f>
        <v>1</v>
      </c>
      <c r="J45" s="79">
        <f>All!K296</f>
        <v>1</v>
      </c>
      <c r="K45" s="79">
        <f>All!L296</f>
        <v>1</v>
      </c>
      <c r="L45" s="79">
        <f>All!M296</f>
        <v>1</v>
      </c>
      <c r="M45" s="79">
        <f>All!N296</f>
        <v>1</v>
      </c>
      <c r="N45" s="79">
        <f>All!O296</f>
        <v>1</v>
      </c>
      <c r="O45" s="79">
        <f>All!P296</f>
        <v>1</v>
      </c>
      <c r="P45" s="79" t="str">
        <f>All!Q296</f>
        <v/>
      </c>
      <c r="Q45" s="79" t="str">
        <f>All!R296</f>
        <v/>
      </c>
      <c r="R45" s="79" t="str">
        <f>All!S296</f>
        <v/>
      </c>
      <c r="S45" s="79" t="str">
        <f>All!T296</f>
        <v/>
      </c>
      <c r="T45" s="79" t="str">
        <f>All!U296</f>
        <v/>
      </c>
      <c r="U45" s="79" t="str">
        <f>All!V296</f>
        <v/>
      </c>
      <c r="V45" s="79" t="str">
        <f>All!W296</f>
        <v/>
      </c>
      <c r="W45" s="79" t="str">
        <f>All!X296</f>
        <v/>
      </c>
      <c r="X45" s="79" t="str">
        <f>All!Y296</f>
        <v/>
      </c>
      <c r="Y45" s="79" t="str">
        <f>All!Z296</f>
        <v/>
      </c>
      <c r="Z45" s="79" t="str">
        <f>All!AA296</f>
        <v/>
      </c>
      <c r="AA45" s="79" t="str">
        <f>All!AB296</f>
        <v/>
      </c>
      <c r="AB45" s="79" t="str">
        <f>All!AC296</f>
        <v/>
      </c>
      <c r="AC45" s="79" t="str">
        <f>All!AD296</f>
        <v/>
      </c>
      <c r="AD45" s="79" t="str">
        <f>All!AE296</f>
        <v/>
      </c>
      <c r="AE45" s="79" t="str">
        <f>All!AF296</f>
        <v/>
      </c>
      <c r="AF45" s="79" t="str">
        <f>All!AG296</f>
        <v/>
      </c>
      <c r="AG45" s="79" t="str">
        <f>All!AH296</f>
        <v/>
      </c>
      <c r="AH45" s="79" t="str">
        <f>All!AI296</f>
        <v/>
      </c>
      <c r="AI45" s="79" t="str">
        <f>All!AJ296</f>
        <v/>
      </c>
      <c r="AJ45" s="79">
        <f>All!AK296</f>
        <v>11</v>
      </c>
      <c r="AK45" s="79">
        <f>All!AL296</f>
        <v>0</v>
      </c>
      <c r="AL45" s="74">
        <f>COST!I297</f>
        <v>750.2700439</v>
      </c>
      <c r="AM45" s="75"/>
      <c r="AN45" s="6"/>
      <c r="AO45" s="6"/>
      <c r="AP45" s="6"/>
      <c r="AQ45" s="6"/>
      <c r="AR45" s="6"/>
    </row>
    <row r="46" ht="15.75" customHeight="1">
      <c r="A46" s="77">
        <v>42.0</v>
      </c>
      <c r="B46" s="78">
        <f>All!B297</f>
        <v>242020</v>
      </c>
      <c r="C46" s="78" t="str">
        <f>All!C297</f>
        <v/>
      </c>
      <c r="D46" s="78" t="str">
        <f>All!E297</f>
        <v>PRANAB KUMAR MONDOL</v>
      </c>
      <c r="E46" s="79">
        <f>All!F297</f>
        <v>1</v>
      </c>
      <c r="F46" s="79">
        <f>All!G297</f>
        <v>1</v>
      </c>
      <c r="G46" s="79">
        <f>All!H297</f>
        <v>1</v>
      </c>
      <c r="H46" s="79">
        <f>All!I297</f>
        <v>1</v>
      </c>
      <c r="I46" s="79">
        <f>All!J297</f>
        <v>1</v>
      </c>
      <c r="J46" s="79">
        <f>All!K297</f>
        <v>1</v>
      </c>
      <c r="K46" s="79">
        <f>All!L297</f>
        <v>1</v>
      </c>
      <c r="L46" s="79">
        <f>All!M297</f>
        <v>1</v>
      </c>
      <c r="M46" s="79">
        <f>All!N297</f>
        <v>1</v>
      </c>
      <c r="N46" s="79">
        <f>All!O297</f>
        <v>1</v>
      </c>
      <c r="O46" s="79">
        <f>All!P297</f>
        <v>1</v>
      </c>
      <c r="P46" s="79" t="str">
        <f>All!Q297</f>
        <v/>
      </c>
      <c r="Q46" s="79" t="str">
        <f>All!R297</f>
        <v/>
      </c>
      <c r="R46" s="79" t="str">
        <f>All!S297</f>
        <v/>
      </c>
      <c r="S46" s="79" t="str">
        <f>All!T297</f>
        <v/>
      </c>
      <c r="T46" s="79" t="str">
        <f>All!U297</f>
        <v/>
      </c>
      <c r="U46" s="79" t="str">
        <f>All!V297</f>
        <v/>
      </c>
      <c r="V46" s="79" t="str">
        <f>All!W297</f>
        <v/>
      </c>
      <c r="W46" s="79" t="str">
        <f>All!X297</f>
        <v/>
      </c>
      <c r="X46" s="79" t="str">
        <f>All!Y297</f>
        <v/>
      </c>
      <c r="Y46" s="79" t="str">
        <f>All!Z297</f>
        <v/>
      </c>
      <c r="Z46" s="79" t="str">
        <f>All!AA297</f>
        <v/>
      </c>
      <c r="AA46" s="79" t="str">
        <f>All!AB297</f>
        <v/>
      </c>
      <c r="AB46" s="79" t="str">
        <f>All!AC297</f>
        <v/>
      </c>
      <c r="AC46" s="79" t="str">
        <f>All!AD297</f>
        <v/>
      </c>
      <c r="AD46" s="79" t="str">
        <f>All!AE297</f>
        <v/>
      </c>
      <c r="AE46" s="79" t="str">
        <f>All!AF297</f>
        <v/>
      </c>
      <c r="AF46" s="79" t="str">
        <f>All!AG297</f>
        <v/>
      </c>
      <c r="AG46" s="79" t="str">
        <f>All!AH297</f>
        <v/>
      </c>
      <c r="AH46" s="79" t="str">
        <f>All!AI297</f>
        <v/>
      </c>
      <c r="AI46" s="79" t="str">
        <f>All!AJ297</f>
        <v/>
      </c>
      <c r="AJ46" s="79">
        <f>All!AK297</f>
        <v>11</v>
      </c>
      <c r="AK46" s="79">
        <f>All!AL297</f>
        <v>0</v>
      </c>
      <c r="AL46" s="74">
        <f>COST!I298</f>
        <v>750.2700439</v>
      </c>
      <c r="AM46" s="75"/>
      <c r="AN46" s="6"/>
      <c r="AO46" s="6"/>
      <c r="AP46" s="6"/>
      <c r="AQ46" s="6"/>
      <c r="AR46" s="6"/>
    </row>
    <row r="47" ht="15.75" customHeight="1">
      <c r="A47" s="77">
        <v>43.0</v>
      </c>
      <c r="B47" s="78">
        <f>All!B298</f>
        <v>242021</v>
      </c>
      <c r="C47" s="78">
        <f>All!C298</f>
        <v>729</v>
      </c>
      <c r="D47" s="78" t="str">
        <f>All!E298</f>
        <v>MD RABIUL ISLAM POLASH</v>
      </c>
      <c r="E47" s="79">
        <f>All!F298</f>
        <v>1</v>
      </c>
      <c r="F47" s="79">
        <f>All!G298</f>
        <v>1</v>
      </c>
      <c r="G47" s="79">
        <f>All!H298</f>
        <v>1</v>
      </c>
      <c r="H47" s="79">
        <f>All!I298</f>
        <v>1</v>
      </c>
      <c r="I47" s="79">
        <f>All!J298</f>
        <v>1</v>
      </c>
      <c r="J47" s="79">
        <f>All!K298</f>
        <v>1</v>
      </c>
      <c r="K47" s="79">
        <f>All!L298</f>
        <v>1</v>
      </c>
      <c r="L47" s="79">
        <f>All!M298</f>
        <v>1</v>
      </c>
      <c r="M47" s="79">
        <f>All!N298</f>
        <v>1</v>
      </c>
      <c r="N47" s="79">
        <f>All!O298</f>
        <v>1</v>
      </c>
      <c r="O47" s="79">
        <f>All!P298</f>
        <v>1</v>
      </c>
      <c r="P47" s="79" t="str">
        <f>All!Q298</f>
        <v/>
      </c>
      <c r="Q47" s="79" t="str">
        <f>All!R298</f>
        <v/>
      </c>
      <c r="R47" s="79" t="str">
        <f>All!S298</f>
        <v/>
      </c>
      <c r="S47" s="79" t="str">
        <f>All!T298</f>
        <v/>
      </c>
      <c r="T47" s="79" t="str">
        <f>All!U298</f>
        <v/>
      </c>
      <c r="U47" s="79" t="str">
        <f>All!V298</f>
        <v/>
      </c>
      <c r="V47" s="79" t="str">
        <f>All!W298</f>
        <v/>
      </c>
      <c r="W47" s="79" t="str">
        <f>All!X298</f>
        <v/>
      </c>
      <c r="X47" s="79" t="str">
        <f>All!Y298</f>
        <v/>
      </c>
      <c r="Y47" s="79" t="str">
        <f>All!Z298</f>
        <v/>
      </c>
      <c r="Z47" s="79" t="str">
        <f>All!AA298</f>
        <v/>
      </c>
      <c r="AA47" s="79" t="str">
        <f>All!AB298</f>
        <v/>
      </c>
      <c r="AB47" s="79" t="str">
        <f>All!AC298</f>
        <v/>
      </c>
      <c r="AC47" s="79" t="str">
        <f>All!AD298</f>
        <v/>
      </c>
      <c r="AD47" s="79" t="str">
        <f>All!AE298</f>
        <v/>
      </c>
      <c r="AE47" s="79" t="str">
        <f>All!AF298</f>
        <v/>
      </c>
      <c r="AF47" s="79" t="str">
        <f>All!AG298</f>
        <v/>
      </c>
      <c r="AG47" s="79" t="str">
        <f>All!AH298</f>
        <v/>
      </c>
      <c r="AH47" s="79" t="str">
        <f>All!AI298</f>
        <v/>
      </c>
      <c r="AI47" s="79" t="str">
        <f>All!AJ298</f>
        <v/>
      </c>
      <c r="AJ47" s="79">
        <f>All!AK298</f>
        <v>11</v>
      </c>
      <c r="AK47" s="79">
        <f>All!AL298</f>
        <v>0</v>
      </c>
      <c r="AL47" s="74">
        <f>COST!I299</f>
        <v>750.2700439</v>
      </c>
      <c r="AM47" s="75"/>
      <c r="AN47" s="6"/>
      <c r="AO47" s="6"/>
      <c r="AP47" s="6"/>
      <c r="AQ47" s="6"/>
      <c r="AR47" s="6"/>
    </row>
    <row r="48" ht="15.75" customHeight="1">
      <c r="A48" s="77">
        <v>44.0</v>
      </c>
      <c r="B48" s="78">
        <f>All!B299</f>
        <v>242023</v>
      </c>
      <c r="C48" s="78" t="str">
        <f>All!C299</f>
        <v/>
      </c>
      <c r="D48" s="78" t="str">
        <f>All!E299</f>
        <v>TWAHA BIN MIZAN</v>
      </c>
      <c r="E48" s="79">
        <f>All!F299</f>
        <v>1</v>
      </c>
      <c r="F48" s="79">
        <f>All!G299</f>
        <v>1</v>
      </c>
      <c r="G48" s="79">
        <f>All!H299</f>
        <v>1</v>
      </c>
      <c r="H48" s="79">
        <f>All!I299</f>
        <v>1</v>
      </c>
      <c r="I48" s="79">
        <f>All!J299</f>
        <v>1</v>
      </c>
      <c r="J48" s="79">
        <f>All!K299</f>
        <v>1</v>
      </c>
      <c r="K48" s="79">
        <f>All!L299</f>
        <v>1</v>
      </c>
      <c r="L48" s="79">
        <f>All!M299</f>
        <v>1</v>
      </c>
      <c r="M48" s="79">
        <f>All!N299</f>
        <v>1</v>
      </c>
      <c r="N48" s="79">
        <f>All!O299</f>
        <v>1</v>
      </c>
      <c r="O48" s="79">
        <f>All!P299</f>
        <v>1</v>
      </c>
      <c r="P48" s="79" t="str">
        <f>All!Q299</f>
        <v/>
      </c>
      <c r="Q48" s="79" t="str">
        <f>All!R299</f>
        <v/>
      </c>
      <c r="R48" s="79" t="str">
        <f>All!S299</f>
        <v/>
      </c>
      <c r="S48" s="79" t="str">
        <f>All!T299</f>
        <v/>
      </c>
      <c r="T48" s="79" t="str">
        <f>All!U299</f>
        <v/>
      </c>
      <c r="U48" s="79" t="str">
        <f>All!V299</f>
        <v/>
      </c>
      <c r="V48" s="79" t="str">
        <f>All!W299</f>
        <v/>
      </c>
      <c r="W48" s="79" t="str">
        <f>All!X299</f>
        <v/>
      </c>
      <c r="X48" s="79" t="str">
        <f>All!Y299</f>
        <v/>
      </c>
      <c r="Y48" s="79" t="str">
        <f>All!Z299</f>
        <v/>
      </c>
      <c r="Z48" s="79" t="str">
        <f>All!AA299</f>
        <v/>
      </c>
      <c r="AA48" s="79" t="str">
        <f>All!AB299</f>
        <v/>
      </c>
      <c r="AB48" s="79" t="str">
        <f>All!AC299</f>
        <v/>
      </c>
      <c r="AC48" s="79" t="str">
        <f>All!AD299</f>
        <v/>
      </c>
      <c r="AD48" s="79" t="str">
        <f>All!AE299</f>
        <v/>
      </c>
      <c r="AE48" s="79" t="str">
        <f>All!AF299</f>
        <v/>
      </c>
      <c r="AF48" s="79" t="str">
        <f>All!AG299</f>
        <v/>
      </c>
      <c r="AG48" s="79" t="str">
        <f>All!AH299</f>
        <v/>
      </c>
      <c r="AH48" s="79" t="str">
        <f>All!AI299</f>
        <v/>
      </c>
      <c r="AI48" s="79" t="str">
        <f>All!AJ299</f>
        <v/>
      </c>
      <c r="AJ48" s="79">
        <f>All!AK299</f>
        <v>11</v>
      </c>
      <c r="AK48" s="79">
        <f>All!AL299</f>
        <v>0</v>
      </c>
      <c r="AL48" s="74">
        <f>COST!I300</f>
        <v>750.2700439</v>
      </c>
      <c r="AM48" s="75"/>
      <c r="AN48" s="6"/>
      <c r="AO48" s="6"/>
      <c r="AP48" s="6"/>
      <c r="AQ48" s="6"/>
      <c r="AR48" s="6"/>
    </row>
    <row r="49" ht="15.75" customHeight="1">
      <c r="A49" s="77">
        <v>45.0</v>
      </c>
      <c r="B49" s="78">
        <f>All!B300</f>
        <v>242024</v>
      </c>
      <c r="C49" s="78" t="str">
        <f>All!C300</f>
        <v/>
      </c>
      <c r="D49" s="78" t="str">
        <f>All!E300</f>
        <v>ABU HORAIA RAHAT</v>
      </c>
      <c r="E49" s="79">
        <f>All!F300</f>
        <v>1</v>
      </c>
      <c r="F49" s="79">
        <f>All!G300</f>
        <v>1</v>
      </c>
      <c r="G49" s="79">
        <f>All!H300</f>
        <v>1</v>
      </c>
      <c r="H49" s="79">
        <f>All!I300</f>
        <v>1</v>
      </c>
      <c r="I49" s="79">
        <f>All!J300</f>
        <v>1</v>
      </c>
      <c r="J49" s="79">
        <f>All!K300</f>
        <v>1</v>
      </c>
      <c r="K49" s="79">
        <f>All!L300</f>
        <v>1</v>
      </c>
      <c r="L49" s="79">
        <f>All!M300</f>
        <v>1</v>
      </c>
      <c r="M49" s="79">
        <f>All!N300</f>
        <v>1</v>
      </c>
      <c r="N49" s="79">
        <f>All!O300</f>
        <v>1</v>
      </c>
      <c r="O49" s="79">
        <f>All!P300</f>
        <v>1</v>
      </c>
      <c r="P49" s="79" t="str">
        <f>All!Q300</f>
        <v/>
      </c>
      <c r="Q49" s="79" t="str">
        <f>All!R300</f>
        <v/>
      </c>
      <c r="R49" s="79" t="str">
        <f>All!S300</f>
        <v/>
      </c>
      <c r="S49" s="79" t="str">
        <f>All!T300</f>
        <v/>
      </c>
      <c r="T49" s="79" t="str">
        <f>All!U300</f>
        <v/>
      </c>
      <c r="U49" s="79" t="str">
        <f>All!V300</f>
        <v/>
      </c>
      <c r="V49" s="79" t="str">
        <f>All!W300</f>
        <v/>
      </c>
      <c r="W49" s="79" t="str">
        <f>All!X300</f>
        <v/>
      </c>
      <c r="X49" s="79" t="str">
        <f>All!Y300</f>
        <v/>
      </c>
      <c r="Y49" s="79" t="str">
        <f>All!Z300</f>
        <v/>
      </c>
      <c r="Z49" s="79" t="str">
        <f>All!AA300</f>
        <v/>
      </c>
      <c r="AA49" s="79" t="str">
        <f>All!AB300</f>
        <v/>
      </c>
      <c r="AB49" s="79" t="str">
        <f>All!AC300</f>
        <v/>
      </c>
      <c r="AC49" s="79" t="str">
        <f>All!AD300</f>
        <v/>
      </c>
      <c r="AD49" s="79" t="str">
        <f>All!AE300</f>
        <v/>
      </c>
      <c r="AE49" s="79" t="str">
        <f>All!AF300</f>
        <v/>
      </c>
      <c r="AF49" s="79" t="str">
        <f>All!AG300</f>
        <v/>
      </c>
      <c r="AG49" s="79" t="str">
        <f>All!AH300</f>
        <v/>
      </c>
      <c r="AH49" s="79" t="str">
        <f>All!AI300</f>
        <v/>
      </c>
      <c r="AI49" s="79" t="str">
        <f>All!AJ300</f>
        <v/>
      </c>
      <c r="AJ49" s="79">
        <f>All!AK300</f>
        <v>11</v>
      </c>
      <c r="AK49" s="79">
        <f>All!AL300</f>
        <v>0</v>
      </c>
      <c r="AL49" s="74">
        <f>COST!I301</f>
        <v>750.2700439</v>
      </c>
      <c r="AM49" s="6"/>
      <c r="AN49" s="6"/>
      <c r="AO49" s="6"/>
      <c r="AP49" s="6"/>
      <c r="AQ49" s="6"/>
      <c r="AR49" s="6"/>
    </row>
    <row r="50" ht="15.75" customHeight="1">
      <c r="A50" s="77">
        <v>46.0</v>
      </c>
      <c r="B50" s="78">
        <f>All!B301</f>
        <v>242025</v>
      </c>
      <c r="C50" s="78" t="str">
        <f>All!C301</f>
        <v/>
      </c>
      <c r="D50" s="78" t="str">
        <f>All!E301</f>
        <v>MD HASIBUL ISLAM</v>
      </c>
      <c r="E50" s="79">
        <f>All!F301</f>
        <v>1</v>
      </c>
      <c r="F50" s="79">
        <f>All!G301</f>
        <v>1</v>
      </c>
      <c r="G50" s="79">
        <f>All!H301</f>
        <v>1</v>
      </c>
      <c r="H50" s="79">
        <f>All!I301</f>
        <v>1</v>
      </c>
      <c r="I50" s="79">
        <f>All!J301</f>
        <v>1</v>
      </c>
      <c r="J50" s="79">
        <f>All!K301</f>
        <v>1</v>
      </c>
      <c r="K50" s="79">
        <f>All!L301</f>
        <v>1</v>
      </c>
      <c r="L50" s="79">
        <f>All!M301</f>
        <v>1</v>
      </c>
      <c r="M50" s="79">
        <f>All!N301</f>
        <v>1</v>
      </c>
      <c r="N50" s="79">
        <f>All!O301</f>
        <v>1</v>
      </c>
      <c r="O50" s="79">
        <f>All!P301</f>
        <v>1</v>
      </c>
      <c r="P50" s="79" t="str">
        <f>All!Q301</f>
        <v/>
      </c>
      <c r="Q50" s="79" t="str">
        <f>All!R301</f>
        <v/>
      </c>
      <c r="R50" s="79" t="str">
        <f>All!S301</f>
        <v/>
      </c>
      <c r="S50" s="79" t="str">
        <f>All!T301</f>
        <v/>
      </c>
      <c r="T50" s="79" t="str">
        <f>All!U301</f>
        <v/>
      </c>
      <c r="U50" s="79" t="str">
        <f>All!V301</f>
        <v/>
      </c>
      <c r="V50" s="79" t="str">
        <f>All!W301</f>
        <v/>
      </c>
      <c r="W50" s="79" t="str">
        <f>All!X301</f>
        <v/>
      </c>
      <c r="X50" s="79" t="str">
        <f>All!Y301</f>
        <v/>
      </c>
      <c r="Y50" s="79" t="str">
        <f>All!Z301</f>
        <v/>
      </c>
      <c r="Z50" s="79" t="str">
        <f>All!AA301</f>
        <v/>
      </c>
      <c r="AA50" s="79" t="str">
        <f>All!AB301</f>
        <v/>
      </c>
      <c r="AB50" s="79" t="str">
        <f>All!AC301</f>
        <v/>
      </c>
      <c r="AC50" s="79" t="str">
        <f>All!AD301</f>
        <v/>
      </c>
      <c r="AD50" s="79" t="str">
        <f>All!AE301</f>
        <v/>
      </c>
      <c r="AE50" s="79" t="str">
        <f>All!AF301</f>
        <v/>
      </c>
      <c r="AF50" s="79" t="str">
        <f>All!AG301</f>
        <v/>
      </c>
      <c r="AG50" s="79" t="str">
        <f>All!AH301</f>
        <v/>
      </c>
      <c r="AH50" s="79" t="str">
        <f>All!AI301</f>
        <v/>
      </c>
      <c r="AI50" s="79" t="str">
        <f>All!AJ301</f>
        <v/>
      </c>
      <c r="AJ50" s="79">
        <f>All!AK301</f>
        <v>11</v>
      </c>
      <c r="AK50" s="79">
        <f>All!AL301</f>
        <v>0</v>
      </c>
      <c r="AL50" s="74">
        <f>COST!I302</f>
        <v>750.2700439</v>
      </c>
      <c r="AM50" s="6"/>
      <c r="AN50" s="6"/>
      <c r="AO50" s="6"/>
      <c r="AP50" s="6"/>
      <c r="AQ50" s="6"/>
      <c r="AR50" s="6"/>
    </row>
    <row r="51" ht="15.75" customHeight="1">
      <c r="A51" s="77">
        <v>47.0</v>
      </c>
      <c r="B51" s="78">
        <f>All!B302</f>
        <v>242026</v>
      </c>
      <c r="C51" s="78" t="str">
        <f>All!C302</f>
        <v/>
      </c>
      <c r="D51" s="78" t="str">
        <f>All!E302</f>
        <v>MD SHOHANUR RAHMAN</v>
      </c>
      <c r="E51" s="79">
        <f>All!F302</f>
        <v>1</v>
      </c>
      <c r="F51" s="79">
        <f>All!G302</f>
        <v>1</v>
      </c>
      <c r="G51" s="79">
        <f>All!H302</f>
        <v>1</v>
      </c>
      <c r="H51" s="79">
        <f>All!I302</f>
        <v>1</v>
      </c>
      <c r="I51" s="79">
        <f>All!J302</f>
        <v>1</v>
      </c>
      <c r="J51" s="79">
        <f>All!K302</f>
        <v>1</v>
      </c>
      <c r="K51" s="79">
        <f>All!L302</f>
        <v>1</v>
      </c>
      <c r="L51" s="79">
        <f>All!M302</f>
        <v>1</v>
      </c>
      <c r="M51" s="79">
        <f>All!N302</f>
        <v>1</v>
      </c>
      <c r="N51" s="79">
        <f>All!O302</f>
        <v>1</v>
      </c>
      <c r="O51" s="79">
        <f>All!P302</f>
        <v>1</v>
      </c>
      <c r="P51" s="79" t="str">
        <f>All!Q302</f>
        <v/>
      </c>
      <c r="Q51" s="79" t="str">
        <f>All!R302</f>
        <v/>
      </c>
      <c r="R51" s="79" t="str">
        <f>All!S302</f>
        <v/>
      </c>
      <c r="S51" s="79" t="str">
        <f>All!T302</f>
        <v/>
      </c>
      <c r="T51" s="79" t="str">
        <f>All!U302</f>
        <v/>
      </c>
      <c r="U51" s="79" t="str">
        <f>All!V302</f>
        <v/>
      </c>
      <c r="V51" s="79" t="str">
        <f>All!W302</f>
        <v/>
      </c>
      <c r="W51" s="79" t="str">
        <f>All!X302</f>
        <v/>
      </c>
      <c r="X51" s="79" t="str">
        <f>All!Y302</f>
        <v/>
      </c>
      <c r="Y51" s="79" t="str">
        <f>All!Z302</f>
        <v/>
      </c>
      <c r="Z51" s="79" t="str">
        <f>All!AA302</f>
        <v/>
      </c>
      <c r="AA51" s="79" t="str">
        <f>All!AB302</f>
        <v/>
      </c>
      <c r="AB51" s="79" t="str">
        <f>All!AC302</f>
        <v/>
      </c>
      <c r="AC51" s="79" t="str">
        <f>All!AD302</f>
        <v/>
      </c>
      <c r="AD51" s="79" t="str">
        <f>All!AE302</f>
        <v/>
      </c>
      <c r="AE51" s="79" t="str">
        <f>All!AF302</f>
        <v/>
      </c>
      <c r="AF51" s="79" t="str">
        <f>All!AG302</f>
        <v/>
      </c>
      <c r="AG51" s="79" t="str">
        <f>All!AH302</f>
        <v/>
      </c>
      <c r="AH51" s="79" t="str">
        <f>All!AI302</f>
        <v/>
      </c>
      <c r="AI51" s="79" t="str">
        <f>All!AJ302</f>
        <v/>
      </c>
      <c r="AJ51" s="79">
        <f>All!AK302</f>
        <v>11</v>
      </c>
      <c r="AK51" s="79">
        <f>All!AL302</f>
        <v>0</v>
      </c>
      <c r="AL51" s="74">
        <f>COST!I303</f>
        <v>750.2700439</v>
      </c>
      <c r="AM51" s="6"/>
      <c r="AN51" s="6"/>
      <c r="AO51" s="6"/>
      <c r="AP51" s="6"/>
      <c r="AQ51" s="6"/>
      <c r="AR51" s="6"/>
    </row>
    <row r="52" ht="15.75" customHeight="1">
      <c r="A52" s="77">
        <v>48.0</v>
      </c>
      <c r="B52" s="78">
        <f>All!B303</f>
        <v>242028</v>
      </c>
      <c r="C52" s="78" t="str">
        <f>All!C303</f>
        <v/>
      </c>
      <c r="D52" s="78" t="str">
        <f>All!E303</f>
        <v>MD SAJJAD HOSSAIN AKASH</v>
      </c>
      <c r="E52" s="79">
        <f>All!F303</f>
        <v>1</v>
      </c>
      <c r="F52" s="79">
        <f>All!G303</f>
        <v>1</v>
      </c>
      <c r="G52" s="79">
        <f>All!H303</f>
        <v>1</v>
      </c>
      <c r="H52" s="79">
        <f>All!I303</f>
        <v>1</v>
      </c>
      <c r="I52" s="79">
        <f>All!J303</f>
        <v>1</v>
      </c>
      <c r="J52" s="79">
        <f>All!K303</f>
        <v>1</v>
      </c>
      <c r="K52" s="79">
        <f>All!L303</f>
        <v>1</v>
      </c>
      <c r="L52" s="79">
        <f>All!M303</f>
        <v>1</v>
      </c>
      <c r="M52" s="79">
        <f>All!N303</f>
        <v>1</v>
      </c>
      <c r="N52" s="79">
        <f>All!O303</f>
        <v>1</v>
      </c>
      <c r="O52" s="79">
        <f>All!P303</f>
        <v>1</v>
      </c>
      <c r="P52" s="79" t="str">
        <f>All!Q303</f>
        <v/>
      </c>
      <c r="Q52" s="79" t="str">
        <f>All!R303</f>
        <v/>
      </c>
      <c r="R52" s="79" t="str">
        <f>All!S303</f>
        <v/>
      </c>
      <c r="S52" s="79" t="str">
        <f>All!T303</f>
        <v/>
      </c>
      <c r="T52" s="79" t="str">
        <f>All!U303</f>
        <v/>
      </c>
      <c r="U52" s="79" t="str">
        <f>All!V303</f>
        <v/>
      </c>
      <c r="V52" s="79" t="str">
        <f>All!W303</f>
        <v/>
      </c>
      <c r="W52" s="79" t="str">
        <f>All!X303</f>
        <v/>
      </c>
      <c r="X52" s="79" t="str">
        <f>All!Y303</f>
        <v/>
      </c>
      <c r="Y52" s="79" t="str">
        <f>All!Z303</f>
        <v/>
      </c>
      <c r="Z52" s="79" t="str">
        <f>All!AA303</f>
        <v/>
      </c>
      <c r="AA52" s="79" t="str">
        <f>All!AB303</f>
        <v/>
      </c>
      <c r="AB52" s="79" t="str">
        <f>All!AC303</f>
        <v/>
      </c>
      <c r="AC52" s="79" t="str">
        <f>All!AD303</f>
        <v/>
      </c>
      <c r="AD52" s="79" t="str">
        <f>All!AE303</f>
        <v/>
      </c>
      <c r="AE52" s="79" t="str">
        <f>All!AF303</f>
        <v/>
      </c>
      <c r="AF52" s="79" t="str">
        <f>All!AG303</f>
        <v/>
      </c>
      <c r="AG52" s="79" t="str">
        <f>All!AH303</f>
        <v/>
      </c>
      <c r="AH52" s="79" t="str">
        <f>All!AI303</f>
        <v/>
      </c>
      <c r="AI52" s="79" t="str">
        <f>All!AJ303</f>
        <v/>
      </c>
      <c r="AJ52" s="79">
        <f>All!AK303</f>
        <v>11</v>
      </c>
      <c r="AK52" s="79">
        <f>All!AL303</f>
        <v>0</v>
      </c>
      <c r="AL52" s="74">
        <f>COST!I304</f>
        <v>750.2700439</v>
      </c>
      <c r="AM52" s="6"/>
      <c r="AN52" s="6"/>
      <c r="AO52" s="6"/>
      <c r="AP52" s="6"/>
      <c r="AQ52" s="6"/>
      <c r="AR52" s="6"/>
    </row>
    <row r="53" ht="15.75" customHeight="1">
      <c r="A53" s="77">
        <v>49.0</v>
      </c>
      <c r="B53" s="78">
        <f>All!B304</f>
        <v>242029</v>
      </c>
      <c r="C53" s="78">
        <f>All!C304</f>
        <v>714</v>
      </c>
      <c r="D53" s="78" t="str">
        <f>All!E304</f>
        <v>SUDATTA CHAKMA</v>
      </c>
      <c r="E53" s="79">
        <f>All!F304</f>
        <v>1</v>
      </c>
      <c r="F53" s="79">
        <f>All!G304</f>
        <v>1</v>
      </c>
      <c r="G53" s="79">
        <f>All!H304</f>
        <v>1</v>
      </c>
      <c r="H53" s="79">
        <f>All!I304</f>
        <v>1</v>
      </c>
      <c r="I53" s="79">
        <f>All!J304</f>
        <v>1</v>
      </c>
      <c r="J53" s="79">
        <f>All!K304</f>
        <v>1</v>
      </c>
      <c r="K53" s="79">
        <f>All!L304</f>
        <v>1</v>
      </c>
      <c r="L53" s="79">
        <f>All!M304</f>
        <v>1</v>
      </c>
      <c r="M53" s="79">
        <f>All!N304</f>
        <v>1</v>
      </c>
      <c r="N53" s="79">
        <f>All!O304</f>
        <v>1</v>
      </c>
      <c r="O53" s="79">
        <f>All!P304</f>
        <v>1</v>
      </c>
      <c r="P53" s="79" t="str">
        <f>All!Q304</f>
        <v/>
      </c>
      <c r="Q53" s="79" t="str">
        <f>All!R304</f>
        <v/>
      </c>
      <c r="R53" s="79" t="str">
        <f>All!S304</f>
        <v/>
      </c>
      <c r="S53" s="79" t="str">
        <f>All!T304</f>
        <v/>
      </c>
      <c r="T53" s="79" t="str">
        <f>All!U304</f>
        <v/>
      </c>
      <c r="U53" s="79" t="str">
        <f>All!V304</f>
        <v/>
      </c>
      <c r="V53" s="79" t="str">
        <f>All!W304</f>
        <v/>
      </c>
      <c r="W53" s="79" t="str">
        <f>All!X304</f>
        <v/>
      </c>
      <c r="X53" s="79" t="str">
        <f>All!Y304</f>
        <v/>
      </c>
      <c r="Y53" s="79" t="str">
        <f>All!Z304</f>
        <v/>
      </c>
      <c r="Z53" s="79" t="str">
        <f>All!AA304</f>
        <v/>
      </c>
      <c r="AA53" s="79" t="str">
        <f>All!AB304</f>
        <v/>
      </c>
      <c r="AB53" s="79" t="str">
        <f>All!AC304</f>
        <v/>
      </c>
      <c r="AC53" s="79" t="str">
        <f>All!AD304</f>
        <v/>
      </c>
      <c r="AD53" s="79" t="str">
        <f>All!AE304</f>
        <v/>
      </c>
      <c r="AE53" s="79" t="str">
        <f>All!AF304</f>
        <v/>
      </c>
      <c r="AF53" s="79" t="str">
        <f>All!AG304</f>
        <v/>
      </c>
      <c r="AG53" s="79" t="str">
        <f>All!AH304</f>
        <v/>
      </c>
      <c r="AH53" s="79" t="str">
        <f>All!AI304</f>
        <v/>
      </c>
      <c r="AI53" s="79" t="str">
        <f>All!AJ304</f>
        <v/>
      </c>
      <c r="AJ53" s="79">
        <f>All!AK304</f>
        <v>11</v>
      </c>
      <c r="AK53" s="79">
        <f>All!AL304</f>
        <v>0</v>
      </c>
      <c r="AL53" s="74">
        <f>COST!I305</f>
        <v>750.2700439</v>
      </c>
      <c r="AM53" s="6"/>
      <c r="AN53" s="6"/>
      <c r="AO53" s="6"/>
      <c r="AP53" s="6"/>
      <c r="AQ53" s="6"/>
      <c r="AR53" s="6"/>
    </row>
    <row r="54" ht="15.75" customHeight="1">
      <c r="A54" s="77">
        <v>50.0</v>
      </c>
      <c r="B54" s="78">
        <f>All!B305</f>
        <v>242037</v>
      </c>
      <c r="C54" s="78" t="str">
        <f>All!C305</f>
        <v/>
      </c>
      <c r="D54" s="78" t="str">
        <f>All!E305</f>
        <v>ABDULLAH AL SABIB VUIAN</v>
      </c>
      <c r="E54" s="79">
        <f>All!F305</f>
        <v>1</v>
      </c>
      <c r="F54" s="79">
        <f>All!G305</f>
        <v>1</v>
      </c>
      <c r="G54" s="79">
        <f>All!H305</f>
        <v>1</v>
      </c>
      <c r="H54" s="79">
        <f>All!I305</f>
        <v>1</v>
      </c>
      <c r="I54" s="79">
        <f>All!J305</f>
        <v>1</v>
      </c>
      <c r="J54" s="79">
        <f>All!K305</f>
        <v>1</v>
      </c>
      <c r="K54" s="79">
        <f>All!L305</f>
        <v>1</v>
      </c>
      <c r="L54" s="79">
        <f>All!M305</f>
        <v>1</v>
      </c>
      <c r="M54" s="79">
        <f>All!N305</f>
        <v>1</v>
      </c>
      <c r="N54" s="79">
        <f>All!O305</f>
        <v>1</v>
      </c>
      <c r="O54" s="79">
        <f>All!P305</f>
        <v>1</v>
      </c>
      <c r="P54" s="79" t="str">
        <f>All!Q305</f>
        <v/>
      </c>
      <c r="Q54" s="79" t="str">
        <f>All!R305</f>
        <v/>
      </c>
      <c r="R54" s="79" t="str">
        <f>All!S305</f>
        <v/>
      </c>
      <c r="S54" s="79" t="str">
        <f>All!T305</f>
        <v/>
      </c>
      <c r="T54" s="79" t="str">
        <f>All!U305</f>
        <v/>
      </c>
      <c r="U54" s="79" t="str">
        <f>All!V305</f>
        <v/>
      </c>
      <c r="V54" s="79" t="str">
        <f>All!W305</f>
        <v/>
      </c>
      <c r="W54" s="79" t="str">
        <f>All!X305</f>
        <v/>
      </c>
      <c r="X54" s="79" t="str">
        <f>All!Y305</f>
        <v/>
      </c>
      <c r="Y54" s="79" t="str">
        <f>All!Z305</f>
        <v/>
      </c>
      <c r="Z54" s="79" t="str">
        <f>All!AA305</f>
        <v/>
      </c>
      <c r="AA54" s="79" t="str">
        <f>All!AB305</f>
        <v/>
      </c>
      <c r="AB54" s="79" t="str">
        <f>All!AC305</f>
        <v/>
      </c>
      <c r="AC54" s="79" t="str">
        <f>All!AD305</f>
        <v/>
      </c>
      <c r="AD54" s="79" t="str">
        <f>All!AE305</f>
        <v/>
      </c>
      <c r="AE54" s="79" t="str">
        <f>All!AF305</f>
        <v/>
      </c>
      <c r="AF54" s="79" t="str">
        <f>All!AG305</f>
        <v/>
      </c>
      <c r="AG54" s="79" t="str">
        <f>All!AH305</f>
        <v/>
      </c>
      <c r="AH54" s="79" t="str">
        <f>All!AI305</f>
        <v/>
      </c>
      <c r="AI54" s="79" t="str">
        <f>All!AJ305</f>
        <v/>
      </c>
      <c r="AJ54" s="79">
        <f>All!AK305</f>
        <v>11</v>
      </c>
      <c r="AK54" s="79">
        <f>All!AL305</f>
        <v>0</v>
      </c>
      <c r="AL54" s="74">
        <f>COST!I306</f>
        <v>750.2700439</v>
      </c>
      <c r="AM54" s="6"/>
      <c r="AN54" s="6"/>
      <c r="AO54" s="6"/>
      <c r="AP54" s="6"/>
      <c r="AQ54" s="6"/>
      <c r="AR54" s="6"/>
    </row>
    <row r="55" ht="15.75" customHeight="1">
      <c r="A55" s="77">
        <v>51.0</v>
      </c>
      <c r="B55" s="78">
        <f>All!B306</f>
        <v>242058</v>
      </c>
      <c r="C55" s="78" t="str">
        <f>All!C306</f>
        <v/>
      </c>
      <c r="D55" s="78" t="str">
        <f>All!E306</f>
        <v>ABDULLAH AL SIFAT</v>
      </c>
      <c r="E55" s="79">
        <f>All!F306</f>
        <v>1</v>
      </c>
      <c r="F55" s="79">
        <f>All!G306</f>
        <v>1</v>
      </c>
      <c r="G55" s="79">
        <f>All!H306</f>
        <v>1</v>
      </c>
      <c r="H55" s="79">
        <f>All!I306</f>
        <v>1</v>
      </c>
      <c r="I55" s="79">
        <f>All!J306</f>
        <v>1</v>
      </c>
      <c r="J55" s="79">
        <f>All!K306</f>
        <v>1</v>
      </c>
      <c r="K55" s="79">
        <f>All!L306</f>
        <v>1</v>
      </c>
      <c r="L55" s="79">
        <f>All!M306</f>
        <v>1</v>
      </c>
      <c r="M55" s="79">
        <f>All!N306</f>
        <v>1</v>
      </c>
      <c r="N55" s="79">
        <f>All!O306</f>
        <v>1</v>
      </c>
      <c r="O55" s="79">
        <f>All!P306</f>
        <v>1</v>
      </c>
      <c r="P55" s="79" t="str">
        <f>All!Q306</f>
        <v/>
      </c>
      <c r="Q55" s="79" t="str">
        <f>All!R306</f>
        <v/>
      </c>
      <c r="R55" s="79" t="str">
        <f>All!S306</f>
        <v/>
      </c>
      <c r="S55" s="79" t="str">
        <f>All!T306</f>
        <v/>
      </c>
      <c r="T55" s="79" t="str">
        <f>All!U306</f>
        <v/>
      </c>
      <c r="U55" s="79" t="str">
        <f>All!V306</f>
        <v/>
      </c>
      <c r="V55" s="79" t="str">
        <f>All!W306</f>
        <v/>
      </c>
      <c r="W55" s="79" t="str">
        <f>All!X306</f>
        <v/>
      </c>
      <c r="X55" s="79" t="str">
        <f>All!Y306</f>
        <v/>
      </c>
      <c r="Y55" s="79" t="str">
        <f>All!Z306</f>
        <v/>
      </c>
      <c r="Z55" s="79" t="str">
        <f>All!AA306</f>
        <v/>
      </c>
      <c r="AA55" s="79" t="str">
        <f>All!AB306</f>
        <v/>
      </c>
      <c r="AB55" s="79" t="str">
        <f>All!AC306</f>
        <v/>
      </c>
      <c r="AC55" s="79" t="str">
        <f>All!AD306</f>
        <v/>
      </c>
      <c r="AD55" s="79" t="str">
        <f>All!AE306</f>
        <v/>
      </c>
      <c r="AE55" s="79" t="str">
        <f>All!AF306</f>
        <v/>
      </c>
      <c r="AF55" s="79" t="str">
        <f>All!AG306</f>
        <v/>
      </c>
      <c r="AG55" s="79" t="str">
        <f>All!AH306</f>
        <v/>
      </c>
      <c r="AH55" s="79" t="str">
        <f>All!AI306</f>
        <v/>
      </c>
      <c r="AI55" s="79" t="str">
        <f>All!AJ306</f>
        <v/>
      </c>
      <c r="AJ55" s="79">
        <f>All!AK306</f>
        <v>11</v>
      </c>
      <c r="AK55" s="79">
        <f>All!AL306</f>
        <v>0</v>
      </c>
      <c r="AL55" s="74">
        <f>COST!I307</f>
        <v>750.2700439</v>
      </c>
      <c r="AM55" s="6"/>
      <c r="AN55" s="6"/>
      <c r="AO55" s="6"/>
      <c r="AP55" s="6"/>
      <c r="AQ55" s="6"/>
      <c r="AR55" s="6"/>
    </row>
    <row r="56" ht="15.75" customHeight="1">
      <c r="A56" s="77">
        <v>52.0</v>
      </c>
      <c r="B56" s="78">
        <f>All!B307</f>
        <v>242022</v>
      </c>
      <c r="C56" s="78" t="str">
        <f>All!C307</f>
        <v>READD</v>
      </c>
      <c r="D56" s="78" t="str">
        <f>All!E307</f>
        <v>MRINMOY CHAKRABORTY ARGHO</v>
      </c>
      <c r="E56" s="79">
        <f>All!F307</f>
        <v>1</v>
      </c>
      <c r="F56" s="79">
        <f>All!G307</f>
        <v>1</v>
      </c>
      <c r="G56" s="79">
        <f>All!H307</f>
        <v>1</v>
      </c>
      <c r="H56" s="79">
        <f>All!I307</f>
        <v>1</v>
      </c>
      <c r="I56" s="79">
        <f>All!J307</f>
        <v>1</v>
      </c>
      <c r="J56" s="79">
        <f>All!K307</f>
        <v>1</v>
      </c>
      <c r="K56" s="79">
        <f>All!L307</f>
        <v>1</v>
      </c>
      <c r="L56" s="79">
        <f>All!M307</f>
        <v>1</v>
      </c>
      <c r="M56" s="79">
        <f>All!N307</f>
        <v>1</v>
      </c>
      <c r="N56" s="79">
        <f>All!O307</f>
        <v>1</v>
      </c>
      <c r="O56" s="79">
        <f>All!P307</f>
        <v>1</v>
      </c>
      <c r="P56" s="79" t="str">
        <f>All!Q307</f>
        <v/>
      </c>
      <c r="Q56" s="79" t="str">
        <f>All!R307</f>
        <v/>
      </c>
      <c r="R56" s="79" t="str">
        <f>All!S307</f>
        <v/>
      </c>
      <c r="S56" s="79" t="str">
        <f>All!T307</f>
        <v/>
      </c>
      <c r="T56" s="79" t="str">
        <f>All!U307</f>
        <v/>
      </c>
      <c r="U56" s="79" t="str">
        <f>All!V307</f>
        <v/>
      </c>
      <c r="V56" s="79" t="str">
        <f>All!W307</f>
        <v/>
      </c>
      <c r="W56" s="79" t="str">
        <f>All!X307</f>
        <v/>
      </c>
      <c r="X56" s="79" t="str">
        <f>All!Y307</f>
        <v/>
      </c>
      <c r="Y56" s="79" t="str">
        <f>All!Z307</f>
        <v/>
      </c>
      <c r="Z56" s="79" t="str">
        <f>All!AA307</f>
        <v/>
      </c>
      <c r="AA56" s="79" t="str">
        <f>All!AB307</f>
        <v/>
      </c>
      <c r="AB56" s="79" t="str">
        <f>All!AC307</f>
        <v/>
      </c>
      <c r="AC56" s="79" t="str">
        <f>All!AD307</f>
        <v/>
      </c>
      <c r="AD56" s="79" t="str">
        <f>All!AE307</f>
        <v/>
      </c>
      <c r="AE56" s="79" t="str">
        <f>All!AF307</f>
        <v/>
      </c>
      <c r="AF56" s="79" t="str">
        <f>All!AG307</f>
        <v/>
      </c>
      <c r="AG56" s="79" t="str">
        <f>All!AH307</f>
        <v/>
      </c>
      <c r="AH56" s="79" t="str">
        <f>All!AI307</f>
        <v/>
      </c>
      <c r="AI56" s="79" t="str">
        <f>All!AJ307</f>
        <v/>
      </c>
      <c r="AJ56" s="79">
        <f>All!AK307</f>
        <v>11</v>
      </c>
      <c r="AK56" s="79">
        <f>All!AL307</f>
        <v>0</v>
      </c>
      <c r="AL56" s="74">
        <f>COST!I308</f>
        <v>750.2700439</v>
      </c>
      <c r="AM56" s="6"/>
      <c r="AN56" s="6"/>
      <c r="AO56" s="6"/>
      <c r="AP56" s="6"/>
      <c r="AQ56" s="6"/>
      <c r="AR56" s="6"/>
    </row>
    <row r="57" ht="15.75" customHeight="1">
      <c r="A57" s="77">
        <v>53.0</v>
      </c>
      <c r="B57" s="78">
        <f>All!B308</f>
        <v>895</v>
      </c>
      <c r="C57" s="78" t="str">
        <f>All!C308</f>
        <v>READD</v>
      </c>
      <c r="D57" s="78" t="str">
        <f>All!E308</f>
        <v>SHEIKH SADI</v>
      </c>
      <c r="E57" s="79">
        <f>All!F308</f>
        <v>0</v>
      </c>
      <c r="F57" s="79">
        <f>All!G308</f>
        <v>0</v>
      </c>
      <c r="G57" s="79">
        <f>All!H308</f>
        <v>0</v>
      </c>
      <c r="H57" s="79">
        <f>All!I308</f>
        <v>0</v>
      </c>
      <c r="I57" s="79">
        <f>All!J308</f>
        <v>0</v>
      </c>
      <c r="J57" s="79">
        <f>All!K308</f>
        <v>0</v>
      </c>
      <c r="K57" s="79">
        <f>All!L308</f>
        <v>0</v>
      </c>
      <c r="L57" s="79">
        <f>All!M308</f>
        <v>0</v>
      </c>
      <c r="M57" s="79">
        <f>All!N308</f>
        <v>0</v>
      </c>
      <c r="N57" s="79">
        <f>All!O308</f>
        <v>1</v>
      </c>
      <c r="O57" s="79">
        <f>All!P308</f>
        <v>1</v>
      </c>
      <c r="P57" s="79" t="str">
        <f>All!Q308</f>
        <v/>
      </c>
      <c r="Q57" s="79" t="str">
        <f>All!R308</f>
        <v/>
      </c>
      <c r="R57" s="79" t="str">
        <f>All!S308</f>
        <v/>
      </c>
      <c r="S57" s="79" t="str">
        <f>All!T308</f>
        <v/>
      </c>
      <c r="T57" s="79" t="str">
        <f>All!U308</f>
        <v/>
      </c>
      <c r="U57" s="79" t="str">
        <f>All!V308</f>
        <v/>
      </c>
      <c r="V57" s="79" t="str">
        <f>All!W308</f>
        <v/>
      </c>
      <c r="W57" s="79" t="str">
        <f>All!X308</f>
        <v/>
      </c>
      <c r="X57" s="79" t="str">
        <f>All!Y308</f>
        <v/>
      </c>
      <c r="Y57" s="79" t="str">
        <f>All!Z308</f>
        <v/>
      </c>
      <c r="Z57" s="79" t="str">
        <f>All!AA308</f>
        <v/>
      </c>
      <c r="AA57" s="79" t="str">
        <f>All!AB308</f>
        <v/>
      </c>
      <c r="AB57" s="79" t="str">
        <f>All!AC308</f>
        <v/>
      </c>
      <c r="AC57" s="79" t="str">
        <f>All!AD308</f>
        <v/>
      </c>
      <c r="AD57" s="79" t="str">
        <f>All!AE308</f>
        <v/>
      </c>
      <c r="AE57" s="79" t="str">
        <f>All!AF308</f>
        <v/>
      </c>
      <c r="AF57" s="79" t="str">
        <f>All!AG308</f>
        <v/>
      </c>
      <c r="AG57" s="79" t="str">
        <f>All!AH308</f>
        <v/>
      </c>
      <c r="AH57" s="79" t="str">
        <f>All!AI308</f>
        <v/>
      </c>
      <c r="AI57" s="79" t="str">
        <f>All!AJ308</f>
        <v/>
      </c>
      <c r="AJ57" s="79">
        <f>All!AK308</f>
        <v>2</v>
      </c>
      <c r="AK57" s="79">
        <f>All!AL308</f>
        <v>9</v>
      </c>
      <c r="AL57" s="74">
        <f>COST!I309</f>
        <v>262.1385235</v>
      </c>
      <c r="AM57" s="6"/>
      <c r="AN57" s="6"/>
      <c r="AO57" s="6"/>
      <c r="AP57" s="6"/>
      <c r="AQ57" s="6"/>
      <c r="AR57" s="6"/>
    </row>
    <row r="58" ht="15.75" customHeight="1">
      <c r="A58" s="77">
        <v>54.0</v>
      </c>
      <c r="B58" s="78">
        <f>All!B309</f>
        <v>1189</v>
      </c>
      <c r="C58" s="78" t="str">
        <f>All!C309</f>
        <v>READD</v>
      </c>
      <c r="D58" s="78" t="str">
        <f>All!E309</f>
        <v>S. Farhan Waheed Rahi</v>
      </c>
      <c r="E58" s="79">
        <f>All!F309</f>
        <v>0</v>
      </c>
      <c r="F58" s="79">
        <f>All!G309</f>
        <v>1</v>
      </c>
      <c r="G58" s="79">
        <f>All!H309</f>
        <v>1</v>
      </c>
      <c r="H58" s="79">
        <f>All!I309</f>
        <v>1</v>
      </c>
      <c r="I58" s="79">
        <f>All!J309</f>
        <v>1</v>
      </c>
      <c r="J58" s="79">
        <f>All!K309</f>
        <v>1</v>
      </c>
      <c r="K58" s="79">
        <f>All!L309</f>
        <v>1</v>
      </c>
      <c r="L58" s="79">
        <f>All!M309</f>
        <v>1</v>
      </c>
      <c r="M58" s="79">
        <f>All!N309</f>
        <v>1</v>
      </c>
      <c r="N58" s="79">
        <f>All!O309</f>
        <v>0</v>
      </c>
      <c r="O58" s="79">
        <f>All!P309</f>
        <v>0</v>
      </c>
      <c r="P58" s="79" t="str">
        <f>All!Q309</f>
        <v/>
      </c>
      <c r="Q58" s="79" t="str">
        <f>All!R309</f>
        <v/>
      </c>
      <c r="R58" s="79" t="str">
        <f>All!S309</f>
        <v/>
      </c>
      <c r="S58" s="79" t="str">
        <f>All!T309</f>
        <v/>
      </c>
      <c r="T58" s="79" t="str">
        <f>All!U309</f>
        <v/>
      </c>
      <c r="U58" s="79" t="str">
        <f>All!V309</f>
        <v/>
      </c>
      <c r="V58" s="79" t="str">
        <f>All!W309</f>
        <v/>
      </c>
      <c r="W58" s="79" t="str">
        <f>All!X309</f>
        <v/>
      </c>
      <c r="X58" s="79" t="str">
        <f>All!Y309</f>
        <v/>
      </c>
      <c r="Y58" s="79" t="str">
        <f>All!Z309</f>
        <v/>
      </c>
      <c r="Z58" s="79" t="str">
        <f>All!AA309</f>
        <v/>
      </c>
      <c r="AA58" s="79" t="str">
        <f>All!AB309</f>
        <v/>
      </c>
      <c r="AB58" s="79" t="str">
        <f>All!AC309</f>
        <v/>
      </c>
      <c r="AC58" s="79" t="str">
        <f>All!AD309</f>
        <v/>
      </c>
      <c r="AD58" s="79" t="str">
        <f>All!AE309</f>
        <v/>
      </c>
      <c r="AE58" s="79" t="str">
        <f>All!AF309</f>
        <v/>
      </c>
      <c r="AF58" s="79" t="str">
        <f>All!AG309</f>
        <v/>
      </c>
      <c r="AG58" s="79" t="str">
        <f>All!AH309</f>
        <v/>
      </c>
      <c r="AH58" s="79" t="str">
        <f>All!AI309</f>
        <v/>
      </c>
      <c r="AI58" s="79" t="str">
        <f>All!AJ309</f>
        <v/>
      </c>
      <c r="AJ58" s="79">
        <f>All!AK309</f>
        <v>8</v>
      </c>
      <c r="AK58" s="79">
        <f>All!AL309</f>
        <v>3</v>
      </c>
      <c r="AL58" s="74">
        <f>COST!I310</f>
        <v>587.5595371</v>
      </c>
      <c r="AM58" s="6"/>
      <c r="AN58" s="6"/>
      <c r="AO58" s="6"/>
      <c r="AP58" s="6"/>
      <c r="AQ58" s="6"/>
      <c r="AR58" s="6"/>
    </row>
    <row r="59" ht="15.75" customHeight="1">
      <c r="A59" s="77">
        <v>55.0</v>
      </c>
      <c r="B59" s="78">
        <f>All!B310</f>
        <v>944</v>
      </c>
      <c r="C59" s="78" t="str">
        <f>All!C310</f>
        <v>READD</v>
      </c>
      <c r="D59" s="78" t="str">
        <f>All!E310</f>
        <v>SAJADUL HOSSAIN NAHIN</v>
      </c>
      <c r="E59" s="79">
        <f>All!F310</f>
        <v>1</v>
      </c>
      <c r="F59" s="79">
        <f>All!G310</f>
        <v>1</v>
      </c>
      <c r="G59" s="79">
        <f>All!H310</f>
        <v>1</v>
      </c>
      <c r="H59" s="79">
        <f>All!I310</f>
        <v>1</v>
      </c>
      <c r="I59" s="79">
        <f>All!J310</f>
        <v>1</v>
      </c>
      <c r="J59" s="79">
        <f>All!K310</f>
        <v>1</v>
      </c>
      <c r="K59" s="79">
        <f>All!L310</f>
        <v>1</v>
      </c>
      <c r="L59" s="79">
        <f>All!M310</f>
        <v>1</v>
      </c>
      <c r="M59" s="79">
        <f>All!N310</f>
        <v>1</v>
      </c>
      <c r="N59" s="79">
        <f>All!O310</f>
        <v>1</v>
      </c>
      <c r="O59" s="79">
        <f>All!P310</f>
        <v>1</v>
      </c>
      <c r="P59" s="79" t="str">
        <f>All!Q310</f>
        <v/>
      </c>
      <c r="Q59" s="79" t="str">
        <f>All!R310</f>
        <v/>
      </c>
      <c r="R59" s="79" t="str">
        <f>All!S310</f>
        <v/>
      </c>
      <c r="S59" s="79" t="str">
        <f>All!T310</f>
        <v/>
      </c>
      <c r="T59" s="79" t="str">
        <f>All!U310</f>
        <v/>
      </c>
      <c r="U59" s="79" t="str">
        <f>All!V310</f>
        <v/>
      </c>
      <c r="V59" s="79" t="str">
        <f>All!W310</f>
        <v/>
      </c>
      <c r="W59" s="79" t="str">
        <f>All!X310</f>
        <v/>
      </c>
      <c r="X59" s="79" t="str">
        <f>All!Y310</f>
        <v/>
      </c>
      <c r="Y59" s="79" t="str">
        <f>All!Z310</f>
        <v/>
      </c>
      <c r="Z59" s="79" t="str">
        <f>All!AA310</f>
        <v/>
      </c>
      <c r="AA59" s="79" t="str">
        <f>All!AB310</f>
        <v/>
      </c>
      <c r="AB59" s="79" t="str">
        <f>All!AC310</f>
        <v/>
      </c>
      <c r="AC59" s="79" t="str">
        <f>All!AD310</f>
        <v/>
      </c>
      <c r="AD59" s="79" t="str">
        <f>All!AE310</f>
        <v/>
      </c>
      <c r="AE59" s="79" t="str">
        <f>All!AF310</f>
        <v/>
      </c>
      <c r="AF59" s="79" t="str">
        <f>All!AG310</f>
        <v/>
      </c>
      <c r="AG59" s="79" t="str">
        <f>All!AH310</f>
        <v/>
      </c>
      <c r="AH59" s="79" t="str">
        <f>All!AI310</f>
        <v/>
      </c>
      <c r="AI59" s="79" t="str">
        <f>All!AJ310</f>
        <v/>
      </c>
      <c r="AJ59" s="79">
        <f>All!AK310</f>
        <v>11</v>
      </c>
      <c r="AK59" s="79">
        <f>All!AL310</f>
        <v>0</v>
      </c>
      <c r="AL59" s="74">
        <f>COST!I311</f>
        <v>750.2700439</v>
      </c>
      <c r="AM59" s="6"/>
      <c r="AN59" s="6"/>
      <c r="AO59" s="6"/>
      <c r="AP59" s="6"/>
      <c r="AQ59" s="6"/>
      <c r="AR59" s="6"/>
    </row>
    <row r="60" ht="15.75" customHeight="1">
      <c r="A60" s="77">
        <v>56.0</v>
      </c>
      <c r="B60" s="78">
        <f>All!B311</f>
        <v>1482</v>
      </c>
      <c r="C60" s="78" t="str">
        <f>All!C311</f>
        <v>READD</v>
      </c>
      <c r="D60" s="78" t="str">
        <f>All!E311</f>
        <v>Judan  Hossain Niloy</v>
      </c>
      <c r="E60" s="79">
        <f>All!F311</f>
        <v>1</v>
      </c>
      <c r="F60" s="79">
        <f>All!G311</f>
        <v>1</v>
      </c>
      <c r="G60" s="79">
        <f>All!H311</f>
        <v>1</v>
      </c>
      <c r="H60" s="79">
        <f>All!I311</f>
        <v>1</v>
      </c>
      <c r="I60" s="79">
        <f>All!J311</f>
        <v>1</v>
      </c>
      <c r="J60" s="79">
        <f>All!K311</f>
        <v>1</v>
      </c>
      <c r="K60" s="79">
        <f>All!L311</f>
        <v>1</v>
      </c>
      <c r="L60" s="79">
        <f>All!M311</f>
        <v>1</v>
      </c>
      <c r="M60" s="79">
        <f>All!N311</f>
        <v>1</v>
      </c>
      <c r="N60" s="79">
        <f>All!O311</f>
        <v>1</v>
      </c>
      <c r="O60" s="79">
        <f>All!P311</f>
        <v>1</v>
      </c>
      <c r="P60" s="79" t="str">
        <f>All!Q311</f>
        <v/>
      </c>
      <c r="Q60" s="79" t="str">
        <f>All!R311</f>
        <v/>
      </c>
      <c r="R60" s="79" t="str">
        <f>All!S311</f>
        <v/>
      </c>
      <c r="S60" s="79" t="str">
        <f>All!T311</f>
        <v/>
      </c>
      <c r="T60" s="79" t="str">
        <f>All!U311</f>
        <v/>
      </c>
      <c r="U60" s="79" t="str">
        <f>All!V311</f>
        <v/>
      </c>
      <c r="V60" s="79" t="str">
        <f>All!W311</f>
        <v/>
      </c>
      <c r="W60" s="79" t="str">
        <f>All!X311</f>
        <v/>
      </c>
      <c r="X60" s="79" t="str">
        <f>All!Y311</f>
        <v/>
      </c>
      <c r="Y60" s="79" t="str">
        <f>All!Z311</f>
        <v/>
      </c>
      <c r="Z60" s="79" t="str">
        <f>All!AA311</f>
        <v/>
      </c>
      <c r="AA60" s="79" t="str">
        <f>All!AB311</f>
        <v/>
      </c>
      <c r="AB60" s="79" t="str">
        <f>All!AC311</f>
        <v/>
      </c>
      <c r="AC60" s="79" t="str">
        <f>All!AD311</f>
        <v/>
      </c>
      <c r="AD60" s="79" t="str">
        <f>All!AE311</f>
        <v/>
      </c>
      <c r="AE60" s="79" t="str">
        <f>All!AF311</f>
        <v/>
      </c>
      <c r="AF60" s="79" t="str">
        <f>All!AG311</f>
        <v/>
      </c>
      <c r="AG60" s="79" t="str">
        <f>All!AH311</f>
        <v/>
      </c>
      <c r="AH60" s="79" t="str">
        <f>All!AI311</f>
        <v/>
      </c>
      <c r="AI60" s="79" t="str">
        <f>All!AJ311</f>
        <v/>
      </c>
      <c r="AJ60" s="79">
        <f>All!AK311</f>
        <v>11</v>
      </c>
      <c r="AK60" s="79">
        <f>All!AL311</f>
        <v>0</v>
      </c>
      <c r="AL60" s="74">
        <f>COST!I312</f>
        <v>750.2700439</v>
      </c>
      <c r="AM60" s="6"/>
      <c r="AN60" s="6"/>
      <c r="AO60" s="6"/>
      <c r="AP60" s="6"/>
      <c r="AQ60" s="6"/>
      <c r="AR60" s="6"/>
    </row>
    <row r="61" ht="15.75" customHeight="1">
      <c r="A61" s="77">
        <v>57.0</v>
      </c>
      <c r="B61" s="78">
        <f>All!B312</f>
        <v>1139</v>
      </c>
      <c r="C61" s="78" t="str">
        <f>All!C312</f>
        <v>READD</v>
      </c>
      <c r="D61" s="78" t="str">
        <f>All!E312</f>
        <v>MD Sabbir hosan</v>
      </c>
      <c r="E61" s="79">
        <f>All!F312</f>
        <v>1</v>
      </c>
      <c r="F61" s="79">
        <f>All!G312</f>
        <v>1</v>
      </c>
      <c r="G61" s="79">
        <f>All!H312</f>
        <v>1</v>
      </c>
      <c r="H61" s="79">
        <f>All!I312</f>
        <v>1</v>
      </c>
      <c r="I61" s="79">
        <f>All!J312</f>
        <v>1</v>
      </c>
      <c r="J61" s="79">
        <f>All!K312</f>
        <v>0</v>
      </c>
      <c r="K61" s="79">
        <f>All!L312</f>
        <v>0</v>
      </c>
      <c r="L61" s="79">
        <f>All!M312</f>
        <v>0</v>
      </c>
      <c r="M61" s="79">
        <f>All!N312</f>
        <v>0</v>
      </c>
      <c r="N61" s="79">
        <f>All!O312</f>
        <v>0</v>
      </c>
      <c r="O61" s="79">
        <f>All!P312</f>
        <v>0</v>
      </c>
      <c r="P61" s="79" t="str">
        <f>All!Q312</f>
        <v/>
      </c>
      <c r="Q61" s="79" t="str">
        <f>All!R312</f>
        <v/>
      </c>
      <c r="R61" s="79" t="str">
        <f>All!S312</f>
        <v/>
      </c>
      <c r="S61" s="79" t="str">
        <f>All!T312</f>
        <v/>
      </c>
      <c r="T61" s="79" t="str">
        <f>All!U312</f>
        <v/>
      </c>
      <c r="U61" s="79" t="str">
        <f>All!V312</f>
        <v/>
      </c>
      <c r="V61" s="79" t="str">
        <f>All!W312</f>
        <v/>
      </c>
      <c r="W61" s="79" t="str">
        <f>All!X312</f>
        <v/>
      </c>
      <c r="X61" s="79" t="str">
        <f>All!Y312</f>
        <v/>
      </c>
      <c r="Y61" s="79" t="str">
        <f>All!Z312</f>
        <v/>
      </c>
      <c r="Z61" s="79" t="str">
        <f>All!AA312</f>
        <v/>
      </c>
      <c r="AA61" s="79" t="str">
        <f>All!AB312</f>
        <v/>
      </c>
      <c r="AB61" s="79" t="str">
        <f>All!AC312</f>
        <v/>
      </c>
      <c r="AC61" s="79" t="str">
        <f>All!AD312</f>
        <v/>
      </c>
      <c r="AD61" s="79" t="str">
        <f>All!AE312</f>
        <v/>
      </c>
      <c r="AE61" s="79" t="str">
        <f>All!AF312</f>
        <v/>
      </c>
      <c r="AF61" s="79" t="str">
        <f>All!AG312</f>
        <v/>
      </c>
      <c r="AG61" s="79" t="str">
        <f>All!AH312</f>
        <v/>
      </c>
      <c r="AH61" s="79" t="str">
        <f>All!AI312</f>
        <v/>
      </c>
      <c r="AI61" s="79" t="str">
        <f>All!AJ312</f>
        <v/>
      </c>
      <c r="AJ61" s="79">
        <f>All!AK312</f>
        <v>5</v>
      </c>
      <c r="AK61" s="79">
        <f>All!AL312</f>
        <v>6</v>
      </c>
      <c r="AL61" s="74">
        <f>COST!I313</f>
        <v>424.8490303</v>
      </c>
      <c r="AM61" s="6"/>
      <c r="AN61" s="6"/>
      <c r="AO61" s="6"/>
      <c r="AP61" s="6"/>
      <c r="AQ61" s="6"/>
      <c r="AR61" s="6"/>
    </row>
    <row r="62" ht="15.75" customHeight="1">
      <c r="A62" s="77">
        <v>58.0</v>
      </c>
      <c r="B62" s="78">
        <f>All!B313</f>
        <v>242060</v>
      </c>
      <c r="C62" s="78" t="str">
        <f>All!C313</f>
        <v>READD</v>
      </c>
      <c r="D62" s="78" t="str">
        <f>All!E313</f>
        <v>MIAHIDUL ISLAM</v>
      </c>
      <c r="E62" s="79">
        <f>All!F313</f>
        <v>1</v>
      </c>
      <c r="F62" s="79">
        <f>All!G313</f>
        <v>1</v>
      </c>
      <c r="G62" s="79">
        <f>All!H313</f>
        <v>1</v>
      </c>
      <c r="H62" s="79">
        <f>All!I313</f>
        <v>1</v>
      </c>
      <c r="I62" s="79">
        <f>All!J313</f>
        <v>1</v>
      </c>
      <c r="J62" s="79">
        <f>All!K313</f>
        <v>1</v>
      </c>
      <c r="K62" s="79">
        <f>All!L313</f>
        <v>1</v>
      </c>
      <c r="L62" s="79">
        <f>All!M313</f>
        <v>1</v>
      </c>
      <c r="M62" s="79">
        <f>All!N313</f>
        <v>2</v>
      </c>
      <c r="N62" s="79">
        <f>All!O313</f>
        <v>1</v>
      </c>
      <c r="O62" s="79">
        <f>All!P313</f>
        <v>1</v>
      </c>
      <c r="P62" s="79" t="str">
        <f>All!Q313</f>
        <v/>
      </c>
      <c r="Q62" s="79" t="str">
        <f>All!R313</f>
        <v/>
      </c>
      <c r="R62" s="79" t="str">
        <f>All!S313</f>
        <v/>
      </c>
      <c r="S62" s="79" t="str">
        <f>All!T313</f>
        <v/>
      </c>
      <c r="T62" s="79" t="str">
        <f>All!U313</f>
        <v/>
      </c>
      <c r="U62" s="79" t="str">
        <f>All!V313</f>
        <v/>
      </c>
      <c r="V62" s="79" t="str">
        <f>All!W313</f>
        <v/>
      </c>
      <c r="W62" s="79" t="str">
        <f>All!X313</f>
        <v/>
      </c>
      <c r="X62" s="79" t="str">
        <f>All!Y313</f>
        <v/>
      </c>
      <c r="Y62" s="79" t="str">
        <f>All!Z313</f>
        <v/>
      </c>
      <c r="Z62" s="79" t="str">
        <f>All!AA313</f>
        <v/>
      </c>
      <c r="AA62" s="79" t="str">
        <f>All!AB313</f>
        <v/>
      </c>
      <c r="AB62" s="79" t="str">
        <f>All!AC313</f>
        <v/>
      </c>
      <c r="AC62" s="79" t="str">
        <f>All!AD313</f>
        <v/>
      </c>
      <c r="AD62" s="79" t="str">
        <f>All!AE313</f>
        <v/>
      </c>
      <c r="AE62" s="79" t="str">
        <f>All!AF313</f>
        <v/>
      </c>
      <c r="AF62" s="79" t="str">
        <f>All!AG313</f>
        <v/>
      </c>
      <c r="AG62" s="79" t="str">
        <f>All!AH313</f>
        <v/>
      </c>
      <c r="AH62" s="79" t="str">
        <f>All!AI313</f>
        <v/>
      </c>
      <c r="AI62" s="79" t="str">
        <f>All!AJ313</f>
        <v/>
      </c>
      <c r="AJ62" s="79">
        <f>All!AK313</f>
        <v>12</v>
      </c>
      <c r="AK62" s="79">
        <f>All!AL313</f>
        <v>0</v>
      </c>
      <c r="AL62" s="74">
        <f>COST!I314</f>
        <v>818.4764115</v>
      </c>
      <c r="AM62" s="6"/>
      <c r="AN62" s="6"/>
      <c r="AO62" s="6"/>
      <c r="AP62" s="6"/>
      <c r="AQ62" s="6"/>
      <c r="AR62" s="6"/>
    </row>
    <row r="63" ht="15.75" customHeight="1">
      <c r="A63" s="77">
        <v>59.0</v>
      </c>
      <c r="B63" s="78">
        <f>All!B314</f>
        <v>996</v>
      </c>
      <c r="C63" s="78" t="str">
        <f>All!C314</f>
        <v>READD</v>
      </c>
      <c r="D63" s="78" t="str">
        <f>All!E314</f>
        <v>Mehedi hasan jessan </v>
      </c>
      <c r="E63" s="79">
        <f>All!F314</f>
        <v>1</v>
      </c>
      <c r="F63" s="79">
        <f>All!G314</f>
        <v>1</v>
      </c>
      <c r="G63" s="79">
        <f>All!H314</f>
        <v>1</v>
      </c>
      <c r="H63" s="79">
        <f>All!I314</f>
        <v>2</v>
      </c>
      <c r="I63" s="79">
        <f>All!J314</f>
        <v>2</v>
      </c>
      <c r="J63" s="79">
        <f>All!K314</f>
        <v>1</v>
      </c>
      <c r="K63" s="79">
        <f>All!L314</f>
        <v>1</v>
      </c>
      <c r="L63" s="79">
        <f>All!M314</f>
        <v>1</v>
      </c>
      <c r="M63" s="79">
        <f>All!N314</f>
        <v>1</v>
      </c>
      <c r="N63" s="79">
        <f>All!O314</f>
        <v>1</v>
      </c>
      <c r="O63" s="79">
        <f>All!P314</f>
        <v>1</v>
      </c>
      <c r="P63" s="79" t="str">
        <f>All!Q314</f>
        <v/>
      </c>
      <c r="Q63" s="79" t="str">
        <f>All!R314</f>
        <v/>
      </c>
      <c r="R63" s="79" t="str">
        <f>All!S314</f>
        <v/>
      </c>
      <c r="S63" s="79" t="str">
        <f>All!T314</f>
        <v/>
      </c>
      <c r="T63" s="79" t="str">
        <f>All!U314</f>
        <v/>
      </c>
      <c r="U63" s="79" t="str">
        <f>All!V314</f>
        <v/>
      </c>
      <c r="V63" s="79" t="str">
        <f>All!W314</f>
        <v/>
      </c>
      <c r="W63" s="79" t="str">
        <f>All!X314</f>
        <v/>
      </c>
      <c r="X63" s="79" t="str">
        <f>All!Y314</f>
        <v/>
      </c>
      <c r="Y63" s="79" t="str">
        <f>All!Z314</f>
        <v/>
      </c>
      <c r="Z63" s="79" t="str">
        <f>All!AA314</f>
        <v/>
      </c>
      <c r="AA63" s="79" t="str">
        <f>All!AB314</f>
        <v/>
      </c>
      <c r="AB63" s="79" t="str">
        <f>All!AC314</f>
        <v/>
      </c>
      <c r="AC63" s="79" t="str">
        <f>All!AD314</f>
        <v/>
      </c>
      <c r="AD63" s="79" t="str">
        <f>All!AE314</f>
        <v/>
      </c>
      <c r="AE63" s="79" t="str">
        <f>All!AF314</f>
        <v/>
      </c>
      <c r="AF63" s="79" t="str">
        <f>All!AG314</f>
        <v/>
      </c>
      <c r="AG63" s="79" t="str">
        <f>All!AH314</f>
        <v/>
      </c>
      <c r="AH63" s="79" t="str">
        <f>All!AI314</f>
        <v/>
      </c>
      <c r="AI63" s="79" t="str">
        <f>All!AJ314</f>
        <v/>
      </c>
      <c r="AJ63" s="79">
        <f>All!AK314</f>
        <v>13</v>
      </c>
      <c r="AK63" s="79">
        <f>All!AL314</f>
        <v>0</v>
      </c>
      <c r="AL63" s="74">
        <f>COST!I315</f>
        <v>886.6827792</v>
      </c>
      <c r="AM63" s="6"/>
      <c r="AN63" s="6"/>
      <c r="AO63" s="6"/>
      <c r="AP63" s="6"/>
      <c r="AQ63" s="6"/>
      <c r="AR63" s="6"/>
    </row>
    <row r="64" ht="15.75" customHeight="1">
      <c r="A64" s="77">
        <v>60.0</v>
      </c>
      <c r="B64" s="78">
        <f>All!B315</f>
        <v>925</v>
      </c>
      <c r="C64" s="78" t="str">
        <f>All!C315</f>
        <v>READD</v>
      </c>
      <c r="D64" s="78" t="str">
        <f>All!E315</f>
        <v>Arafat hossain hridoy </v>
      </c>
      <c r="E64" s="79">
        <f>All!F315</f>
        <v>1</v>
      </c>
      <c r="F64" s="79">
        <f>All!G315</f>
        <v>1</v>
      </c>
      <c r="G64" s="79">
        <f>All!H315</f>
        <v>1</v>
      </c>
      <c r="H64" s="79">
        <f>All!I315</f>
        <v>1</v>
      </c>
      <c r="I64" s="79">
        <f>All!J315</f>
        <v>1</v>
      </c>
      <c r="J64" s="79">
        <f>All!K315</f>
        <v>1</v>
      </c>
      <c r="K64" s="79">
        <f>All!L315</f>
        <v>1</v>
      </c>
      <c r="L64" s="79">
        <f>All!M315</f>
        <v>1</v>
      </c>
      <c r="M64" s="79">
        <f>All!N315</f>
        <v>1</v>
      </c>
      <c r="N64" s="79">
        <f>All!O315</f>
        <v>1</v>
      </c>
      <c r="O64" s="79">
        <f>All!P315</f>
        <v>1</v>
      </c>
      <c r="P64" s="79" t="str">
        <f>All!Q315</f>
        <v/>
      </c>
      <c r="Q64" s="79" t="str">
        <f>All!R315</f>
        <v/>
      </c>
      <c r="R64" s="79" t="str">
        <f>All!S315</f>
        <v/>
      </c>
      <c r="S64" s="79" t="str">
        <f>All!T315</f>
        <v/>
      </c>
      <c r="T64" s="79" t="str">
        <f>All!U315</f>
        <v/>
      </c>
      <c r="U64" s="79" t="str">
        <f>All!V315</f>
        <v/>
      </c>
      <c r="V64" s="79" t="str">
        <f>All!W315</f>
        <v/>
      </c>
      <c r="W64" s="79" t="str">
        <f>All!X315</f>
        <v/>
      </c>
      <c r="X64" s="79" t="str">
        <f>All!Y315</f>
        <v/>
      </c>
      <c r="Y64" s="79" t="str">
        <f>All!Z315</f>
        <v/>
      </c>
      <c r="Z64" s="79" t="str">
        <f>All!AA315</f>
        <v/>
      </c>
      <c r="AA64" s="79" t="str">
        <f>All!AB315</f>
        <v/>
      </c>
      <c r="AB64" s="79" t="str">
        <f>All!AC315</f>
        <v/>
      </c>
      <c r="AC64" s="79" t="str">
        <f>All!AD315</f>
        <v/>
      </c>
      <c r="AD64" s="79" t="str">
        <f>All!AE315</f>
        <v/>
      </c>
      <c r="AE64" s="79" t="str">
        <f>All!AF315</f>
        <v/>
      </c>
      <c r="AF64" s="79" t="str">
        <f>All!AG315</f>
        <v/>
      </c>
      <c r="AG64" s="79" t="str">
        <f>All!AH315</f>
        <v/>
      </c>
      <c r="AH64" s="79" t="str">
        <f>All!AI315</f>
        <v/>
      </c>
      <c r="AI64" s="79" t="str">
        <f>All!AJ315</f>
        <v/>
      </c>
      <c r="AJ64" s="79">
        <f>All!AK315</f>
        <v>11</v>
      </c>
      <c r="AK64" s="79">
        <f>All!AL315</f>
        <v>0</v>
      </c>
      <c r="AL64" s="74">
        <f>COST!I316</f>
        <v>750.2700439</v>
      </c>
      <c r="AM64" s="75"/>
      <c r="AN64" s="6"/>
      <c r="AO64" s="6"/>
      <c r="AP64" s="6"/>
      <c r="AQ64" s="6"/>
      <c r="AR64" s="6"/>
    </row>
    <row r="65" ht="15.75" customHeight="1">
      <c r="A65" s="80"/>
      <c r="B65" s="80"/>
      <c r="C65" s="80"/>
      <c r="D65" s="81"/>
      <c r="E65" s="81">
        <f t="shared" ref="E65:AJ65" si="1">SUM(E2:E64)</f>
        <v>53</v>
      </c>
      <c r="F65" s="81">
        <f t="shared" si="1"/>
        <v>57</v>
      </c>
      <c r="G65" s="81">
        <f t="shared" si="1"/>
        <v>57</v>
      </c>
      <c r="H65" s="81">
        <f t="shared" si="1"/>
        <v>60</v>
      </c>
      <c r="I65" s="81">
        <f t="shared" si="1"/>
        <v>61</v>
      </c>
      <c r="J65" s="81">
        <f t="shared" si="1"/>
        <v>60</v>
      </c>
      <c r="K65" s="81">
        <f t="shared" si="1"/>
        <v>61</v>
      </c>
      <c r="L65" s="81">
        <f t="shared" si="1"/>
        <v>61</v>
      </c>
      <c r="M65" s="81">
        <f t="shared" si="1"/>
        <v>63</v>
      </c>
      <c r="N65" s="81">
        <f t="shared" si="1"/>
        <v>45</v>
      </c>
      <c r="O65" s="81">
        <f t="shared" si="1"/>
        <v>46</v>
      </c>
      <c r="P65" s="81">
        <f t="shared" si="1"/>
        <v>12</v>
      </c>
      <c r="Q65" s="81">
        <f t="shared" si="1"/>
        <v>13</v>
      </c>
      <c r="R65" s="81">
        <f t="shared" si="1"/>
        <v>14</v>
      </c>
      <c r="S65" s="81">
        <f t="shared" si="1"/>
        <v>15</v>
      </c>
      <c r="T65" s="81">
        <f t="shared" si="1"/>
        <v>16</v>
      </c>
      <c r="U65" s="81">
        <f t="shared" si="1"/>
        <v>17</v>
      </c>
      <c r="V65" s="81">
        <f t="shared" si="1"/>
        <v>18</v>
      </c>
      <c r="W65" s="81">
        <f t="shared" si="1"/>
        <v>19</v>
      </c>
      <c r="X65" s="81">
        <f t="shared" si="1"/>
        <v>20</v>
      </c>
      <c r="Y65" s="81">
        <f t="shared" si="1"/>
        <v>21</v>
      </c>
      <c r="Z65" s="81">
        <f t="shared" si="1"/>
        <v>22</v>
      </c>
      <c r="AA65" s="81">
        <f t="shared" si="1"/>
        <v>23</v>
      </c>
      <c r="AB65" s="81">
        <f t="shared" si="1"/>
        <v>24</v>
      </c>
      <c r="AC65" s="81">
        <f t="shared" si="1"/>
        <v>25</v>
      </c>
      <c r="AD65" s="81">
        <f t="shared" si="1"/>
        <v>26</v>
      </c>
      <c r="AE65" s="81">
        <f t="shared" si="1"/>
        <v>27</v>
      </c>
      <c r="AF65" s="81">
        <f t="shared" si="1"/>
        <v>28</v>
      </c>
      <c r="AG65" s="81">
        <f t="shared" si="1"/>
        <v>29</v>
      </c>
      <c r="AH65" s="81">
        <f t="shared" si="1"/>
        <v>30</v>
      </c>
      <c r="AI65" s="81">
        <f t="shared" si="1"/>
        <v>31</v>
      </c>
      <c r="AJ65" s="81">
        <f t="shared" si="1"/>
        <v>558</v>
      </c>
      <c r="AK65" s="81">
        <f>SUM(AK4:AK63)</f>
        <v>60</v>
      </c>
      <c r="AL65" s="82">
        <f>SUM(AL3:AL63)</f>
        <v>38147.05501</v>
      </c>
      <c r="AM65" s="75"/>
      <c r="AN65" s="6"/>
      <c r="AO65" s="6"/>
      <c r="AP65" s="6"/>
      <c r="AQ65" s="6"/>
      <c r="AR65" s="6"/>
    </row>
    <row r="66" ht="15.75" customHeight="1">
      <c r="A66" s="6"/>
      <c r="B66" s="6"/>
      <c r="C66" s="76"/>
      <c r="D66" s="83" t="s">
        <v>9</v>
      </c>
      <c r="E66" s="84">
        <f>COUNTIF(F4:F48,"F")</f>
        <v>0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</row>
    <row r="67" ht="15.75" customHeight="1">
      <c r="A67" s="6"/>
      <c r="B67" s="6"/>
      <c r="C67" s="7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</row>
    <row r="68" ht="15.75" customHeight="1">
      <c r="A68" s="6"/>
      <c r="B68" s="6"/>
      <c r="C68" s="7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</row>
    <row r="69" ht="15.75" customHeight="1">
      <c r="A69" s="6"/>
      <c r="B69" s="6"/>
      <c r="C69" s="7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</row>
    <row r="70" ht="15.75" customHeight="1">
      <c r="A70" s="6"/>
      <c r="B70" s="6"/>
      <c r="C70" s="7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</row>
    <row r="71" ht="15.75" customHeight="1">
      <c r="A71" s="6"/>
      <c r="B71" s="6"/>
      <c r="C71" s="7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</row>
    <row r="72" ht="15.75" customHeight="1">
      <c r="A72" s="6"/>
      <c r="B72" s="6"/>
      <c r="C72" s="7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</row>
    <row r="73" ht="15.75" customHeight="1">
      <c r="A73" s="6"/>
      <c r="B73" s="6"/>
      <c r="C73" s="7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</row>
    <row r="74" ht="15.75" customHeight="1">
      <c r="A74" s="6"/>
      <c r="B74" s="6"/>
      <c r="C74" s="7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</row>
    <row r="75" ht="15.75" customHeight="1">
      <c r="A75" s="6"/>
      <c r="B75" s="6"/>
      <c r="C75" s="7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</row>
    <row r="76" ht="15.75" customHeight="1">
      <c r="A76" s="6"/>
      <c r="B76" s="6"/>
      <c r="C76" s="7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</row>
    <row r="77" ht="15.75" customHeight="1">
      <c r="A77" s="6"/>
      <c r="B77" s="6"/>
      <c r="C77" s="7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</row>
    <row r="78" ht="15.75" customHeight="1">
      <c r="A78" s="6"/>
      <c r="B78" s="6"/>
      <c r="C78" s="7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</row>
    <row r="79" ht="15.75" customHeight="1">
      <c r="A79" s="6"/>
      <c r="B79" s="6"/>
      <c r="C79" s="7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</row>
    <row r="80" ht="15.75" customHeight="1">
      <c r="A80" s="6"/>
      <c r="B80" s="6"/>
      <c r="C80" s="7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</row>
    <row r="81" ht="15.75" customHeight="1">
      <c r="A81" s="6"/>
      <c r="B81" s="6"/>
      <c r="C81" s="7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</row>
    <row r="82" ht="15.75" customHeight="1">
      <c r="A82" s="6"/>
      <c r="B82" s="6"/>
      <c r="C82" s="7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</row>
    <row r="83" ht="15.75" customHeight="1">
      <c r="A83" s="6"/>
      <c r="B83" s="6"/>
      <c r="C83" s="7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</row>
    <row r="84" ht="15.75" customHeight="1">
      <c r="A84" s="6"/>
      <c r="B84" s="6"/>
      <c r="C84" s="7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</row>
    <row r="85" ht="15.75" customHeight="1">
      <c r="A85" s="6"/>
      <c r="B85" s="6"/>
      <c r="C85" s="7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</row>
    <row r="86" ht="15.75" customHeight="1">
      <c r="A86" s="6"/>
      <c r="B86" s="6"/>
      <c r="C86" s="7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</row>
    <row r="87" ht="15.75" customHeight="1">
      <c r="A87" s="6"/>
      <c r="B87" s="6"/>
      <c r="C87" s="7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</row>
    <row r="88" ht="15.75" customHeight="1">
      <c r="A88" s="6"/>
      <c r="B88" s="6"/>
      <c r="C88" s="7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</row>
    <row r="89" ht="15.75" customHeight="1">
      <c r="A89" s="6"/>
      <c r="B89" s="6"/>
      <c r="C89" s="7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</row>
    <row r="90" ht="15.75" customHeight="1">
      <c r="A90" s="6"/>
      <c r="B90" s="6"/>
      <c r="C90" s="7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</row>
    <row r="91" ht="15.75" customHeight="1">
      <c r="A91" s="6"/>
      <c r="B91" s="6"/>
      <c r="C91" s="7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</row>
    <row r="92" ht="15.75" customHeight="1">
      <c r="A92" s="6"/>
      <c r="B92" s="6"/>
      <c r="C92" s="7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</row>
    <row r="93" ht="15.75" customHeight="1">
      <c r="A93" s="6"/>
      <c r="B93" s="6"/>
      <c r="C93" s="7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</row>
    <row r="94" ht="15.75" customHeight="1">
      <c r="A94" s="6"/>
      <c r="B94" s="6"/>
      <c r="C94" s="7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</row>
    <row r="95" ht="15.75" customHeight="1">
      <c r="A95" s="6"/>
      <c r="B95" s="6"/>
      <c r="C95" s="7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</row>
    <row r="96" ht="15.75" customHeight="1">
      <c r="A96" s="6"/>
      <c r="B96" s="6"/>
      <c r="C96" s="7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</row>
    <row r="97" ht="15.75" customHeight="1">
      <c r="A97" s="6"/>
      <c r="B97" s="6"/>
      <c r="C97" s="7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</row>
    <row r="98" ht="15.75" customHeight="1">
      <c r="A98" s="6"/>
      <c r="B98" s="6"/>
      <c r="C98" s="7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</row>
    <row r="99" ht="15.75" customHeight="1">
      <c r="A99" s="6"/>
      <c r="B99" s="6"/>
      <c r="C99" s="7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</row>
    <row r="100" ht="15.75" customHeight="1">
      <c r="A100" s="6"/>
      <c r="B100" s="6"/>
      <c r="C100" s="7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</row>
    <row r="101" ht="15.75" customHeight="1">
      <c r="A101" s="6"/>
      <c r="B101" s="6"/>
      <c r="C101" s="7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</row>
    <row r="102" ht="15.75" customHeight="1">
      <c r="A102" s="6"/>
      <c r="B102" s="6"/>
      <c r="C102" s="7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</row>
    <row r="103" ht="15.75" customHeight="1">
      <c r="A103" s="6"/>
      <c r="B103" s="6"/>
      <c r="C103" s="7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</row>
    <row r="104" ht="15.75" customHeight="1">
      <c r="A104" s="6"/>
      <c r="B104" s="6"/>
      <c r="C104" s="7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</row>
    <row r="105" ht="15.75" customHeight="1">
      <c r="A105" s="6"/>
      <c r="B105" s="6"/>
      <c r="C105" s="7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</row>
    <row r="106" ht="15.75" customHeight="1">
      <c r="A106" s="6"/>
      <c r="B106" s="6"/>
      <c r="C106" s="7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</row>
    <row r="107" ht="15.75" customHeight="1">
      <c r="A107" s="6"/>
      <c r="B107" s="6"/>
      <c r="C107" s="7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</row>
    <row r="108" ht="15.75" customHeight="1">
      <c r="A108" s="6"/>
      <c r="B108" s="6"/>
      <c r="C108" s="7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</row>
    <row r="109" ht="15.75" customHeight="1">
      <c r="A109" s="6"/>
      <c r="B109" s="6"/>
      <c r="C109" s="7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</row>
    <row r="110" ht="15.75" customHeight="1">
      <c r="A110" s="6"/>
      <c r="B110" s="6"/>
      <c r="C110" s="7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</row>
    <row r="111" ht="15.75" customHeight="1">
      <c r="A111" s="6"/>
      <c r="B111" s="6"/>
      <c r="C111" s="7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</row>
    <row r="112" ht="15.75" customHeight="1">
      <c r="A112" s="6"/>
      <c r="B112" s="6"/>
      <c r="C112" s="7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</row>
    <row r="113" ht="15.75" customHeight="1">
      <c r="A113" s="6"/>
      <c r="B113" s="6"/>
      <c r="C113" s="7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</row>
    <row r="114" ht="15.75" customHeight="1">
      <c r="A114" s="6"/>
      <c r="B114" s="6"/>
      <c r="C114" s="7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</row>
    <row r="115" ht="15.75" customHeight="1">
      <c r="A115" s="6"/>
      <c r="B115" s="6"/>
      <c r="C115" s="7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</row>
    <row r="116" ht="15.75" customHeight="1">
      <c r="A116" s="6"/>
      <c r="B116" s="6"/>
      <c r="C116" s="7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</row>
    <row r="117" ht="15.75" customHeight="1">
      <c r="A117" s="6"/>
      <c r="B117" s="6"/>
      <c r="C117" s="7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</row>
    <row r="118" ht="15.75" customHeight="1">
      <c r="A118" s="6"/>
      <c r="B118" s="6"/>
      <c r="C118" s="7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</row>
    <row r="119" ht="15.75" customHeight="1">
      <c r="A119" s="6"/>
      <c r="B119" s="6"/>
      <c r="C119" s="7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</row>
    <row r="120" ht="15.75" customHeight="1">
      <c r="A120" s="6"/>
      <c r="B120" s="6"/>
      <c r="C120" s="7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</row>
    <row r="121" ht="15.75" customHeight="1">
      <c r="A121" s="6"/>
      <c r="B121" s="6"/>
      <c r="C121" s="7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</row>
    <row r="122" ht="15.75" customHeight="1">
      <c r="A122" s="6"/>
      <c r="B122" s="6"/>
      <c r="C122" s="7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</row>
    <row r="123" ht="15.75" customHeight="1">
      <c r="A123" s="6"/>
      <c r="B123" s="6"/>
      <c r="C123" s="7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</row>
    <row r="124" ht="15.75" customHeight="1">
      <c r="A124" s="6"/>
      <c r="B124" s="6"/>
      <c r="C124" s="7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</row>
    <row r="125" ht="15.75" customHeight="1">
      <c r="A125" s="6"/>
      <c r="B125" s="6"/>
      <c r="C125" s="7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</row>
    <row r="126" ht="15.75" customHeight="1">
      <c r="A126" s="6"/>
      <c r="B126" s="6"/>
      <c r="C126" s="7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</row>
    <row r="127" ht="15.75" customHeight="1">
      <c r="A127" s="6"/>
      <c r="B127" s="6"/>
      <c r="C127" s="7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</row>
    <row r="128" ht="15.75" customHeight="1">
      <c r="A128" s="6"/>
      <c r="B128" s="6"/>
      <c r="C128" s="7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</row>
    <row r="129" ht="15.75" customHeight="1">
      <c r="A129" s="6"/>
      <c r="B129" s="6"/>
      <c r="C129" s="7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</row>
    <row r="130" ht="15.75" customHeight="1">
      <c r="A130" s="6"/>
      <c r="B130" s="6"/>
      <c r="C130" s="7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</row>
    <row r="131" ht="15.75" customHeight="1">
      <c r="A131" s="6"/>
      <c r="B131" s="6"/>
      <c r="C131" s="7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</row>
    <row r="132" ht="15.75" customHeight="1">
      <c r="A132" s="6"/>
      <c r="B132" s="6"/>
      <c r="C132" s="7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</row>
    <row r="133" ht="15.75" customHeight="1">
      <c r="A133" s="6"/>
      <c r="B133" s="6"/>
      <c r="C133" s="7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</row>
    <row r="134" ht="15.75" customHeight="1">
      <c r="A134" s="6"/>
      <c r="B134" s="6"/>
      <c r="C134" s="7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</row>
    <row r="135" ht="15.75" customHeight="1">
      <c r="A135" s="6"/>
      <c r="B135" s="6"/>
      <c r="C135" s="7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</row>
    <row r="136" ht="15.75" customHeight="1">
      <c r="A136" s="6"/>
      <c r="B136" s="6"/>
      <c r="C136" s="7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</row>
    <row r="137" ht="15.75" customHeight="1">
      <c r="A137" s="6"/>
      <c r="B137" s="6"/>
      <c r="C137" s="7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</row>
    <row r="138" ht="15.75" customHeight="1">
      <c r="A138" s="6"/>
      <c r="B138" s="6"/>
      <c r="C138" s="7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</row>
    <row r="139" ht="15.75" customHeight="1">
      <c r="A139" s="6"/>
      <c r="B139" s="6"/>
      <c r="C139" s="7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</row>
    <row r="140" ht="15.75" customHeight="1">
      <c r="A140" s="6"/>
      <c r="B140" s="6"/>
      <c r="C140" s="7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</row>
    <row r="141" ht="15.75" customHeight="1">
      <c r="A141" s="6"/>
      <c r="B141" s="6"/>
      <c r="C141" s="7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</row>
    <row r="142" ht="15.75" customHeight="1">
      <c r="A142" s="6"/>
      <c r="B142" s="6"/>
      <c r="C142" s="7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</row>
    <row r="143" ht="15.75" customHeight="1">
      <c r="A143" s="6"/>
      <c r="B143" s="6"/>
      <c r="C143" s="7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</row>
    <row r="144" ht="15.75" customHeight="1">
      <c r="A144" s="6"/>
      <c r="B144" s="6"/>
      <c r="C144" s="7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</row>
    <row r="145" ht="15.75" customHeight="1">
      <c r="A145" s="6"/>
      <c r="B145" s="6"/>
      <c r="C145" s="7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</row>
    <row r="146" ht="15.75" customHeight="1">
      <c r="A146" s="6"/>
      <c r="B146" s="6"/>
      <c r="C146" s="7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</row>
    <row r="147" ht="15.75" customHeight="1">
      <c r="A147" s="6"/>
      <c r="B147" s="6"/>
      <c r="C147" s="7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</row>
    <row r="148" ht="15.75" customHeight="1">
      <c r="A148" s="6"/>
      <c r="B148" s="6"/>
      <c r="C148" s="7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</row>
    <row r="149" ht="15.75" customHeight="1">
      <c r="A149" s="6"/>
      <c r="B149" s="6"/>
      <c r="C149" s="7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</row>
    <row r="150" ht="15.75" customHeight="1">
      <c r="A150" s="6"/>
      <c r="B150" s="6"/>
      <c r="C150" s="7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</row>
    <row r="151" ht="15.75" customHeight="1">
      <c r="A151" s="6"/>
      <c r="B151" s="6"/>
      <c r="C151" s="7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</row>
    <row r="152" ht="15.75" customHeight="1">
      <c r="A152" s="6"/>
      <c r="B152" s="6"/>
      <c r="C152" s="7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</row>
    <row r="153" ht="15.75" customHeight="1">
      <c r="A153" s="6"/>
      <c r="B153" s="6"/>
      <c r="C153" s="7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</row>
    <row r="154" ht="15.75" customHeight="1">
      <c r="A154" s="6"/>
      <c r="B154" s="6"/>
      <c r="C154" s="7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</row>
    <row r="155" ht="15.75" customHeight="1">
      <c r="A155" s="6"/>
      <c r="B155" s="6"/>
      <c r="C155" s="7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</row>
    <row r="156" ht="15.75" customHeight="1">
      <c r="A156" s="6"/>
      <c r="B156" s="6"/>
      <c r="C156" s="7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</row>
    <row r="157" ht="15.75" customHeight="1">
      <c r="A157" s="6"/>
      <c r="B157" s="6"/>
      <c r="C157" s="7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</row>
    <row r="158" ht="15.75" customHeight="1">
      <c r="A158" s="6"/>
      <c r="B158" s="6"/>
      <c r="C158" s="7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</row>
    <row r="159" ht="15.75" customHeight="1">
      <c r="A159" s="6"/>
      <c r="B159" s="6"/>
      <c r="C159" s="7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</row>
    <row r="160" ht="15.75" customHeight="1">
      <c r="A160" s="6"/>
      <c r="B160" s="6"/>
      <c r="C160" s="7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</row>
    <row r="161" ht="15.75" customHeight="1">
      <c r="A161" s="6"/>
      <c r="B161" s="6"/>
      <c r="C161" s="7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</row>
    <row r="162" ht="15.75" customHeight="1">
      <c r="A162" s="6"/>
      <c r="B162" s="6"/>
      <c r="C162" s="7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</row>
    <row r="163" ht="15.75" customHeight="1">
      <c r="A163" s="6"/>
      <c r="B163" s="6"/>
      <c r="C163" s="7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</row>
    <row r="164" ht="15.75" customHeight="1">
      <c r="A164" s="6"/>
      <c r="B164" s="6"/>
      <c r="C164" s="7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</row>
    <row r="165" ht="15.75" customHeight="1">
      <c r="A165" s="6"/>
      <c r="B165" s="6"/>
      <c r="C165" s="7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</row>
    <row r="166" ht="15.75" customHeight="1">
      <c r="A166" s="6"/>
      <c r="B166" s="6"/>
      <c r="C166" s="7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</row>
    <row r="167" ht="15.75" customHeight="1">
      <c r="A167" s="6"/>
      <c r="B167" s="6"/>
      <c r="C167" s="7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</row>
    <row r="168" ht="15.75" customHeight="1">
      <c r="A168" s="6"/>
      <c r="B168" s="6"/>
      <c r="C168" s="7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</row>
    <row r="169" ht="15.75" customHeight="1">
      <c r="A169" s="6"/>
      <c r="B169" s="6"/>
      <c r="C169" s="7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</row>
    <row r="170" ht="15.75" customHeight="1">
      <c r="A170" s="6"/>
      <c r="B170" s="6"/>
      <c r="C170" s="7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</row>
    <row r="171" ht="15.75" customHeight="1">
      <c r="A171" s="6"/>
      <c r="B171" s="6"/>
      <c r="C171" s="7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</row>
    <row r="172" ht="15.75" customHeight="1">
      <c r="A172" s="6"/>
      <c r="B172" s="6"/>
      <c r="C172" s="7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</row>
    <row r="173" ht="15.75" customHeight="1">
      <c r="A173" s="6"/>
      <c r="B173" s="6"/>
      <c r="C173" s="7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</row>
    <row r="174" ht="15.75" customHeight="1">
      <c r="A174" s="6"/>
      <c r="B174" s="6"/>
      <c r="C174" s="7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</row>
    <row r="175" ht="15.75" customHeight="1">
      <c r="A175" s="6"/>
      <c r="B175" s="6"/>
      <c r="C175" s="7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</row>
    <row r="176" ht="15.75" customHeight="1">
      <c r="A176" s="6"/>
      <c r="B176" s="6"/>
      <c r="C176" s="7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</row>
    <row r="177" ht="15.75" customHeight="1">
      <c r="A177" s="6"/>
      <c r="B177" s="6"/>
      <c r="C177" s="7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</row>
    <row r="178" ht="15.75" customHeight="1">
      <c r="A178" s="6"/>
      <c r="B178" s="6"/>
      <c r="C178" s="7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</row>
    <row r="179" ht="15.75" customHeight="1">
      <c r="A179" s="6"/>
      <c r="B179" s="6"/>
      <c r="C179" s="7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</row>
    <row r="180" ht="15.75" customHeight="1">
      <c r="A180" s="6"/>
      <c r="B180" s="6"/>
      <c r="C180" s="7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</row>
    <row r="181" ht="15.75" customHeight="1">
      <c r="A181" s="6"/>
      <c r="B181" s="6"/>
      <c r="C181" s="7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</row>
    <row r="182" ht="15.75" customHeight="1">
      <c r="A182" s="6"/>
      <c r="B182" s="6"/>
      <c r="C182" s="7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</row>
    <row r="183" ht="15.75" customHeight="1">
      <c r="A183" s="6"/>
      <c r="B183" s="6"/>
      <c r="C183" s="7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</row>
    <row r="184" ht="15.75" customHeight="1">
      <c r="A184" s="6"/>
      <c r="B184" s="6"/>
      <c r="C184" s="7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</row>
    <row r="185" ht="15.75" customHeight="1">
      <c r="A185" s="6"/>
      <c r="B185" s="6"/>
      <c r="C185" s="7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</row>
    <row r="186" ht="15.75" customHeight="1">
      <c r="A186" s="6"/>
      <c r="B186" s="6"/>
      <c r="C186" s="7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</row>
    <row r="187" ht="15.75" customHeight="1">
      <c r="A187" s="6"/>
      <c r="B187" s="6"/>
      <c r="C187" s="7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</row>
    <row r="188" ht="15.75" customHeight="1">
      <c r="A188" s="6"/>
      <c r="B188" s="6"/>
      <c r="C188" s="7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</row>
    <row r="189" ht="15.75" customHeight="1">
      <c r="A189" s="6"/>
      <c r="B189" s="6"/>
      <c r="C189" s="7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</row>
    <row r="190" ht="15.75" customHeight="1">
      <c r="A190" s="6"/>
      <c r="B190" s="6"/>
      <c r="C190" s="7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</row>
    <row r="191" ht="15.75" customHeight="1">
      <c r="A191" s="6"/>
      <c r="B191" s="6"/>
      <c r="C191" s="7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</row>
    <row r="192" ht="15.75" customHeight="1">
      <c r="A192" s="6"/>
      <c r="B192" s="6"/>
      <c r="C192" s="7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</row>
    <row r="193" ht="15.75" customHeight="1">
      <c r="A193" s="6"/>
      <c r="B193" s="6"/>
      <c r="C193" s="7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</row>
    <row r="194" ht="15.75" customHeight="1">
      <c r="A194" s="6"/>
      <c r="B194" s="6"/>
      <c r="C194" s="7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</row>
    <row r="195" ht="15.75" customHeight="1">
      <c r="A195" s="6"/>
      <c r="B195" s="6"/>
      <c r="C195" s="7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</row>
    <row r="196" ht="15.75" customHeight="1">
      <c r="A196" s="6"/>
      <c r="B196" s="6"/>
      <c r="C196" s="7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</row>
    <row r="197" ht="15.75" customHeight="1">
      <c r="A197" s="6"/>
      <c r="B197" s="6"/>
      <c r="C197" s="7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</row>
    <row r="198" ht="15.75" customHeight="1">
      <c r="A198" s="6"/>
      <c r="B198" s="6"/>
      <c r="C198" s="7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</row>
    <row r="199" ht="15.75" customHeight="1">
      <c r="A199" s="6"/>
      <c r="B199" s="6"/>
      <c r="C199" s="7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</row>
    <row r="200" ht="15.75" customHeight="1">
      <c r="A200" s="6"/>
      <c r="B200" s="6"/>
      <c r="C200" s="7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</row>
    <row r="201" ht="15.75" customHeight="1">
      <c r="A201" s="6"/>
      <c r="B201" s="6"/>
      <c r="C201" s="7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</row>
    <row r="202" ht="15.75" customHeight="1">
      <c r="A202" s="6"/>
      <c r="B202" s="6"/>
      <c r="C202" s="7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</row>
    <row r="203" ht="15.75" customHeight="1">
      <c r="A203" s="6"/>
      <c r="B203" s="6"/>
      <c r="C203" s="7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</row>
    <row r="204" ht="15.75" customHeight="1">
      <c r="A204" s="6"/>
      <c r="B204" s="6"/>
      <c r="C204" s="7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</row>
    <row r="205" ht="15.75" customHeight="1">
      <c r="A205" s="6"/>
      <c r="B205" s="6"/>
      <c r="C205" s="7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</row>
    <row r="206" ht="15.75" customHeight="1">
      <c r="A206" s="6"/>
      <c r="B206" s="6"/>
      <c r="C206" s="7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</row>
    <row r="207" ht="15.75" customHeight="1">
      <c r="A207" s="6"/>
      <c r="B207" s="6"/>
      <c r="C207" s="7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</row>
    <row r="208" ht="15.75" customHeight="1">
      <c r="A208" s="6"/>
      <c r="B208" s="6"/>
      <c r="C208" s="7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</row>
    <row r="209" ht="15.75" customHeight="1">
      <c r="A209" s="6"/>
      <c r="B209" s="6"/>
      <c r="C209" s="7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</row>
    <row r="210" ht="15.75" customHeight="1">
      <c r="A210" s="6"/>
      <c r="B210" s="6"/>
      <c r="C210" s="7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</row>
    <row r="211" ht="15.75" customHeight="1">
      <c r="A211" s="6"/>
      <c r="B211" s="6"/>
      <c r="C211" s="7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</row>
    <row r="212" ht="15.75" customHeight="1">
      <c r="A212" s="6"/>
      <c r="B212" s="6"/>
      <c r="C212" s="7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</row>
    <row r="213" ht="15.75" customHeight="1">
      <c r="A213" s="6"/>
      <c r="B213" s="6"/>
      <c r="C213" s="7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</row>
    <row r="214" ht="15.75" customHeight="1">
      <c r="A214" s="6"/>
      <c r="B214" s="6"/>
      <c r="C214" s="7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</row>
    <row r="215" ht="15.75" customHeight="1">
      <c r="A215" s="6"/>
      <c r="B215" s="6"/>
      <c r="C215" s="7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</row>
    <row r="216" ht="15.75" customHeight="1">
      <c r="A216" s="6"/>
      <c r="B216" s="6"/>
      <c r="C216" s="7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</row>
    <row r="217" ht="15.75" customHeight="1">
      <c r="A217" s="6"/>
      <c r="B217" s="6"/>
      <c r="C217" s="7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</row>
    <row r="218" ht="15.75" customHeight="1">
      <c r="A218" s="6"/>
      <c r="B218" s="6"/>
      <c r="C218" s="7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</row>
    <row r="219" ht="15.75" customHeight="1">
      <c r="A219" s="6"/>
      <c r="B219" s="6"/>
      <c r="C219" s="7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</row>
    <row r="220" ht="15.75" customHeight="1">
      <c r="A220" s="6"/>
      <c r="B220" s="6"/>
      <c r="C220" s="7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</row>
    <row r="221" ht="15.75" customHeight="1">
      <c r="A221" s="6"/>
      <c r="B221" s="6"/>
      <c r="C221" s="7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</row>
    <row r="222" ht="15.75" customHeight="1">
      <c r="A222" s="6"/>
      <c r="B222" s="6"/>
      <c r="C222" s="7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</row>
    <row r="223" ht="15.75" customHeight="1">
      <c r="A223" s="6"/>
      <c r="B223" s="6"/>
      <c r="C223" s="7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</row>
    <row r="224" ht="15.75" customHeight="1">
      <c r="A224" s="6"/>
      <c r="B224" s="6"/>
      <c r="C224" s="7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</row>
    <row r="225" ht="15.75" customHeight="1">
      <c r="A225" s="6"/>
      <c r="B225" s="6"/>
      <c r="C225" s="7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</row>
    <row r="226" ht="15.75" customHeight="1">
      <c r="A226" s="6"/>
      <c r="B226" s="6"/>
      <c r="C226" s="7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</row>
    <row r="227" ht="15.75" customHeight="1">
      <c r="A227" s="6"/>
      <c r="B227" s="6"/>
      <c r="C227" s="7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</row>
    <row r="228" ht="15.75" customHeight="1">
      <c r="A228" s="6"/>
      <c r="B228" s="6"/>
      <c r="C228" s="7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</row>
    <row r="229" ht="15.75" customHeight="1">
      <c r="A229" s="6"/>
      <c r="B229" s="6"/>
      <c r="C229" s="7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</row>
    <row r="230" ht="15.75" customHeight="1">
      <c r="A230" s="6"/>
      <c r="B230" s="6"/>
      <c r="C230" s="7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</row>
    <row r="231" ht="15.75" customHeight="1">
      <c r="A231" s="6"/>
      <c r="B231" s="6"/>
      <c r="C231" s="7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</row>
    <row r="232" ht="15.75" customHeight="1">
      <c r="A232" s="6"/>
      <c r="B232" s="6"/>
      <c r="C232" s="7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</row>
    <row r="233" ht="15.75" customHeight="1">
      <c r="A233" s="6"/>
      <c r="B233" s="6"/>
      <c r="C233" s="7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</row>
    <row r="234" ht="15.75" customHeight="1">
      <c r="A234" s="6"/>
      <c r="B234" s="6"/>
      <c r="C234" s="7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</row>
    <row r="235" ht="15.75" customHeight="1">
      <c r="A235" s="6"/>
      <c r="B235" s="6"/>
      <c r="C235" s="7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</row>
    <row r="236" ht="15.75" customHeight="1">
      <c r="A236" s="6"/>
      <c r="B236" s="6"/>
      <c r="C236" s="7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</row>
    <row r="237" ht="15.75" customHeight="1">
      <c r="A237" s="6"/>
      <c r="B237" s="6"/>
      <c r="C237" s="7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</row>
    <row r="238" ht="15.75" customHeight="1">
      <c r="A238" s="6"/>
      <c r="B238" s="6"/>
      <c r="C238" s="7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</row>
    <row r="239" ht="15.75" customHeight="1">
      <c r="A239" s="6"/>
      <c r="B239" s="6"/>
      <c r="C239" s="7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</row>
    <row r="240" ht="15.75" customHeight="1">
      <c r="A240" s="6"/>
      <c r="B240" s="6"/>
      <c r="C240" s="7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</row>
    <row r="241" ht="15.75" customHeight="1">
      <c r="A241" s="6"/>
      <c r="B241" s="6"/>
      <c r="C241" s="7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</row>
    <row r="242" ht="15.75" customHeight="1">
      <c r="A242" s="6"/>
      <c r="B242" s="6"/>
      <c r="C242" s="7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</row>
    <row r="243" ht="15.75" customHeight="1">
      <c r="A243" s="6"/>
      <c r="B243" s="6"/>
      <c r="C243" s="7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</row>
    <row r="244" ht="15.75" customHeight="1">
      <c r="A244" s="6"/>
      <c r="B244" s="6"/>
      <c r="C244" s="7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</row>
    <row r="245" ht="15.75" customHeight="1">
      <c r="A245" s="6"/>
      <c r="B245" s="6"/>
      <c r="C245" s="7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</row>
    <row r="246" ht="15.75" customHeight="1">
      <c r="A246" s="6"/>
      <c r="B246" s="6"/>
      <c r="C246" s="7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</row>
    <row r="247" ht="15.75" customHeight="1">
      <c r="A247" s="6"/>
      <c r="B247" s="6"/>
      <c r="C247" s="7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</row>
    <row r="248" ht="15.75" customHeight="1">
      <c r="A248" s="6"/>
      <c r="B248" s="6"/>
      <c r="C248" s="7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</row>
    <row r="249" ht="15.75" customHeight="1">
      <c r="A249" s="6"/>
      <c r="B249" s="6"/>
      <c r="C249" s="7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</row>
    <row r="250" ht="15.75" customHeight="1">
      <c r="A250" s="6"/>
      <c r="B250" s="6"/>
      <c r="C250" s="7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</row>
    <row r="251" ht="15.75" customHeight="1">
      <c r="A251" s="6"/>
      <c r="B251" s="6"/>
      <c r="C251" s="7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</row>
    <row r="252" ht="15.75" customHeight="1">
      <c r="A252" s="6"/>
      <c r="B252" s="6"/>
      <c r="C252" s="7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</row>
    <row r="253" ht="15.75" customHeight="1">
      <c r="A253" s="6"/>
      <c r="B253" s="6"/>
      <c r="C253" s="7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</row>
    <row r="254" ht="15.75" customHeight="1">
      <c r="A254" s="6"/>
      <c r="B254" s="6"/>
      <c r="C254" s="7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</row>
    <row r="255" ht="15.75" customHeight="1">
      <c r="A255" s="6"/>
      <c r="B255" s="6"/>
      <c r="C255" s="7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</row>
    <row r="256" ht="15.75" customHeight="1">
      <c r="A256" s="6"/>
      <c r="B256" s="6"/>
      <c r="C256" s="7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</row>
    <row r="257" ht="15.75" customHeight="1">
      <c r="A257" s="6"/>
      <c r="B257" s="6"/>
      <c r="C257" s="7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</row>
    <row r="258" ht="15.75" customHeight="1">
      <c r="A258" s="6"/>
      <c r="B258" s="6"/>
      <c r="C258" s="7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</row>
    <row r="259" ht="15.75" customHeight="1">
      <c r="A259" s="6"/>
      <c r="B259" s="6"/>
      <c r="C259" s="7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</row>
    <row r="260" ht="15.75" customHeight="1">
      <c r="A260" s="6"/>
      <c r="B260" s="6"/>
      <c r="C260" s="7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</row>
    <row r="261" ht="15.75" customHeight="1">
      <c r="A261" s="6"/>
      <c r="B261" s="6"/>
      <c r="C261" s="7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</row>
    <row r="262" ht="15.75" customHeight="1">
      <c r="A262" s="6"/>
      <c r="B262" s="6"/>
      <c r="C262" s="7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</row>
    <row r="263" ht="15.75" customHeight="1">
      <c r="A263" s="6"/>
      <c r="B263" s="6"/>
      <c r="C263" s="7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</row>
    <row r="264" ht="15.75" customHeight="1">
      <c r="A264" s="6"/>
      <c r="B264" s="6"/>
      <c r="C264" s="7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</row>
    <row r="265" ht="15.75" customHeight="1">
      <c r="A265" s="6"/>
      <c r="B265" s="6"/>
      <c r="C265" s="7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</row>
    <row r="266" ht="15.75" customHeight="1">
      <c r="A266" s="6"/>
      <c r="B266" s="6"/>
      <c r="C266" s="7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</row>
    <row r="267" ht="15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5"/>
      <c r="AP267" s="85"/>
      <c r="AQ267" s="85"/>
      <c r="AR267" s="85"/>
    </row>
    <row r="268" ht="15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  <c r="AR268" s="85"/>
    </row>
    <row r="269" ht="15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  <c r="AI269" s="85"/>
      <c r="AJ269" s="85"/>
      <c r="AK269" s="85"/>
      <c r="AL269" s="85"/>
      <c r="AM269" s="85"/>
      <c r="AN269" s="85"/>
      <c r="AO269" s="85"/>
      <c r="AP269" s="85"/>
      <c r="AQ269" s="85"/>
      <c r="AR269" s="85"/>
    </row>
    <row r="270" ht="15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5"/>
      <c r="AP270" s="85"/>
      <c r="AQ270" s="85"/>
      <c r="AR270" s="85"/>
    </row>
    <row r="271" ht="15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5"/>
      <c r="AP271" s="85"/>
      <c r="AQ271" s="85"/>
      <c r="AR271" s="85"/>
    </row>
    <row r="272" ht="15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5"/>
      <c r="AP272" s="85"/>
      <c r="AQ272" s="85"/>
      <c r="AR272" s="85"/>
    </row>
    <row r="273" ht="15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5"/>
      <c r="AP273" s="85"/>
      <c r="AQ273" s="85"/>
      <c r="AR273" s="85"/>
    </row>
    <row r="274" ht="15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</row>
    <row r="275" ht="15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5"/>
      <c r="AQ275" s="85"/>
      <c r="AR275" s="85"/>
    </row>
    <row r="276" ht="15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</row>
    <row r="277" ht="15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</row>
    <row r="278" ht="15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5"/>
      <c r="AP278" s="85"/>
      <c r="AQ278" s="85"/>
      <c r="AR278" s="85"/>
    </row>
    <row r="279" ht="15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  <c r="AR279" s="85"/>
    </row>
    <row r="280" ht="15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85"/>
    </row>
    <row r="281" ht="15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85"/>
    </row>
    <row r="282" ht="15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5"/>
    </row>
    <row r="283" ht="15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5"/>
      <c r="AP283" s="85"/>
      <c r="AQ283" s="85"/>
      <c r="AR283" s="85"/>
    </row>
    <row r="284" ht="15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  <c r="AR284" s="85"/>
    </row>
    <row r="285" ht="15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5"/>
      <c r="AP285" s="85"/>
      <c r="AQ285" s="85"/>
      <c r="AR285" s="85"/>
    </row>
    <row r="286" ht="15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5"/>
      <c r="AP286" s="85"/>
      <c r="AQ286" s="85"/>
      <c r="AR286" s="85"/>
    </row>
    <row r="287" ht="15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5"/>
      <c r="AP287" s="85"/>
      <c r="AQ287" s="85"/>
      <c r="AR287" s="85"/>
    </row>
    <row r="288" ht="15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  <c r="AR288" s="85"/>
    </row>
    <row r="289" ht="15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/>
      <c r="AK289" s="85"/>
      <c r="AL289" s="85"/>
      <c r="AM289" s="85"/>
      <c r="AN289" s="85"/>
      <c r="AO289" s="85"/>
      <c r="AP289" s="85"/>
      <c r="AQ289" s="85"/>
      <c r="AR289" s="85"/>
    </row>
    <row r="290" ht="15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  <c r="AR290" s="85"/>
    </row>
    <row r="291" ht="15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5"/>
      <c r="AR291" s="85"/>
    </row>
    <row r="292" ht="15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</row>
    <row r="293" ht="15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  <c r="AR293" s="85"/>
    </row>
    <row r="294" ht="15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  <c r="AR294" s="85"/>
    </row>
    <row r="295" ht="15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</row>
    <row r="296" ht="15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</row>
    <row r="297" ht="15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  <c r="AR297" s="85"/>
    </row>
    <row r="298" ht="15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  <c r="AR298" s="85"/>
    </row>
    <row r="299" ht="15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</row>
    <row r="300" ht="15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</row>
    <row r="301" ht="15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5"/>
      <c r="AP301" s="85"/>
      <c r="AQ301" s="85"/>
      <c r="AR301" s="85"/>
    </row>
    <row r="302" ht="15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  <c r="AR302" s="85"/>
    </row>
    <row r="303" ht="15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5"/>
      <c r="AP303" s="85"/>
      <c r="AQ303" s="85"/>
      <c r="AR303" s="85"/>
    </row>
    <row r="304" ht="15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  <c r="AR304" s="85"/>
    </row>
    <row r="305" ht="15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5"/>
      <c r="AP305" s="85"/>
      <c r="AQ305" s="85"/>
      <c r="AR305" s="85"/>
    </row>
    <row r="306" ht="15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</row>
    <row r="307" ht="15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5"/>
      <c r="AP307" s="85"/>
      <c r="AQ307" s="85"/>
      <c r="AR307" s="85"/>
    </row>
    <row r="308" ht="15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  <c r="AR308" s="85"/>
    </row>
    <row r="309" ht="15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5"/>
      <c r="AK309" s="85"/>
      <c r="AL309" s="85"/>
      <c r="AM309" s="85"/>
      <c r="AN309" s="85"/>
      <c r="AO309" s="85"/>
      <c r="AP309" s="85"/>
      <c r="AQ309" s="85"/>
      <c r="AR309" s="85"/>
    </row>
    <row r="310" ht="15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5"/>
      <c r="AP310" s="85"/>
      <c r="AQ310" s="85"/>
      <c r="AR310" s="85"/>
    </row>
    <row r="311" ht="15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5"/>
      <c r="AK311" s="85"/>
      <c r="AL311" s="85"/>
      <c r="AM311" s="85"/>
      <c r="AN311" s="85"/>
      <c r="AO311" s="85"/>
      <c r="AP311" s="85"/>
      <c r="AQ311" s="85"/>
      <c r="AR311" s="85"/>
    </row>
    <row r="312" ht="15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5"/>
      <c r="AP312" s="85"/>
      <c r="AQ312" s="85"/>
      <c r="AR312" s="85"/>
    </row>
    <row r="313" ht="15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5"/>
      <c r="AK313" s="85"/>
      <c r="AL313" s="85"/>
      <c r="AM313" s="85"/>
      <c r="AN313" s="85"/>
      <c r="AO313" s="85"/>
      <c r="AP313" s="85"/>
      <c r="AQ313" s="85"/>
      <c r="AR313" s="85"/>
    </row>
    <row r="314" ht="15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  <c r="AR314" s="85"/>
    </row>
    <row r="315" ht="15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  <c r="AM315" s="85"/>
      <c r="AN315" s="85"/>
      <c r="AO315" s="85"/>
      <c r="AP315" s="85"/>
      <c r="AQ315" s="85"/>
      <c r="AR315" s="85"/>
    </row>
    <row r="316" ht="15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5"/>
      <c r="AP316" s="85"/>
      <c r="AQ316" s="85"/>
      <c r="AR316" s="85"/>
    </row>
    <row r="317" ht="15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5"/>
      <c r="AP317" s="85"/>
      <c r="AQ317" s="85"/>
      <c r="AR317" s="85"/>
    </row>
    <row r="318" ht="15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5"/>
      <c r="AK318" s="85"/>
      <c r="AL318" s="85"/>
      <c r="AM318" s="85"/>
      <c r="AN318" s="85"/>
      <c r="AO318" s="85"/>
      <c r="AP318" s="85"/>
      <c r="AQ318" s="85"/>
      <c r="AR318" s="85"/>
    </row>
    <row r="319" ht="15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5"/>
      <c r="AK319" s="85"/>
      <c r="AL319" s="85"/>
      <c r="AM319" s="85"/>
      <c r="AN319" s="85"/>
      <c r="AO319" s="85"/>
      <c r="AP319" s="85"/>
      <c r="AQ319" s="85"/>
      <c r="AR319" s="85"/>
    </row>
    <row r="320" ht="15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/>
      <c r="AK320" s="85"/>
      <c r="AL320" s="85"/>
      <c r="AM320" s="85"/>
      <c r="AN320" s="85"/>
      <c r="AO320" s="85"/>
      <c r="AP320" s="85"/>
      <c r="AQ320" s="85"/>
      <c r="AR320" s="85"/>
    </row>
    <row r="321" ht="15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5"/>
      <c r="AK321" s="85"/>
      <c r="AL321" s="85"/>
      <c r="AM321" s="85"/>
      <c r="AN321" s="85"/>
      <c r="AO321" s="85"/>
      <c r="AP321" s="85"/>
      <c r="AQ321" s="85"/>
      <c r="AR321" s="85"/>
    </row>
    <row r="322" ht="15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5"/>
      <c r="AK322" s="85"/>
      <c r="AL322" s="85"/>
      <c r="AM322" s="85"/>
      <c r="AN322" s="85"/>
      <c r="AO322" s="85"/>
      <c r="AP322" s="85"/>
      <c r="AQ322" s="85"/>
      <c r="AR322" s="85"/>
    </row>
    <row r="323" ht="15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5"/>
      <c r="AK323" s="85"/>
      <c r="AL323" s="85"/>
      <c r="AM323" s="85"/>
      <c r="AN323" s="85"/>
      <c r="AO323" s="85"/>
      <c r="AP323" s="85"/>
      <c r="AQ323" s="85"/>
      <c r="AR323" s="85"/>
    </row>
    <row r="324" ht="15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5"/>
      <c r="AP324" s="85"/>
      <c r="AQ324" s="85"/>
      <c r="AR324" s="85"/>
    </row>
    <row r="325" ht="15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  <c r="AM325" s="85"/>
      <c r="AN325" s="85"/>
      <c r="AO325" s="85"/>
      <c r="AP325" s="85"/>
      <c r="AQ325" s="85"/>
      <c r="AR325" s="85"/>
    </row>
    <row r="326" ht="15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5"/>
      <c r="AK326" s="85"/>
      <c r="AL326" s="85"/>
      <c r="AM326" s="85"/>
      <c r="AN326" s="85"/>
      <c r="AO326" s="85"/>
      <c r="AP326" s="85"/>
      <c r="AQ326" s="85"/>
      <c r="AR326" s="85"/>
    </row>
    <row r="327" ht="15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5"/>
      <c r="AK327" s="85"/>
      <c r="AL327" s="85"/>
      <c r="AM327" s="85"/>
      <c r="AN327" s="85"/>
      <c r="AO327" s="85"/>
      <c r="AP327" s="85"/>
      <c r="AQ327" s="85"/>
      <c r="AR327" s="85"/>
    </row>
    <row r="328" ht="15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5"/>
      <c r="AP328" s="85"/>
      <c r="AQ328" s="85"/>
      <c r="AR328" s="85"/>
    </row>
    <row r="329" ht="15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5"/>
      <c r="AK329" s="85"/>
      <c r="AL329" s="85"/>
      <c r="AM329" s="85"/>
      <c r="AN329" s="85"/>
      <c r="AO329" s="85"/>
      <c r="AP329" s="85"/>
      <c r="AQ329" s="85"/>
      <c r="AR329" s="85"/>
    </row>
    <row r="330" ht="15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5"/>
      <c r="AK330" s="85"/>
      <c r="AL330" s="85"/>
      <c r="AM330" s="85"/>
      <c r="AN330" s="85"/>
      <c r="AO330" s="85"/>
      <c r="AP330" s="85"/>
      <c r="AQ330" s="85"/>
      <c r="AR330" s="85"/>
    </row>
    <row r="331" ht="15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85"/>
      <c r="AL331" s="85"/>
      <c r="AM331" s="85"/>
      <c r="AN331" s="85"/>
      <c r="AO331" s="85"/>
      <c r="AP331" s="85"/>
      <c r="AQ331" s="85"/>
      <c r="AR331" s="85"/>
    </row>
    <row r="332" ht="15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</row>
    <row r="333" ht="15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5"/>
      <c r="AP333" s="85"/>
      <c r="AQ333" s="85"/>
      <c r="AR333" s="85"/>
    </row>
    <row r="334" ht="15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5"/>
      <c r="AP334" s="85"/>
      <c r="AQ334" s="85"/>
      <c r="AR334" s="85"/>
    </row>
    <row r="335" ht="15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85"/>
      <c r="AJ335" s="85"/>
      <c r="AK335" s="85"/>
      <c r="AL335" s="85"/>
      <c r="AM335" s="85"/>
      <c r="AN335" s="85"/>
      <c r="AO335" s="85"/>
      <c r="AP335" s="85"/>
      <c r="AQ335" s="85"/>
      <c r="AR335" s="85"/>
    </row>
    <row r="336" ht="15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5"/>
      <c r="AP336" s="85"/>
      <c r="AQ336" s="85"/>
      <c r="AR336" s="85"/>
    </row>
    <row r="337" ht="15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5"/>
      <c r="AP337" s="85"/>
      <c r="AQ337" s="85"/>
      <c r="AR337" s="85"/>
    </row>
    <row r="338" ht="15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5"/>
      <c r="AP338" s="85"/>
      <c r="AQ338" s="85"/>
      <c r="AR338" s="85"/>
    </row>
    <row r="339" ht="15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  <c r="AM339" s="85"/>
      <c r="AN339" s="85"/>
      <c r="AO339" s="85"/>
      <c r="AP339" s="85"/>
      <c r="AQ339" s="85"/>
      <c r="AR339" s="85"/>
    </row>
    <row r="340" ht="15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5"/>
      <c r="AP340" s="85"/>
      <c r="AQ340" s="85"/>
      <c r="AR340" s="85"/>
    </row>
    <row r="341" ht="15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  <c r="AI341" s="85"/>
      <c r="AJ341" s="85"/>
      <c r="AK341" s="85"/>
      <c r="AL341" s="85"/>
      <c r="AM341" s="85"/>
      <c r="AN341" s="85"/>
      <c r="AO341" s="85"/>
      <c r="AP341" s="85"/>
      <c r="AQ341" s="85"/>
      <c r="AR341" s="85"/>
    </row>
    <row r="342" ht="15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5"/>
      <c r="AP342" s="85"/>
      <c r="AQ342" s="85"/>
      <c r="AR342" s="85"/>
    </row>
    <row r="343" ht="15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  <c r="AM343" s="85"/>
      <c r="AN343" s="85"/>
      <c r="AO343" s="85"/>
      <c r="AP343" s="85"/>
      <c r="AQ343" s="85"/>
      <c r="AR343" s="85"/>
    </row>
    <row r="344" ht="15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85"/>
      <c r="AR344" s="85"/>
    </row>
    <row r="345" ht="15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5"/>
      <c r="AK345" s="85"/>
      <c r="AL345" s="85"/>
      <c r="AM345" s="85"/>
      <c r="AN345" s="85"/>
      <c r="AO345" s="85"/>
      <c r="AP345" s="85"/>
      <c r="AQ345" s="85"/>
      <c r="AR345" s="85"/>
    </row>
    <row r="346" ht="15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  <c r="AM346" s="85"/>
      <c r="AN346" s="85"/>
      <c r="AO346" s="85"/>
      <c r="AP346" s="85"/>
      <c r="AQ346" s="85"/>
      <c r="AR346" s="85"/>
    </row>
    <row r="347" ht="15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5"/>
      <c r="AP347" s="85"/>
      <c r="AQ347" s="85"/>
      <c r="AR347" s="85"/>
    </row>
    <row r="348" ht="15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5"/>
      <c r="AP348" s="85"/>
      <c r="AQ348" s="85"/>
      <c r="AR348" s="85"/>
    </row>
    <row r="349" ht="15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  <c r="AM349" s="85"/>
      <c r="AN349" s="85"/>
      <c r="AO349" s="85"/>
      <c r="AP349" s="85"/>
      <c r="AQ349" s="85"/>
      <c r="AR349" s="85"/>
    </row>
    <row r="350" ht="15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  <c r="AM350" s="85"/>
      <c r="AN350" s="85"/>
      <c r="AO350" s="85"/>
      <c r="AP350" s="85"/>
      <c r="AQ350" s="85"/>
      <c r="AR350" s="85"/>
    </row>
    <row r="351" ht="15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5"/>
      <c r="AK351" s="85"/>
      <c r="AL351" s="85"/>
      <c r="AM351" s="85"/>
      <c r="AN351" s="85"/>
      <c r="AO351" s="85"/>
      <c r="AP351" s="85"/>
      <c r="AQ351" s="85"/>
      <c r="AR351" s="85"/>
    </row>
    <row r="352" ht="15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/>
      <c r="AN352" s="85"/>
      <c r="AO352" s="85"/>
      <c r="AP352" s="85"/>
      <c r="AQ352" s="85"/>
      <c r="AR352" s="85"/>
    </row>
    <row r="353" ht="15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5"/>
      <c r="AK353" s="85"/>
      <c r="AL353" s="85"/>
      <c r="AM353" s="85"/>
      <c r="AN353" s="85"/>
      <c r="AO353" s="85"/>
      <c r="AP353" s="85"/>
      <c r="AQ353" s="85"/>
      <c r="AR353" s="85"/>
    </row>
    <row r="354" ht="15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5"/>
      <c r="AK354" s="85"/>
      <c r="AL354" s="85"/>
      <c r="AM354" s="85"/>
      <c r="AN354" s="85"/>
      <c r="AO354" s="85"/>
      <c r="AP354" s="85"/>
      <c r="AQ354" s="85"/>
      <c r="AR354" s="85"/>
    </row>
    <row r="355" ht="15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5"/>
      <c r="AK355" s="85"/>
      <c r="AL355" s="85"/>
      <c r="AM355" s="85"/>
      <c r="AN355" s="85"/>
      <c r="AO355" s="85"/>
      <c r="AP355" s="85"/>
      <c r="AQ355" s="85"/>
      <c r="AR355" s="85"/>
    </row>
    <row r="356" ht="15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5"/>
      <c r="AN356" s="85"/>
      <c r="AO356" s="85"/>
      <c r="AP356" s="85"/>
      <c r="AQ356" s="85"/>
      <c r="AR356" s="85"/>
    </row>
    <row r="357" ht="15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/>
      <c r="AK357" s="85"/>
      <c r="AL357" s="85"/>
      <c r="AM357" s="85"/>
      <c r="AN357" s="85"/>
      <c r="AO357" s="85"/>
      <c r="AP357" s="85"/>
      <c r="AQ357" s="85"/>
      <c r="AR357" s="85"/>
    </row>
    <row r="358" ht="15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  <c r="AM358" s="85"/>
      <c r="AN358" s="85"/>
      <c r="AO358" s="85"/>
      <c r="AP358" s="85"/>
      <c r="AQ358" s="85"/>
      <c r="AR358" s="85"/>
    </row>
    <row r="359" ht="15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5"/>
      <c r="AN359" s="85"/>
      <c r="AO359" s="85"/>
      <c r="AP359" s="85"/>
      <c r="AQ359" s="85"/>
      <c r="AR359" s="85"/>
    </row>
    <row r="360" ht="15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  <c r="AR360" s="85"/>
    </row>
    <row r="361" ht="15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  <c r="AR361" s="85"/>
    </row>
    <row r="362" ht="15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  <c r="AR362" s="85"/>
    </row>
    <row r="363" ht="15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/>
      <c r="AN363" s="85"/>
      <c r="AO363" s="85"/>
      <c r="AP363" s="85"/>
      <c r="AQ363" s="85"/>
      <c r="AR363" s="85"/>
    </row>
    <row r="364" ht="15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5"/>
      <c r="AN364" s="85"/>
      <c r="AO364" s="85"/>
      <c r="AP364" s="85"/>
      <c r="AQ364" s="85"/>
      <c r="AR364" s="85"/>
    </row>
    <row r="365" ht="15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5"/>
      <c r="AN365" s="85"/>
      <c r="AO365" s="85"/>
      <c r="AP365" s="85"/>
      <c r="AQ365" s="85"/>
      <c r="AR365" s="85"/>
    </row>
    <row r="366" ht="15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5"/>
      <c r="AN366" s="85"/>
      <c r="AO366" s="85"/>
      <c r="AP366" s="85"/>
      <c r="AQ366" s="85"/>
      <c r="AR366" s="85"/>
    </row>
    <row r="367" ht="15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  <c r="AR367" s="85"/>
    </row>
    <row r="368" ht="15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  <c r="AM368" s="85"/>
      <c r="AN368" s="85"/>
      <c r="AO368" s="85"/>
      <c r="AP368" s="85"/>
      <c r="AQ368" s="85"/>
      <c r="AR368" s="85"/>
    </row>
    <row r="369" ht="15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  <c r="AM369" s="85"/>
      <c r="AN369" s="85"/>
      <c r="AO369" s="85"/>
      <c r="AP369" s="85"/>
      <c r="AQ369" s="85"/>
      <c r="AR369" s="85"/>
    </row>
    <row r="370" ht="15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  <c r="AN370" s="85"/>
      <c r="AO370" s="85"/>
      <c r="AP370" s="85"/>
      <c r="AQ370" s="85"/>
      <c r="AR370" s="85"/>
    </row>
    <row r="371" ht="15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  <c r="AR371" s="85"/>
    </row>
    <row r="372" ht="15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5"/>
      <c r="AN372" s="85"/>
      <c r="AO372" s="85"/>
      <c r="AP372" s="85"/>
      <c r="AQ372" s="85"/>
      <c r="AR372" s="85"/>
    </row>
    <row r="373" ht="15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  <c r="AN373" s="85"/>
      <c r="AO373" s="85"/>
      <c r="AP373" s="85"/>
      <c r="AQ373" s="85"/>
      <c r="AR373" s="85"/>
    </row>
    <row r="374" ht="15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  <c r="AO374" s="85"/>
      <c r="AP374" s="85"/>
      <c r="AQ374" s="85"/>
      <c r="AR374" s="85"/>
    </row>
    <row r="375" ht="15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  <c r="AO375" s="85"/>
      <c r="AP375" s="85"/>
      <c r="AQ375" s="85"/>
      <c r="AR375" s="85"/>
    </row>
    <row r="376" ht="15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  <c r="AO376" s="85"/>
      <c r="AP376" s="85"/>
      <c r="AQ376" s="85"/>
      <c r="AR376" s="85"/>
    </row>
    <row r="377" ht="15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  <c r="AO377" s="85"/>
      <c r="AP377" s="85"/>
      <c r="AQ377" s="85"/>
      <c r="AR377" s="85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  <c r="AO378" s="85"/>
      <c r="AP378" s="85"/>
      <c r="AQ378" s="85"/>
      <c r="AR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  <c r="AR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  <c r="AR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  <c r="AR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  <c r="AR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  <c r="AR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  <c r="AO385" s="85"/>
      <c r="AP385" s="85"/>
      <c r="AQ385" s="85"/>
      <c r="AR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  <c r="AR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  <c r="AR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  <c r="AR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  <c r="AR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  <c r="AR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  <c r="AR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  <c r="AR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  <c r="AR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  <c r="AR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  <c r="AR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  <c r="AR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  <c r="AR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  <c r="AR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  <c r="AR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  <c r="AR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  <c r="AR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  <c r="AR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  <c r="AR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  <c r="AR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  <c r="AR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  <c r="AR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  <c r="AR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  <c r="AR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  <c r="AR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  <c r="AR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  <c r="AR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  <c r="AR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  <c r="AR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  <c r="AR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  <c r="AR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  <c r="AR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  <c r="AR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  <c r="AR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  <c r="AR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  <c r="AR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  <c r="AR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  <c r="AR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  <c r="AR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  <c r="AR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  <c r="AR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  <c r="AR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  <c r="AR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  <c r="AR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  <c r="AR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  <c r="AR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  <c r="AR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  <c r="AR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  <c r="AR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  <c r="AR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  <c r="AR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  <c r="AR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  <c r="AR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  <c r="AR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  <c r="AR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  <c r="AR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  <c r="AR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  <c r="AR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  <c r="AR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  <c r="AR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  <c r="AR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  <c r="AR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  <c r="AR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  <c r="AR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  <c r="AR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  <c r="AR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  <c r="AR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  <c r="AR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  <c r="AR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  <c r="AR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  <c r="AR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  <c r="AR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  <c r="AR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  <c r="AR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  <c r="AR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  <c r="AR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  <c r="AR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  <c r="AO595" s="85"/>
      <c r="AP595" s="85"/>
      <c r="AQ595" s="85"/>
      <c r="AR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  <c r="AO596" s="85"/>
      <c r="AP596" s="85"/>
      <c r="AQ596" s="85"/>
      <c r="AR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  <c r="AO597" s="85"/>
      <c r="AP597" s="85"/>
      <c r="AQ597" s="85"/>
      <c r="AR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  <c r="AO598" s="85"/>
      <c r="AP598" s="85"/>
      <c r="AQ598" s="85"/>
      <c r="AR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  <c r="AO599" s="85"/>
      <c r="AP599" s="85"/>
      <c r="AQ599" s="85"/>
      <c r="AR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  <c r="AO600" s="85"/>
      <c r="AP600" s="85"/>
      <c r="AQ600" s="85"/>
      <c r="AR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  <c r="AO601" s="85"/>
      <c r="AP601" s="85"/>
      <c r="AQ601" s="85"/>
      <c r="AR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  <c r="AO602" s="85"/>
      <c r="AP602" s="85"/>
      <c r="AQ602" s="85"/>
      <c r="AR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  <c r="AO603" s="85"/>
      <c r="AP603" s="85"/>
      <c r="AQ603" s="85"/>
      <c r="AR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  <c r="AO604" s="85"/>
      <c r="AP604" s="85"/>
      <c r="AQ604" s="85"/>
      <c r="AR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  <c r="AO605" s="85"/>
      <c r="AP605" s="85"/>
      <c r="AQ605" s="85"/>
      <c r="AR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  <c r="AR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  <c r="AR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  <c r="AO608" s="85"/>
      <c r="AP608" s="85"/>
      <c r="AQ608" s="85"/>
      <c r="AR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  <c r="AO609" s="85"/>
      <c r="AP609" s="85"/>
      <c r="AQ609" s="85"/>
      <c r="AR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  <c r="AO610" s="85"/>
      <c r="AP610" s="85"/>
      <c r="AQ610" s="85"/>
      <c r="AR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  <c r="AR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  <c r="AR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  <c r="AR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  <c r="AO614" s="85"/>
      <c r="AP614" s="85"/>
      <c r="AQ614" s="85"/>
      <c r="AR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  <c r="AO615" s="85"/>
      <c r="AP615" s="85"/>
      <c r="AQ615" s="85"/>
      <c r="AR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  <c r="AO616" s="85"/>
      <c r="AP616" s="85"/>
      <c r="AQ616" s="85"/>
      <c r="AR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  <c r="AO617" s="85"/>
      <c r="AP617" s="85"/>
      <c r="AQ617" s="85"/>
      <c r="AR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  <c r="AO618" s="85"/>
      <c r="AP618" s="85"/>
      <c r="AQ618" s="85"/>
      <c r="AR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  <c r="AO619" s="85"/>
      <c r="AP619" s="85"/>
      <c r="AQ619" s="85"/>
      <c r="AR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  <c r="AO620" s="85"/>
      <c r="AP620" s="85"/>
      <c r="AQ620" s="85"/>
      <c r="AR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  <c r="AR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  <c r="AO622" s="85"/>
      <c r="AP622" s="85"/>
      <c r="AQ622" s="85"/>
      <c r="AR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  <c r="AO638" s="85"/>
      <c r="AP638" s="85"/>
      <c r="AQ638" s="85"/>
      <c r="AR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  <c r="AO639" s="85"/>
      <c r="AP639" s="85"/>
      <c r="AQ639" s="85"/>
      <c r="AR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  <c r="AO640" s="85"/>
      <c r="AP640" s="85"/>
      <c r="AQ640" s="85"/>
      <c r="AR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  <c r="AN641" s="85"/>
      <c r="AO641" s="85"/>
      <c r="AP641" s="85"/>
      <c r="AQ641" s="85"/>
      <c r="AR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  <c r="AN642" s="85"/>
      <c r="AO642" s="85"/>
      <c r="AP642" s="85"/>
      <c r="AQ642" s="85"/>
      <c r="AR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  <c r="AN643" s="85"/>
      <c r="AO643" s="85"/>
      <c r="AP643" s="85"/>
      <c r="AQ643" s="85"/>
      <c r="AR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  <c r="AN644" s="85"/>
      <c r="AO644" s="85"/>
      <c r="AP644" s="85"/>
      <c r="AQ644" s="85"/>
      <c r="AR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  <c r="AN645" s="85"/>
      <c r="AO645" s="85"/>
      <c r="AP645" s="85"/>
      <c r="AQ645" s="85"/>
      <c r="AR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  <c r="AN646" s="85"/>
      <c r="AO646" s="85"/>
      <c r="AP646" s="85"/>
      <c r="AQ646" s="85"/>
      <c r="AR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  <c r="AN647" s="85"/>
      <c r="AO647" s="85"/>
      <c r="AP647" s="85"/>
      <c r="AQ647" s="85"/>
      <c r="AR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  <c r="AN648" s="85"/>
      <c r="AO648" s="85"/>
      <c r="AP648" s="85"/>
      <c r="AQ648" s="85"/>
      <c r="AR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  <c r="AN649" s="85"/>
      <c r="AO649" s="85"/>
      <c r="AP649" s="85"/>
      <c r="AQ649" s="85"/>
      <c r="AR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  <c r="AN650" s="85"/>
      <c r="AO650" s="85"/>
      <c r="AP650" s="85"/>
      <c r="AQ650" s="85"/>
      <c r="AR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  <c r="AN651" s="85"/>
      <c r="AO651" s="85"/>
      <c r="AP651" s="85"/>
      <c r="AQ651" s="85"/>
      <c r="AR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  <c r="AN652" s="85"/>
      <c r="AO652" s="85"/>
      <c r="AP652" s="85"/>
      <c r="AQ652" s="85"/>
      <c r="AR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  <c r="AN653" s="85"/>
      <c r="AO653" s="85"/>
      <c r="AP653" s="85"/>
      <c r="AQ653" s="85"/>
      <c r="AR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  <c r="AN654" s="85"/>
      <c r="AO654" s="85"/>
      <c r="AP654" s="85"/>
      <c r="AQ654" s="85"/>
      <c r="AR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  <c r="AN655" s="85"/>
      <c r="AO655" s="85"/>
      <c r="AP655" s="85"/>
      <c r="AQ655" s="85"/>
      <c r="AR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  <c r="AN656" s="85"/>
      <c r="AO656" s="85"/>
      <c r="AP656" s="85"/>
      <c r="AQ656" s="85"/>
      <c r="AR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  <c r="AN657" s="85"/>
      <c r="AO657" s="85"/>
      <c r="AP657" s="85"/>
      <c r="AQ657" s="85"/>
      <c r="AR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  <c r="AN658" s="85"/>
      <c r="AO658" s="85"/>
      <c r="AP658" s="85"/>
      <c r="AQ658" s="85"/>
      <c r="AR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  <c r="AN659" s="85"/>
      <c r="AO659" s="85"/>
      <c r="AP659" s="85"/>
      <c r="AQ659" s="85"/>
      <c r="AR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  <c r="AO660" s="85"/>
      <c r="AP660" s="85"/>
      <c r="AQ660" s="85"/>
      <c r="AR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  <c r="AO661" s="85"/>
      <c r="AP661" s="85"/>
      <c r="AQ661" s="85"/>
      <c r="AR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  <c r="AO662" s="85"/>
      <c r="AP662" s="85"/>
      <c r="AQ662" s="85"/>
      <c r="AR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  <c r="AO663" s="85"/>
      <c r="AP663" s="85"/>
      <c r="AQ663" s="85"/>
      <c r="AR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  <c r="AO664" s="85"/>
      <c r="AP664" s="85"/>
      <c r="AQ664" s="85"/>
      <c r="AR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  <c r="AR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  <c r="AO666" s="85"/>
      <c r="AP666" s="85"/>
      <c r="AQ666" s="85"/>
      <c r="AR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  <c r="AO667" s="85"/>
      <c r="AP667" s="85"/>
      <c r="AQ667" s="85"/>
      <c r="AR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  <c r="AO668" s="85"/>
      <c r="AP668" s="85"/>
      <c r="AQ668" s="85"/>
      <c r="AR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  <c r="AO669" s="85"/>
      <c r="AP669" s="85"/>
      <c r="AQ669" s="85"/>
      <c r="AR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  <c r="AO670" s="85"/>
      <c r="AP670" s="85"/>
      <c r="AQ670" s="85"/>
      <c r="AR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  <c r="AO671" s="85"/>
      <c r="AP671" s="85"/>
      <c r="AQ671" s="85"/>
      <c r="AR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  <c r="AO672" s="85"/>
      <c r="AP672" s="85"/>
      <c r="AQ672" s="85"/>
      <c r="AR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  <c r="AO673" s="85"/>
      <c r="AP673" s="85"/>
      <c r="AQ673" s="85"/>
      <c r="AR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  <c r="AR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  <c r="AO675" s="85"/>
      <c r="AP675" s="85"/>
      <c r="AQ675" s="85"/>
      <c r="AR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  <c r="AO676" s="85"/>
      <c r="AP676" s="85"/>
      <c r="AQ676" s="85"/>
      <c r="AR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  <c r="AO677" s="85"/>
      <c r="AP677" s="85"/>
      <c r="AQ677" s="85"/>
      <c r="AR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  <c r="AO678" s="85"/>
      <c r="AP678" s="85"/>
      <c r="AQ678" s="85"/>
      <c r="AR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  <c r="AO679" s="85"/>
      <c r="AP679" s="85"/>
      <c r="AQ679" s="85"/>
      <c r="AR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  <c r="AO680" s="85"/>
      <c r="AP680" s="85"/>
      <c r="AQ680" s="85"/>
      <c r="AR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  <c r="AO681" s="85"/>
      <c r="AP681" s="85"/>
      <c r="AQ681" s="85"/>
      <c r="AR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  <c r="AR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  <c r="AO683" s="85"/>
      <c r="AP683" s="85"/>
      <c r="AQ683" s="85"/>
      <c r="AR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  <c r="AO684" s="85"/>
      <c r="AP684" s="85"/>
      <c r="AQ684" s="85"/>
      <c r="AR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  <c r="AO685" s="85"/>
      <c r="AP685" s="85"/>
      <c r="AQ685" s="85"/>
      <c r="AR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  <c r="AO686" s="85"/>
      <c r="AP686" s="85"/>
      <c r="AQ686" s="85"/>
      <c r="AR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  <c r="AO687" s="85"/>
      <c r="AP687" s="85"/>
      <c r="AQ687" s="85"/>
      <c r="AR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  <c r="AO688" s="85"/>
      <c r="AP688" s="85"/>
      <c r="AQ688" s="85"/>
      <c r="AR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  <c r="AO689" s="85"/>
      <c r="AP689" s="85"/>
      <c r="AQ689" s="85"/>
      <c r="AR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  <c r="AO690" s="85"/>
      <c r="AP690" s="85"/>
      <c r="AQ690" s="85"/>
      <c r="AR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  <c r="AO691" s="85"/>
      <c r="AP691" s="85"/>
      <c r="AQ691" s="85"/>
      <c r="AR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  <c r="AN692" s="85"/>
      <c r="AO692" s="85"/>
      <c r="AP692" s="85"/>
      <c r="AQ692" s="85"/>
      <c r="AR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  <c r="AN693" s="85"/>
      <c r="AO693" s="85"/>
      <c r="AP693" s="85"/>
      <c r="AQ693" s="85"/>
      <c r="AR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  <c r="AN694" s="85"/>
      <c r="AO694" s="85"/>
      <c r="AP694" s="85"/>
      <c r="AQ694" s="85"/>
      <c r="AR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  <c r="AN695" s="85"/>
      <c r="AO695" s="85"/>
      <c r="AP695" s="85"/>
      <c r="AQ695" s="85"/>
      <c r="AR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  <c r="AN696" s="85"/>
      <c r="AO696" s="85"/>
      <c r="AP696" s="85"/>
      <c r="AQ696" s="85"/>
      <c r="AR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  <c r="AN697" s="85"/>
      <c r="AO697" s="85"/>
      <c r="AP697" s="85"/>
      <c r="AQ697" s="85"/>
      <c r="AR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  <c r="AN698" s="85"/>
      <c r="AO698" s="85"/>
      <c r="AP698" s="85"/>
      <c r="AQ698" s="85"/>
      <c r="AR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  <c r="AN699" s="85"/>
      <c r="AO699" s="85"/>
      <c r="AP699" s="85"/>
      <c r="AQ699" s="85"/>
      <c r="AR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  <c r="AO700" s="85"/>
      <c r="AP700" s="85"/>
      <c r="AQ700" s="85"/>
      <c r="AR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  <c r="AN701" s="85"/>
      <c r="AO701" s="85"/>
      <c r="AP701" s="85"/>
      <c r="AQ701" s="85"/>
      <c r="AR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  <c r="AN702" s="85"/>
      <c r="AO702" s="85"/>
      <c r="AP702" s="85"/>
      <c r="AQ702" s="85"/>
      <c r="AR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  <c r="AN703" s="85"/>
      <c r="AO703" s="85"/>
      <c r="AP703" s="85"/>
      <c r="AQ703" s="85"/>
      <c r="AR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  <c r="AO704" s="85"/>
      <c r="AP704" s="85"/>
      <c r="AQ704" s="85"/>
      <c r="AR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  <c r="AN705" s="85"/>
      <c r="AO705" s="85"/>
      <c r="AP705" s="85"/>
      <c r="AQ705" s="85"/>
      <c r="AR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  <c r="AN706" s="85"/>
      <c r="AO706" s="85"/>
      <c r="AP706" s="85"/>
      <c r="AQ706" s="85"/>
      <c r="AR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  <c r="AN707" s="85"/>
      <c r="AO707" s="85"/>
      <c r="AP707" s="85"/>
      <c r="AQ707" s="85"/>
      <c r="AR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  <c r="AN708" s="85"/>
      <c r="AO708" s="85"/>
      <c r="AP708" s="85"/>
      <c r="AQ708" s="85"/>
      <c r="AR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  <c r="AO709" s="85"/>
      <c r="AP709" s="85"/>
      <c r="AQ709" s="85"/>
      <c r="AR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  <c r="AN710" s="85"/>
      <c r="AO710" s="85"/>
      <c r="AP710" s="85"/>
      <c r="AQ710" s="85"/>
      <c r="AR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  <c r="AN711" s="85"/>
      <c r="AO711" s="85"/>
      <c r="AP711" s="85"/>
      <c r="AQ711" s="85"/>
      <c r="AR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  <c r="AN712" s="85"/>
      <c r="AO712" s="85"/>
      <c r="AP712" s="85"/>
      <c r="AQ712" s="85"/>
      <c r="AR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  <c r="AN713" s="85"/>
      <c r="AO713" s="85"/>
      <c r="AP713" s="85"/>
      <c r="AQ713" s="85"/>
      <c r="AR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  <c r="AN714" s="85"/>
      <c r="AO714" s="85"/>
      <c r="AP714" s="85"/>
      <c r="AQ714" s="85"/>
      <c r="AR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  <c r="AN715" s="85"/>
      <c r="AO715" s="85"/>
      <c r="AP715" s="85"/>
      <c r="AQ715" s="85"/>
      <c r="AR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  <c r="AN716" s="85"/>
      <c r="AO716" s="85"/>
      <c r="AP716" s="85"/>
      <c r="AQ716" s="85"/>
      <c r="AR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  <c r="AN717" s="85"/>
      <c r="AO717" s="85"/>
      <c r="AP717" s="85"/>
      <c r="AQ717" s="85"/>
      <c r="AR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  <c r="AN718" s="85"/>
      <c r="AO718" s="85"/>
      <c r="AP718" s="85"/>
      <c r="AQ718" s="85"/>
      <c r="AR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  <c r="AN719" s="85"/>
      <c r="AO719" s="85"/>
      <c r="AP719" s="85"/>
      <c r="AQ719" s="85"/>
      <c r="AR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  <c r="AN720" s="85"/>
      <c r="AO720" s="85"/>
      <c r="AP720" s="85"/>
      <c r="AQ720" s="85"/>
      <c r="AR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  <c r="AN721" s="85"/>
      <c r="AO721" s="85"/>
      <c r="AP721" s="85"/>
      <c r="AQ721" s="85"/>
      <c r="AR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  <c r="AN722" s="85"/>
      <c r="AO722" s="85"/>
      <c r="AP722" s="85"/>
      <c r="AQ722" s="85"/>
      <c r="AR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  <c r="AN723" s="85"/>
      <c r="AO723" s="85"/>
      <c r="AP723" s="85"/>
      <c r="AQ723" s="85"/>
      <c r="AR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  <c r="AN724" s="85"/>
      <c r="AO724" s="85"/>
      <c r="AP724" s="85"/>
      <c r="AQ724" s="85"/>
      <c r="AR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  <c r="AN725" s="85"/>
      <c r="AO725" s="85"/>
      <c r="AP725" s="85"/>
      <c r="AQ725" s="85"/>
      <c r="AR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  <c r="AO726" s="85"/>
      <c r="AP726" s="85"/>
      <c r="AQ726" s="85"/>
      <c r="AR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  <c r="AN727" s="85"/>
      <c r="AO727" s="85"/>
      <c r="AP727" s="85"/>
      <c r="AQ727" s="85"/>
      <c r="AR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  <c r="AN728" s="85"/>
      <c r="AO728" s="85"/>
      <c r="AP728" s="85"/>
      <c r="AQ728" s="85"/>
      <c r="AR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  <c r="AN729" s="85"/>
      <c r="AO729" s="85"/>
      <c r="AP729" s="85"/>
      <c r="AQ729" s="85"/>
      <c r="AR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  <c r="AN730" s="85"/>
      <c r="AO730" s="85"/>
      <c r="AP730" s="85"/>
      <c r="AQ730" s="85"/>
      <c r="AR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  <c r="AN731" s="85"/>
      <c r="AO731" s="85"/>
      <c r="AP731" s="85"/>
      <c r="AQ731" s="85"/>
      <c r="AR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  <c r="AN732" s="85"/>
      <c r="AO732" s="85"/>
      <c r="AP732" s="85"/>
      <c r="AQ732" s="85"/>
      <c r="AR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  <c r="AN733" s="85"/>
      <c r="AO733" s="85"/>
      <c r="AP733" s="85"/>
      <c r="AQ733" s="85"/>
      <c r="AR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  <c r="AN734" s="85"/>
      <c r="AO734" s="85"/>
      <c r="AP734" s="85"/>
      <c r="AQ734" s="85"/>
      <c r="AR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  <c r="AN735" s="85"/>
      <c r="AO735" s="85"/>
      <c r="AP735" s="85"/>
      <c r="AQ735" s="85"/>
      <c r="AR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  <c r="AN736" s="85"/>
      <c r="AO736" s="85"/>
      <c r="AP736" s="85"/>
      <c r="AQ736" s="85"/>
      <c r="AR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  <c r="AN737" s="85"/>
      <c r="AO737" s="85"/>
      <c r="AP737" s="85"/>
      <c r="AQ737" s="85"/>
      <c r="AR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  <c r="AN738" s="85"/>
      <c r="AO738" s="85"/>
      <c r="AP738" s="85"/>
      <c r="AQ738" s="85"/>
      <c r="AR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  <c r="AN739" s="85"/>
      <c r="AO739" s="85"/>
      <c r="AP739" s="85"/>
      <c r="AQ739" s="85"/>
      <c r="AR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  <c r="AN740" s="85"/>
      <c r="AO740" s="85"/>
      <c r="AP740" s="85"/>
      <c r="AQ740" s="85"/>
      <c r="AR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  <c r="AN741" s="85"/>
      <c r="AO741" s="85"/>
      <c r="AP741" s="85"/>
      <c r="AQ741" s="85"/>
      <c r="AR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  <c r="AN742" s="85"/>
      <c r="AO742" s="85"/>
      <c r="AP742" s="85"/>
      <c r="AQ742" s="85"/>
      <c r="AR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  <c r="AN743" s="85"/>
      <c r="AO743" s="85"/>
      <c r="AP743" s="85"/>
      <c r="AQ743" s="85"/>
      <c r="AR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  <c r="AN744" s="85"/>
      <c r="AO744" s="85"/>
      <c r="AP744" s="85"/>
      <c r="AQ744" s="85"/>
      <c r="AR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  <c r="AN745" s="85"/>
      <c r="AO745" s="85"/>
      <c r="AP745" s="85"/>
      <c r="AQ745" s="85"/>
      <c r="AR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  <c r="AN746" s="85"/>
      <c r="AO746" s="85"/>
      <c r="AP746" s="85"/>
      <c r="AQ746" s="85"/>
      <c r="AR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  <c r="AN747" s="85"/>
      <c r="AO747" s="85"/>
      <c r="AP747" s="85"/>
      <c r="AQ747" s="85"/>
      <c r="AR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  <c r="AN748" s="85"/>
      <c r="AO748" s="85"/>
      <c r="AP748" s="85"/>
      <c r="AQ748" s="85"/>
      <c r="AR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  <c r="AN749" s="85"/>
      <c r="AO749" s="85"/>
      <c r="AP749" s="85"/>
      <c r="AQ749" s="85"/>
      <c r="AR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  <c r="AN750" s="85"/>
      <c r="AO750" s="85"/>
      <c r="AP750" s="85"/>
      <c r="AQ750" s="85"/>
      <c r="AR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  <c r="AN751" s="85"/>
      <c r="AO751" s="85"/>
      <c r="AP751" s="85"/>
      <c r="AQ751" s="85"/>
      <c r="AR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  <c r="AO752" s="85"/>
      <c r="AP752" s="85"/>
      <c r="AQ752" s="85"/>
      <c r="AR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  <c r="AN753" s="85"/>
      <c r="AO753" s="85"/>
      <c r="AP753" s="85"/>
      <c r="AQ753" s="85"/>
      <c r="AR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  <c r="AN754" s="85"/>
      <c r="AO754" s="85"/>
      <c r="AP754" s="85"/>
      <c r="AQ754" s="85"/>
      <c r="AR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  <c r="AN755" s="85"/>
      <c r="AO755" s="85"/>
      <c r="AP755" s="85"/>
      <c r="AQ755" s="85"/>
      <c r="AR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  <c r="AN756" s="85"/>
      <c r="AO756" s="85"/>
      <c r="AP756" s="85"/>
      <c r="AQ756" s="85"/>
      <c r="AR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  <c r="AN757" s="85"/>
      <c r="AO757" s="85"/>
      <c r="AP757" s="85"/>
      <c r="AQ757" s="85"/>
      <c r="AR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  <c r="AN758" s="85"/>
      <c r="AO758" s="85"/>
      <c r="AP758" s="85"/>
      <c r="AQ758" s="85"/>
      <c r="AR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  <c r="AN759" s="85"/>
      <c r="AO759" s="85"/>
      <c r="AP759" s="85"/>
      <c r="AQ759" s="85"/>
      <c r="AR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  <c r="AN760" s="85"/>
      <c r="AO760" s="85"/>
      <c r="AP760" s="85"/>
      <c r="AQ760" s="85"/>
      <c r="AR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  <c r="AN761" s="85"/>
      <c r="AO761" s="85"/>
      <c r="AP761" s="85"/>
      <c r="AQ761" s="85"/>
      <c r="AR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  <c r="AN762" s="85"/>
      <c r="AO762" s="85"/>
      <c r="AP762" s="85"/>
      <c r="AQ762" s="85"/>
      <c r="AR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  <c r="AN763" s="85"/>
      <c r="AO763" s="85"/>
      <c r="AP763" s="85"/>
      <c r="AQ763" s="85"/>
      <c r="AR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  <c r="AN764" s="85"/>
      <c r="AO764" s="85"/>
      <c r="AP764" s="85"/>
      <c r="AQ764" s="85"/>
      <c r="AR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  <c r="AN765" s="85"/>
      <c r="AO765" s="85"/>
      <c r="AP765" s="85"/>
      <c r="AQ765" s="85"/>
      <c r="AR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  <c r="AN766" s="85"/>
      <c r="AO766" s="85"/>
      <c r="AP766" s="85"/>
      <c r="AQ766" s="85"/>
      <c r="AR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  <c r="AN767" s="85"/>
      <c r="AO767" s="85"/>
      <c r="AP767" s="85"/>
      <c r="AQ767" s="85"/>
      <c r="AR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  <c r="AN768" s="85"/>
      <c r="AO768" s="85"/>
      <c r="AP768" s="85"/>
      <c r="AQ768" s="85"/>
      <c r="AR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  <c r="AN769" s="85"/>
      <c r="AO769" s="85"/>
      <c r="AP769" s="85"/>
      <c r="AQ769" s="85"/>
      <c r="AR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  <c r="AN770" s="85"/>
      <c r="AO770" s="85"/>
      <c r="AP770" s="85"/>
      <c r="AQ770" s="85"/>
      <c r="AR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  <c r="AN771" s="85"/>
      <c r="AO771" s="85"/>
      <c r="AP771" s="85"/>
      <c r="AQ771" s="85"/>
      <c r="AR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  <c r="AN772" s="85"/>
      <c r="AO772" s="85"/>
      <c r="AP772" s="85"/>
      <c r="AQ772" s="85"/>
      <c r="AR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  <c r="AN773" s="85"/>
      <c r="AO773" s="85"/>
      <c r="AP773" s="85"/>
      <c r="AQ773" s="85"/>
      <c r="AR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  <c r="AN774" s="85"/>
      <c r="AO774" s="85"/>
      <c r="AP774" s="85"/>
      <c r="AQ774" s="85"/>
      <c r="AR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  <c r="AN775" s="85"/>
      <c r="AO775" s="85"/>
      <c r="AP775" s="85"/>
      <c r="AQ775" s="85"/>
      <c r="AR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  <c r="AN776" s="85"/>
      <c r="AO776" s="85"/>
      <c r="AP776" s="85"/>
      <c r="AQ776" s="85"/>
      <c r="AR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  <c r="AN777" s="85"/>
      <c r="AO777" s="85"/>
      <c r="AP777" s="85"/>
      <c r="AQ777" s="85"/>
      <c r="AR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  <c r="AN778" s="85"/>
      <c r="AO778" s="85"/>
      <c r="AP778" s="85"/>
      <c r="AQ778" s="85"/>
      <c r="AR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  <c r="AN779" s="85"/>
      <c r="AO779" s="85"/>
      <c r="AP779" s="85"/>
      <c r="AQ779" s="85"/>
      <c r="AR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  <c r="AN780" s="85"/>
      <c r="AO780" s="85"/>
      <c r="AP780" s="85"/>
      <c r="AQ780" s="85"/>
      <c r="AR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  <c r="AN781" s="85"/>
      <c r="AO781" s="85"/>
      <c r="AP781" s="85"/>
      <c r="AQ781" s="85"/>
      <c r="AR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  <c r="AN782" s="85"/>
      <c r="AO782" s="85"/>
      <c r="AP782" s="85"/>
      <c r="AQ782" s="85"/>
      <c r="AR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  <c r="AN783" s="85"/>
      <c r="AO783" s="85"/>
      <c r="AP783" s="85"/>
      <c r="AQ783" s="85"/>
      <c r="AR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  <c r="AN784" s="85"/>
      <c r="AO784" s="85"/>
      <c r="AP784" s="85"/>
      <c r="AQ784" s="85"/>
      <c r="AR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  <c r="AO785" s="85"/>
      <c r="AP785" s="85"/>
      <c r="AQ785" s="85"/>
      <c r="AR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  <c r="AN786" s="85"/>
      <c r="AO786" s="85"/>
      <c r="AP786" s="85"/>
      <c r="AQ786" s="85"/>
      <c r="AR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  <c r="AN787" s="85"/>
      <c r="AO787" s="85"/>
      <c r="AP787" s="85"/>
      <c r="AQ787" s="85"/>
      <c r="AR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  <c r="AN788" s="85"/>
      <c r="AO788" s="85"/>
      <c r="AP788" s="85"/>
      <c r="AQ788" s="85"/>
      <c r="AR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  <c r="AN789" s="85"/>
      <c r="AO789" s="85"/>
      <c r="AP789" s="85"/>
      <c r="AQ789" s="85"/>
      <c r="AR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  <c r="AN790" s="85"/>
      <c r="AO790" s="85"/>
      <c r="AP790" s="85"/>
      <c r="AQ790" s="85"/>
      <c r="AR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  <c r="AN791" s="85"/>
      <c r="AO791" s="85"/>
      <c r="AP791" s="85"/>
      <c r="AQ791" s="85"/>
      <c r="AR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  <c r="AN792" s="85"/>
      <c r="AO792" s="85"/>
      <c r="AP792" s="85"/>
      <c r="AQ792" s="85"/>
      <c r="AR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  <c r="AN793" s="85"/>
      <c r="AO793" s="85"/>
      <c r="AP793" s="85"/>
      <c r="AQ793" s="85"/>
      <c r="AR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  <c r="AN794" s="85"/>
      <c r="AO794" s="85"/>
      <c r="AP794" s="85"/>
      <c r="AQ794" s="85"/>
      <c r="AR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  <c r="AN795" s="85"/>
      <c r="AO795" s="85"/>
      <c r="AP795" s="85"/>
      <c r="AQ795" s="85"/>
      <c r="AR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  <c r="AN796" s="85"/>
      <c r="AO796" s="85"/>
      <c r="AP796" s="85"/>
      <c r="AQ796" s="85"/>
      <c r="AR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  <c r="AN797" s="85"/>
      <c r="AO797" s="85"/>
      <c r="AP797" s="85"/>
      <c r="AQ797" s="85"/>
      <c r="AR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  <c r="AN798" s="85"/>
      <c r="AO798" s="85"/>
      <c r="AP798" s="85"/>
      <c r="AQ798" s="85"/>
      <c r="AR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  <c r="AN799" s="85"/>
      <c r="AO799" s="85"/>
      <c r="AP799" s="85"/>
      <c r="AQ799" s="85"/>
      <c r="AR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  <c r="AN800" s="85"/>
      <c r="AO800" s="85"/>
      <c r="AP800" s="85"/>
      <c r="AQ800" s="85"/>
      <c r="AR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  <c r="AN801" s="85"/>
      <c r="AO801" s="85"/>
      <c r="AP801" s="85"/>
      <c r="AQ801" s="85"/>
      <c r="AR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  <c r="AN802" s="85"/>
      <c r="AO802" s="85"/>
      <c r="AP802" s="85"/>
      <c r="AQ802" s="85"/>
      <c r="AR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  <c r="AN803" s="85"/>
      <c r="AO803" s="85"/>
      <c r="AP803" s="85"/>
      <c r="AQ803" s="85"/>
      <c r="AR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  <c r="AN804" s="85"/>
      <c r="AO804" s="85"/>
      <c r="AP804" s="85"/>
      <c r="AQ804" s="85"/>
      <c r="AR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  <c r="AN805" s="85"/>
      <c r="AO805" s="85"/>
      <c r="AP805" s="85"/>
      <c r="AQ805" s="85"/>
      <c r="AR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  <c r="AN806" s="85"/>
      <c r="AO806" s="85"/>
      <c r="AP806" s="85"/>
      <c r="AQ806" s="85"/>
      <c r="AR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  <c r="AN807" s="85"/>
      <c r="AO807" s="85"/>
      <c r="AP807" s="85"/>
      <c r="AQ807" s="85"/>
      <c r="AR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  <c r="AN808" s="85"/>
      <c r="AO808" s="85"/>
      <c r="AP808" s="85"/>
      <c r="AQ808" s="85"/>
      <c r="AR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  <c r="AN809" s="85"/>
      <c r="AO809" s="85"/>
      <c r="AP809" s="85"/>
      <c r="AQ809" s="85"/>
      <c r="AR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  <c r="AN810" s="85"/>
      <c r="AO810" s="85"/>
      <c r="AP810" s="85"/>
      <c r="AQ810" s="85"/>
      <c r="AR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  <c r="AN811" s="85"/>
      <c r="AO811" s="85"/>
      <c r="AP811" s="85"/>
      <c r="AQ811" s="85"/>
      <c r="AR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  <c r="AN812" s="85"/>
      <c r="AO812" s="85"/>
      <c r="AP812" s="85"/>
      <c r="AQ812" s="85"/>
      <c r="AR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  <c r="AN813" s="85"/>
      <c r="AO813" s="85"/>
      <c r="AP813" s="85"/>
      <c r="AQ813" s="85"/>
      <c r="AR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  <c r="AO814" s="85"/>
      <c r="AP814" s="85"/>
      <c r="AQ814" s="85"/>
      <c r="AR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  <c r="AN815" s="85"/>
      <c r="AO815" s="85"/>
      <c r="AP815" s="85"/>
      <c r="AQ815" s="85"/>
      <c r="AR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  <c r="AN816" s="85"/>
      <c r="AO816" s="85"/>
      <c r="AP816" s="85"/>
      <c r="AQ816" s="85"/>
      <c r="AR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  <c r="AN817" s="85"/>
      <c r="AO817" s="85"/>
      <c r="AP817" s="85"/>
      <c r="AQ817" s="85"/>
      <c r="AR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  <c r="AN818" s="85"/>
      <c r="AO818" s="85"/>
      <c r="AP818" s="85"/>
      <c r="AQ818" s="85"/>
      <c r="AR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  <c r="AN819" s="85"/>
      <c r="AO819" s="85"/>
      <c r="AP819" s="85"/>
      <c r="AQ819" s="85"/>
      <c r="AR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  <c r="AN820" s="85"/>
      <c r="AO820" s="85"/>
      <c r="AP820" s="85"/>
      <c r="AQ820" s="85"/>
      <c r="AR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  <c r="AN821" s="85"/>
      <c r="AO821" s="85"/>
      <c r="AP821" s="85"/>
      <c r="AQ821" s="85"/>
      <c r="AR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  <c r="AN822" s="85"/>
      <c r="AO822" s="85"/>
      <c r="AP822" s="85"/>
      <c r="AQ822" s="85"/>
      <c r="AR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  <c r="AN823" s="85"/>
      <c r="AO823" s="85"/>
      <c r="AP823" s="85"/>
      <c r="AQ823" s="85"/>
      <c r="AR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  <c r="AN824" s="85"/>
      <c r="AO824" s="85"/>
      <c r="AP824" s="85"/>
      <c r="AQ824" s="85"/>
      <c r="AR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  <c r="AN825" s="85"/>
      <c r="AO825" s="85"/>
      <c r="AP825" s="85"/>
      <c r="AQ825" s="85"/>
      <c r="AR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  <c r="AN826" s="85"/>
      <c r="AO826" s="85"/>
      <c r="AP826" s="85"/>
      <c r="AQ826" s="85"/>
      <c r="AR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  <c r="AN827" s="85"/>
      <c r="AO827" s="85"/>
      <c r="AP827" s="85"/>
      <c r="AQ827" s="85"/>
      <c r="AR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  <c r="AN828" s="85"/>
      <c r="AO828" s="85"/>
      <c r="AP828" s="85"/>
      <c r="AQ828" s="85"/>
      <c r="AR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  <c r="AN829" s="85"/>
      <c r="AO829" s="85"/>
      <c r="AP829" s="85"/>
      <c r="AQ829" s="85"/>
      <c r="AR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  <c r="AN830" s="85"/>
      <c r="AO830" s="85"/>
      <c r="AP830" s="85"/>
      <c r="AQ830" s="85"/>
      <c r="AR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  <c r="AN831" s="85"/>
      <c r="AO831" s="85"/>
      <c r="AP831" s="85"/>
      <c r="AQ831" s="85"/>
      <c r="AR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  <c r="AN832" s="85"/>
      <c r="AO832" s="85"/>
      <c r="AP832" s="85"/>
      <c r="AQ832" s="85"/>
      <c r="AR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  <c r="AN833" s="85"/>
      <c r="AO833" s="85"/>
      <c r="AP833" s="85"/>
      <c r="AQ833" s="85"/>
      <c r="AR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  <c r="AN834" s="85"/>
      <c r="AO834" s="85"/>
      <c r="AP834" s="85"/>
      <c r="AQ834" s="85"/>
      <c r="AR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  <c r="AN835" s="85"/>
      <c r="AO835" s="85"/>
      <c r="AP835" s="85"/>
      <c r="AQ835" s="85"/>
      <c r="AR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  <c r="AN836" s="85"/>
      <c r="AO836" s="85"/>
      <c r="AP836" s="85"/>
      <c r="AQ836" s="85"/>
      <c r="AR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  <c r="AN837" s="85"/>
      <c r="AO837" s="85"/>
      <c r="AP837" s="85"/>
      <c r="AQ837" s="85"/>
      <c r="AR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  <c r="AN838" s="85"/>
      <c r="AO838" s="85"/>
      <c r="AP838" s="85"/>
      <c r="AQ838" s="85"/>
      <c r="AR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  <c r="AN839" s="85"/>
      <c r="AO839" s="85"/>
      <c r="AP839" s="85"/>
      <c r="AQ839" s="85"/>
      <c r="AR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  <c r="AO840" s="85"/>
      <c r="AP840" s="85"/>
      <c r="AQ840" s="85"/>
      <c r="AR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  <c r="AN841" s="85"/>
      <c r="AO841" s="85"/>
      <c r="AP841" s="85"/>
      <c r="AQ841" s="85"/>
      <c r="AR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  <c r="AN842" s="85"/>
      <c r="AO842" s="85"/>
      <c r="AP842" s="85"/>
      <c r="AQ842" s="85"/>
      <c r="AR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  <c r="AN843" s="85"/>
      <c r="AO843" s="85"/>
      <c r="AP843" s="85"/>
      <c r="AQ843" s="85"/>
      <c r="AR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  <c r="AN844" s="85"/>
      <c r="AO844" s="85"/>
      <c r="AP844" s="85"/>
      <c r="AQ844" s="85"/>
      <c r="AR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  <c r="AN845" s="85"/>
      <c r="AO845" s="85"/>
      <c r="AP845" s="85"/>
      <c r="AQ845" s="85"/>
      <c r="AR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  <c r="AN846" s="85"/>
      <c r="AO846" s="85"/>
      <c r="AP846" s="85"/>
      <c r="AQ846" s="85"/>
      <c r="AR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  <c r="AN847" s="85"/>
      <c r="AO847" s="85"/>
      <c r="AP847" s="85"/>
      <c r="AQ847" s="85"/>
      <c r="AR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  <c r="AN848" s="85"/>
      <c r="AO848" s="85"/>
      <c r="AP848" s="85"/>
      <c r="AQ848" s="85"/>
      <c r="AR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  <c r="AN849" s="85"/>
      <c r="AO849" s="85"/>
      <c r="AP849" s="85"/>
      <c r="AQ849" s="85"/>
      <c r="AR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  <c r="AN850" s="85"/>
      <c r="AO850" s="85"/>
      <c r="AP850" s="85"/>
      <c r="AQ850" s="85"/>
      <c r="AR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  <c r="AN851" s="85"/>
      <c r="AO851" s="85"/>
      <c r="AP851" s="85"/>
      <c r="AQ851" s="85"/>
      <c r="AR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  <c r="AN852" s="85"/>
      <c r="AO852" s="85"/>
      <c r="AP852" s="85"/>
      <c r="AQ852" s="85"/>
      <c r="AR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  <c r="AN853" s="85"/>
      <c r="AO853" s="85"/>
      <c r="AP853" s="85"/>
      <c r="AQ853" s="85"/>
      <c r="AR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  <c r="AN854" s="85"/>
      <c r="AO854" s="85"/>
      <c r="AP854" s="85"/>
      <c r="AQ854" s="85"/>
      <c r="AR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  <c r="AN855" s="85"/>
      <c r="AO855" s="85"/>
      <c r="AP855" s="85"/>
      <c r="AQ855" s="85"/>
      <c r="AR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  <c r="AN856" s="85"/>
      <c r="AO856" s="85"/>
      <c r="AP856" s="85"/>
      <c r="AQ856" s="85"/>
      <c r="AR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  <c r="AN857" s="85"/>
      <c r="AO857" s="85"/>
      <c r="AP857" s="85"/>
      <c r="AQ857" s="85"/>
      <c r="AR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  <c r="AN858" s="85"/>
      <c r="AO858" s="85"/>
      <c r="AP858" s="85"/>
      <c r="AQ858" s="85"/>
      <c r="AR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  <c r="AN859" s="85"/>
      <c r="AO859" s="85"/>
      <c r="AP859" s="85"/>
      <c r="AQ859" s="85"/>
      <c r="AR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  <c r="AN860" s="85"/>
      <c r="AO860" s="85"/>
      <c r="AP860" s="85"/>
      <c r="AQ860" s="85"/>
      <c r="AR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  <c r="AN861" s="85"/>
      <c r="AO861" s="85"/>
      <c r="AP861" s="85"/>
      <c r="AQ861" s="85"/>
      <c r="AR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  <c r="AN862" s="85"/>
      <c r="AO862" s="85"/>
      <c r="AP862" s="85"/>
      <c r="AQ862" s="85"/>
      <c r="AR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  <c r="AN863" s="85"/>
      <c r="AO863" s="85"/>
      <c r="AP863" s="85"/>
      <c r="AQ863" s="85"/>
      <c r="AR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  <c r="AN864" s="85"/>
      <c r="AO864" s="85"/>
      <c r="AP864" s="85"/>
      <c r="AQ864" s="85"/>
      <c r="AR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  <c r="AN865" s="85"/>
      <c r="AO865" s="85"/>
      <c r="AP865" s="85"/>
      <c r="AQ865" s="85"/>
      <c r="AR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  <c r="AO866" s="85"/>
      <c r="AP866" s="85"/>
      <c r="AQ866" s="85"/>
      <c r="AR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  <c r="AN867" s="85"/>
      <c r="AO867" s="85"/>
      <c r="AP867" s="85"/>
      <c r="AQ867" s="85"/>
      <c r="AR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  <c r="AN868" s="85"/>
      <c r="AO868" s="85"/>
      <c r="AP868" s="85"/>
      <c r="AQ868" s="85"/>
      <c r="AR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  <c r="AN869" s="85"/>
      <c r="AO869" s="85"/>
      <c r="AP869" s="85"/>
      <c r="AQ869" s="85"/>
      <c r="AR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  <c r="AN870" s="85"/>
      <c r="AO870" s="85"/>
      <c r="AP870" s="85"/>
      <c r="AQ870" s="85"/>
      <c r="AR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  <c r="AN871" s="85"/>
      <c r="AO871" s="85"/>
      <c r="AP871" s="85"/>
      <c r="AQ871" s="85"/>
      <c r="AR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  <c r="AN872" s="85"/>
      <c r="AO872" s="85"/>
      <c r="AP872" s="85"/>
      <c r="AQ872" s="85"/>
      <c r="AR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  <c r="AN873" s="85"/>
      <c r="AO873" s="85"/>
      <c r="AP873" s="85"/>
      <c r="AQ873" s="85"/>
      <c r="AR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  <c r="AN874" s="85"/>
      <c r="AO874" s="85"/>
      <c r="AP874" s="85"/>
      <c r="AQ874" s="85"/>
      <c r="AR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  <c r="AN875" s="85"/>
      <c r="AO875" s="85"/>
      <c r="AP875" s="85"/>
      <c r="AQ875" s="85"/>
      <c r="AR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  <c r="AN876" s="85"/>
      <c r="AO876" s="85"/>
      <c r="AP876" s="85"/>
      <c r="AQ876" s="85"/>
      <c r="AR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  <c r="AN877" s="85"/>
      <c r="AO877" s="85"/>
      <c r="AP877" s="85"/>
      <c r="AQ877" s="85"/>
      <c r="AR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  <c r="AN878" s="85"/>
      <c r="AO878" s="85"/>
      <c r="AP878" s="85"/>
      <c r="AQ878" s="85"/>
      <c r="AR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  <c r="AN879" s="85"/>
      <c r="AO879" s="85"/>
      <c r="AP879" s="85"/>
      <c r="AQ879" s="85"/>
      <c r="AR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  <c r="AN880" s="85"/>
      <c r="AO880" s="85"/>
      <c r="AP880" s="85"/>
      <c r="AQ880" s="85"/>
      <c r="AR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  <c r="AN881" s="85"/>
      <c r="AO881" s="85"/>
      <c r="AP881" s="85"/>
      <c r="AQ881" s="85"/>
      <c r="AR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  <c r="AN882" s="85"/>
      <c r="AO882" s="85"/>
      <c r="AP882" s="85"/>
      <c r="AQ882" s="85"/>
      <c r="AR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  <c r="AN883" s="85"/>
      <c r="AO883" s="85"/>
      <c r="AP883" s="85"/>
      <c r="AQ883" s="85"/>
      <c r="AR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  <c r="AN884" s="85"/>
      <c r="AO884" s="85"/>
      <c r="AP884" s="85"/>
      <c r="AQ884" s="85"/>
      <c r="AR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  <c r="AN885" s="85"/>
      <c r="AO885" s="85"/>
      <c r="AP885" s="85"/>
      <c r="AQ885" s="85"/>
      <c r="AR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  <c r="AN886" s="85"/>
      <c r="AO886" s="85"/>
      <c r="AP886" s="85"/>
      <c r="AQ886" s="85"/>
      <c r="AR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  <c r="AN887" s="85"/>
      <c r="AO887" s="85"/>
      <c r="AP887" s="85"/>
      <c r="AQ887" s="85"/>
      <c r="AR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  <c r="AN888" s="85"/>
      <c r="AO888" s="85"/>
      <c r="AP888" s="85"/>
      <c r="AQ888" s="85"/>
      <c r="AR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  <c r="AN889" s="85"/>
      <c r="AO889" s="85"/>
      <c r="AP889" s="85"/>
      <c r="AQ889" s="85"/>
      <c r="AR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  <c r="AN890" s="85"/>
      <c r="AO890" s="85"/>
      <c r="AP890" s="85"/>
      <c r="AQ890" s="85"/>
      <c r="AR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  <c r="AN891" s="85"/>
      <c r="AO891" s="85"/>
      <c r="AP891" s="85"/>
      <c r="AQ891" s="85"/>
      <c r="AR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  <c r="AN892" s="85"/>
      <c r="AO892" s="85"/>
      <c r="AP892" s="85"/>
      <c r="AQ892" s="85"/>
      <c r="AR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  <c r="AN893" s="85"/>
      <c r="AO893" s="85"/>
      <c r="AP893" s="85"/>
      <c r="AQ893" s="85"/>
      <c r="AR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  <c r="AN894" s="85"/>
      <c r="AO894" s="85"/>
      <c r="AP894" s="85"/>
      <c r="AQ894" s="85"/>
      <c r="AR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  <c r="AN895" s="85"/>
      <c r="AO895" s="85"/>
      <c r="AP895" s="85"/>
      <c r="AQ895" s="85"/>
      <c r="AR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  <c r="AN896" s="85"/>
      <c r="AO896" s="85"/>
      <c r="AP896" s="85"/>
      <c r="AQ896" s="85"/>
      <c r="AR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  <c r="AN897" s="85"/>
      <c r="AO897" s="85"/>
      <c r="AP897" s="85"/>
      <c r="AQ897" s="85"/>
      <c r="AR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  <c r="AN898" s="85"/>
      <c r="AO898" s="85"/>
      <c r="AP898" s="85"/>
      <c r="AQ898" s="85"/>
      <c r="AR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  <c r="AN899" s="85"/>
      <c r="AO899" s="85"/>
      <c r="AP899" s="85"/>
      <c r="AQ899" s="85"/>
      <c r="AR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  <c r="AO900" s="85"/>
      <c r="AP900" s="85"/>
      <c r="AQ900" s="85"/>
      <c r="AR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  <c r="AN901" s="85"/>
      <c r="AO901" s="85"/>
      <c r="AP901" s="85"/>
      <c r="AQ901" s="85"/>
      <c r="AR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  <c r="AN902" s="85"/>
      <c r="AO902" s="85"/>
      <c r="AP902" s="85"/>
      <c r="AQ902" s="85"/>
      <c r="AR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  <c r="AN903" s="85"/>
      <c r="AO903" s="85"/>
      <c r="AP903" s="85"/>
      <c r="AQ903" s="85"/>
      <c r="AR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  <c r="AN904" s="85"/>
      <c r="AO904" s="85"/>
      <c r="AP904" s="85"/>
      <c r="AQ904" s="85"/>
      <c r="AR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  <c r="AN905" s="85"/>
      <c r="AO905" s="85"/>
      <c r="AP905" s="85"/>
      <c r="AQ905" s="85"/>
      <c r="AR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  <c r="AN906" s="85"/>
      <c r="AO906" s="85"/>
      <c r="AP906" s="85"/>
      <c r="AQ906" s="85"/>
      <c r="AR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  <c r="AN907" s="85"/>
      <c r="AO907" s="85"/>
      <c r="AP907" s="85"/>
      <c r="AQ907" s="85"/>
      <c r="AR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  <c r="AN908" s="85"/>
      <c r="AO908" s="85"/>
      <c r="AP908" s="85"/>
      <c r="AQ908" s="85"/>
      <c r="AR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  <c r="AN909" s="85"/>
      <c r="AO909" s="85"/>
      <c r="AP909" s="85"/>
      <c r="AQ909" s="85"/>
      <c r="AR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  <c r="AN910" s="85"/>
      <c r="AO910" s="85"/>
      <c r="AP910" s="85"/>
      <c r="AQ910" s="85"/>
      <c r="AR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  <c r="AN911" s="85"/>
      <c r="AO911" s="85"/>
      <c r="AP911" s="85"/>
      <c r="AQ911" s="85"/>
      <c r="AR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  <c r="AN912" s="85"/>
      <c r="AO912" s="85"/>
      <c r="AP912" s="85"/>
      <c r="AQ912" s="85"/>
      <c r="AR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  <c r="AN913" s="85"/>
      <c r="AO913" s="85"/>
      <c r="AP913" s="85"/>
      <c r="AQ913" s="85"/>
      <c r="AR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  <c r="AN914" s="85"/>
      <c r="AO914" s="85"/>
      <c r="AP914" s="85"/>
      <c r="AQ914" s="85"/>
      <c r="AR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  <c r="AN915" s="85"/>
      <c r="AO915" s="85"/>
      <c r="AP915" s="85"/>
      <c r="AQ915" s="85"/>
      <c r="AR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  <c r="AN916" s="85"/>
      <c r="AO916" s="85"/>
      <c r="AP916" s="85"/>
      <c r="AQ916" s="85"/>
      <c r="AR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  <c r="AN917" s="85"/>
      <c r="AO917" s="85"/>
      <c r="AP917" s="85"/>
      <c r="AQ917" s="85"/>
      <c r="AR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  <c r="AN918" s="85"/>
      <c r="AO918" s="85"/>
      <c r="AP918" s="85"/>
      <c r="AQ918" s="85"/>
      <c r="AR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  <c r="AN919" s="85"/>
      <c r="AO919" s="85"/>
      <c r="AP919" s="85"/>
      <c r="AQ919" s="85"/>
      <c r="AR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  <c r="AN920" s="85"/>
      <c r="AO920" s="85"/>
      <c r="AP920" s="85"/>
      <c r="AQ920" s="85"/>
      <c r="AR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  <c r="AN921" s="85"/>
      <c r="AO921" s="85"/>
      <c r="AP921" s="85"/>
      <c r="AQ921" s="85"/>
      <c r="AR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  <c r="AN922" s="85"/>
      <c r="AO922" s="85"/>
      <c r="AP922" s="85"/>
      <c r="AQ922" s="85"/>
      <c r="AR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  <c r="AN923" s="85"/>
      <c r="AO923" s="85"/>
      <c r="AP923" s="85"/>
      <c r="AQ923" s="85"/>
      <c r="AR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  <c r="AN924" s="85"/>
      <c r="AO924" s="85"/>
      <c r="AP924" s="85"/>
      <c r="AQ924" s="85"/>
      <c r="AR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  <c r="AN925" s="85"/>
      <c r="AO925" s="85"/>
      <c r="AP925" s="85"/>
      <c r="AQ925" s="85"/>
      <c r="AR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  <c r="AN926" s="85"/>
      <c r="AO926" s="85"/>
      <c r="AP926" s="85"/>
      <c r="AQ926" s="85"/>
      <c r="AR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  <c r="AN927" s="85"/>
      <c r="AO927" s="85"/>
      <c r="AP927" s="85"/>
      <c r="AQ927" s="85"/>
      <c r="AR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  <c r="AN928" s="85"/>
      <c r="AO928" s="85"/>
      <c r="AP928" s="85"/>
      <c r="AQ928" s="85"/>
      <c r="AR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  <c r="AN929" s="85"/>
      <c r="AO929" s="85"/>
      <c r="AP929" s="85"/>
      <c r="AQ929" s="85"/>
      <c r="AR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  <c r="AN930" s="85"/>
      <c r="AO930" s="85"/>
      <c r="AP930" s="85"/>
      <c r="AQ930" s="85"/>
      <c r="AR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  <c r="AN931" s="85"/>
      <c r="AO931" s="85"/>
      <c r="AP931" s="85"/>
      <c r="AQ931" s="85"/>
      <c r="AR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  <c r="AN932" s="85"/>
      <c r="AO932" s="85"/>
      <c r="AP932" s="85"/>
      <c r="AQ932" s="85"/>
      <c r="AR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  <c r="AN933" s="85"/>
      <c r="AO933" s="85"/>
      <c r="AP933" s="85"/>
      <c r="AQ933" s="85"/>
      <c r="AR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  <c r="AN934" s="85"/>
      <c r="AO934" s="85"/>
      <c r="AP934" s="85"/>
      <c r="AQ934" s="85"/>
      <c r="AR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  <c r="AN935" s="85"/>
      <c r="AO935" s="85"/>
      <c r="AP935" s="85"/>
      <c r="AQ935" s="85"/>
      <c r="AR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  <c r="AN936" s="85"/>
      <c r="AO936" s="85"/>
      <c r="AP936" s="85"/>
      <c r="AQ936" s="85"/>
      <c r="AR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  <c r="AN937" s="85"/>
      <c r="AO937" s="85"/>
      <c r="AP937" s="85"/>
      <c r="AQ937" s="85"/>
      <c r="AR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  <c r="AN938" s="85"/>
      <c r="AO938" s="85"/>
      <c r="AP938" s="85"/>
      <c r="AQ938" s="85"/>
      <c r="AR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  <c r="AO939" s="85"/>
      <c r="AP939" s="85"/>
      <c r="AQ939" s="85"/>
      <c r="AR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  <c r="AN940" s="85"/>
      <c r="AO940" s="85"/>
      <c r="AP940" s="85"/>
      <c r="AQ940" s="85"/>
      <c r="AR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  <c r="AN941" s="85"/>
      <c r="AO941" s="85"/>
      <c r="AP941" s="85"/>
      <c r="AQ941" s="85"/>
      <c r="AR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  <c r="AN942" s="85"/>
      <c r="AO942" s="85"/>
      <c r="AP942" s="85"/>
      <c r="AQ942" s="85"/>
      <c r="AR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  <c r="AN943" s="85"/>
      <c r="AO943" s="85"/>
      <c r="AP943" s="85"/>
      <c r="AQ943" s="85"/>
      <c r="AR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  <c r="AN944" s="85"/>
      <c r="AO944" s="85"/>
      <c r="AP944" s="85"/>
      <c r="AQ944" s="85"/>
      <c r="AR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  <c r="AN945" s="85"/>
      <c r="AO945" s="85"/>
      <c r="AP945" s="85"/>
      <c r="AQ945" s="85"/>
      <c r="AR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  <c r="AN946" s="85"/>
      <c r="AO946" s="85"/>
      <c r="AP946" s="85"/>
      <c r="AQ946" s="85"/>
      <c r="AR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  <c r="AN947" s="85"/>
      <c r="AO947" s="85"/>
      <c r="AP947" s="85"/>
      <c r="AQ947" s="85"/>
      <c r="AR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  <c r="AN948" s="85"/>
      <c r="AO948" s="85"/>
      <c r="AP948" s="85"/>
      <c r="AQ948" s="85"/>
      <c r="AR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  <c r="AN949" s="85"/>
      <c r="AO949" s="85"/>
      <c r="AP949" s="85"/>
      <c r="AQ949" s="85"/>
      <c r="AR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  <c r="AN950" s="85"/>
      <c r="AO950" s="85"/>
      <c r="AP950" s="85"/>
      <c r="AQ950" s="85"/>
      <c r="AR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  <c r="AN951" s="85"/>
      <c r="AO951" s="85"/>
      <c r="AP951" s="85"/>
      <c r="AQ951" s="85"/>
      <c r="AR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  <c r="AN952" s="85"/>
      <c r="AO952" s="85"/>
      <c r="AP952" s="85"/>
      <c r="AQ952" s="85"/>
      <c r="AR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  <c r="AO953" s="85"/>
      <c r="AP953" s="85"/>
      <c r="AQ953" s="85"/>
      <c r="AR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  <c r="AN954" s="85"/>
      <c r="AO954" s="85"/>
      <c r="AP954" s="85"/>
      <c r="AQ954" s="85"/>
      <c r="AR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  <c r="AN955" s="85"/>
      <c r="AO955" s="85"/>
      <c r="AP955" s="85"/>
      <c r="AQ955" s="85"/>
      <c r="AR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  <c r="AN956" s="85"/>
      <c r="AO956" s="85"/>
      <c r="AP956" s="85"/>
      <c r="AQ956" s="85"/>
      <c r="AR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  <c r="AN957" s="85"/>
      <c r="AO957" s="85"/>
      <c r="AP957" s="85"/>
      <c r="AQ957" s="85"/>
      <c r="AR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  <c r="AN958" s="85"/>
      <c r="AO958" s="85"/>
      <c r="AP958" s="85"/>
      <c r="AQ958" s="85"/>
      <c r="AR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  <c r="AN959" s="85"/>
      <c r="AO959" s="85"/>
      <c r="AP959" s="85"/>
      <c r="AQ959" s="85"/>
      <c r="AR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  <c r="AN960" s="85"/>
      <c r="AO960" s="85"/>
      <c r="AP960" s="85"/>
      <c r="AQ960" s="85"/>
      <c r="AR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  <c r="AN961" s="85"/>
      <c r="AO961" s="85"/>
      <c r="AP961" s="85"/>
      <c r="AQ961" s="85"/>
      <c r="AR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  <c r="AN962" s="85"/>
      <c r="AO962" s="85"/>
      <c r="AP962" s="85"/>
      <c r="AQ962" s="85"/>
      <c r="AR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  <c r="AO963" s="85"/>
      <c r="AP963" s="85"/>
      <c r="AQ963" s="85"/>
      <c r="AR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  <c r="AN964" s="85"/>
      <c r="AO964" s="85"/>
      <c r="AP964" s="85"/>
      <c r="AQ964" s="85"/>
      <c r="AR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  <c r="AN965" s="85"/>
      <c r="AO965" s="85"/>
      <c r="AP965" s="85"/>
      <c r="AQ965" s="85"/>
      <c r="AR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  <c r="AN966" s="85"/>
      <c r="AO966" s="85"/>
      <c r="AP966" s="85"/>
      <c r="AQ966" s="85"/>
      <c r="AR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  <c r="AN967" s="85"/>
      <c r="AO967" s="85"/>
      <c r="AP967" s="85"/>
      <c r="AQ967" s="85"/>
      <c r="AR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  <c r="AN968" s="85"/>
      <c r="AO968" s="85"/>
      <c r="AP968" s="85"/>
      <c r="AQ968" s="85"/>
      <c r="AR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  <c r="AN969" s="85"/>
      <c r="AO969" s="85"/>
      <c r="AP969" s="85"/>
      <c r="AQ969" s="85"/>
      <c r="AR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  <c r="AN970" s="85"/>
      <c r="AO970" s="85"/>
      <c r="AP970" s="85"/>
      <c r="AQ970" s="85"/>
      <c r="AR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  <c r="AN971" s="85"/>
      <c r="AO971" s="85"/>
      <c r="AP971" s="85"/>
      <c r="AQ971" s="85"/>
      <c r="AR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  <c r="AN972" s="85"/>
      <c r="AO972" s="85"/>
      <c r="AP972" s="85"/>
      <c r="AQ972" s="85"/>
      <c r="AR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  <c r="AN973" s="85"/>
      <c r="AO973" s="85"/>
      <c r="AP973" s="85"/>
      <c r="AQ973" s="85"/>
      <c r="AR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  <c r="AN974" s="85"/>
      <c r="AO974" s="85"/>
      <c r="AP974" s="85"/>
      <c r="AQ974" s="85"/>
      <c r="AR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  <c r="AN975" s="85"/>
      <c r="AO975" s="85"/>
      <c r="AP975" s="85"/>
      <c r="AQ975" s="85"/>
      <c r="AR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  <c r="AR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  <c r="AN977" s="85"/>
      <c r="AO977" s="85"/>
      <c r="AP977" s="85"/>
      <c r="AQ977" s="85"/>
      <c r="AR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  <c r="AN978" s="85"/>
      <c r="AO978" s="85"/>
      <c r="AP978" s="85"/>
      <c r="AQ978" s="85"/>
      <c r="AR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  <c r="AN979" s="85"/>
      <c r="AO979" s="85"/>
      <c r="AP979" s="85"/>
      <c r="AQ979" s="85"/>
      <c r="AR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  <c r="AN980" s="85"/>
      <c r="AO980" s="85"/>
      <c r="AP980" s="85"/>
      <c r="AQ980" s="85"/>
      <c r="AR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  <c r="AN981" s="85"/>
      <c r="AO981" s="85"/>
      <c r="AP981" s="85"/>
      <c r="AQ981" s="85"/>
      <c r="AR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  <c r="AN982" s="85"/>
      <c r="AO982" s="85"/>
      <c r="AP982" s="85"/>
      <c r="AQ982" s="85"/>
      <c r="AR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  <c r="AN983" s="85"/>
      <c r="AO983" s="85"/>
      <c r="AP983" s="85"/>
      <c r="AQ983" s="85"/>
      <c r="AR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  <c r="AN984" s="85"/>
      <c r="AO984" s="85"/>
      <c r="AP984" s="85"/>
      <c r="AQ984" s="85"/>
      <c r="AR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  <c r="AN985" s="85"/>
      <c r="AO985" s="85"/>
      <c r="AP985" s="85"/>
      <c r="AQ985" s="85"/>
      <c r="AR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  <c r="AN986" s="85"/>
      <c r="AO986" s="85"/>
      <c r="AP986" s="85"/>
      <c r="AQ986" s="85"/>
      <c r="AR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  <c r="AN987" s="85"/>
      <c r="AO987" s="85"/>
      <c r="AP987" s="85"/>
      <c r="AQ987" s="85"/>
      <c r="AR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  <c r="AN988" s="85"/>
      <c r="AO988" s="85"/>
      <c r="AP988" s="85"/>
      <c r="AQ988" s="85"/>
      <c r="AR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  <c r="AN989" s="85"/>
      <c r="AO989" s="85"/>
      <c r="AP989" s="85"/>
      <c r="AQ989" s="85"/>
      <c r="AR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  <c r="AN990" s="85"/>
      <c r="AO990" s="85"/>
      <c r="AP990" s="85"/>
      <c r="AQ990" s="85"/>
      <c r="AR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  <c r="AN991" s="85"/>
      <c r="AO991" s="85"/>
      <c r="AP991" s="85"/>
      <c r="AQ991" s="85"/>
      <c r="AR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  <c r="AN992" s="85"/>
      <c r="AO992" s="85"/>
      <c r="AP992" s="85"/>
      <c r="AQ992" s="85"/>
      <c r="AR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  <c r="AN993" s="85"/>
      <c r="AO993" s="85"/>
      <c r="AP993" s="85"/>
      <c r="AQ993" s="85"/>
      <c r="AR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  <c r="AN994" s="85"/>
      <c r="AO994" s="85"/>
      <c r="AP994" s="85"/>
      <c r="AQ994" s="85"/>
      <c r="AR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  <c r="AN995" s="85"/>
      <c r="AO995" s="85"/>
      <c r="AP995" s="85"/>
      <c r="AQ995" s="85"/>
      <c r="AR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  <c r="AN996" s="85"/>
      <c r="AO996" s="85"/>
      <c r="AP996" s="85"/>
      <c r="AQ996" s="85"/>
      <c r="AR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  <c r="AN997" s="85"/>
      <c r="AO997" s="85"/>
      <c r="AP997" s="85"/>
      <c r="AQ997" s="85"/>
      <c r="AR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  <c r="AN998" s="85"/>
      <c r="AO998" s="85"/>
      <c r="AP998" s="85"/>
      <c r="AQ998" s="85"/>
      <c r="AR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  <c r="AN999" s="85"/>
      <c r="AO999" s="85"/>
      <c r="AP999" s="85"/>
      <c r="AQ999" s="85"/>
      <c r="AR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  <c r="AM1000" s="85"/>
      <c r="AN1000" s="85"/>
      <c r="AO1000" s="85"/>
      <c r="AP1000" s="85"/>
      <c r="AQ1000" s="85"/>
      <c r="AR1000" s="85"/>
    </row>
    <row r="1001" ht="15.7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5"/>
      <c r="AF1001" s="85"/>
      <c r="AG1001" s="85"/>
      <c r="AH1001" s="85"/>
      <c r="AI1001" s="85"/>
      <c r="AJ1001" s="85"/>
      <c r="AK1001" s="85"/>
      <c r="AL1001" s="85"/>
      <c r="AM1001" s="85"/>
      <c r="AN1001" s="85"/>
      <c r="AO1001" s="85"/>
      <c r="AP1001" s="85"/>
      <c r="AQ1001" s="85"/>
      <c r="AR1001" s="85"/>
    </row>
    <row r="1002" ht="15.7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5"/>
      <c r="AF1002" s="85"/>
      <c r="AG1002" s="85"/>
      <c r="AH1002" s="85"/>
      <c r="AI1002" s="85"/>
      <c r="AJ1002" s="85"/>
      <c r="AK1002" s="85"/>
      <c r="AL1002" s="85"/>
      <c r="AM1002" s="85"/>
      <c r="AN1002" s="85"/>
      <c r="AO1002" s="85"/>
      <c r="AP1002" s="85"/>
      <c r="AQ1002" s="85"/>
      <c r="AR1002" s="85"/>
    </row>
    <row r="1003" ht="15.7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5"/>
      <c r="AF1003" s="85"/>
      <c r="AG1003" s="85"/>
      <c r="AH1003" s="85"/>
      <c r="AI1003" s="85"/>
      <c r="AJ1003" s="85"/>
      <c r="AK1003" s="85"/>
      <c r="AL1003" s="85"/>
      <c r="AM1003" s="85"/>
      <c r="AN1003" s="85"/>
      <c r="AO1003" s="85"/>
      <c r="AP1003" s="85"/>
      <c r="AQ1003" s="85"/>
      <c r="AR1003" s="85"/>
    </row>
    <row r="1004" ht="15.75" customHeight="1">
      <c r="A1004" s="85"/>
      <c r="B1004" s="85"/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5"/>
      <c r="AF1004" s="85"/>
      <c r="AG1004" s="85"/>
      <c r="AH1004" s="85"/>
      <c r="AI1004" s="85"/>
      <c r="AJ1004" s="85"/>
      <c r="AK1004" s="85"/>
      <c r="AL1004" s="85"/>
      <c r="AM1004" s="85"/>
      <c r="AN1004" s="85"/>
      <c r="AO1004" s="85"/>
      <c r="AP1004" s="85"/>
      <c r="AQ1004" s="85"/>
      <c r="AR1004" s="85"/>
    </row>
    <row r="1005" ht="15.75" customHeight="1">
      <c r="A1005" s="85"/>
      <c r="B1005" s="85"/>
      <c r="C1005" s="85"/>
      <c r="D1005" s="85"/>
      <c r="E1005" s="85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  <c r="AA1005" s="85"/>
      <c r="AB1005" s="85"/>
      <c r="AC1005" s="85"/>
      <c r="AD1005" s="85"/>
      <c r="AE1005" s="85"/>
      <c r="AF1005" s="85"/>
      <c r="AG1005" s="85"/>
      <c r="AH1005" s="85"/>
      <c r="AI1005" s="85"/>
      <c r="AJ1005" s="85"/>
      <c r="AK1005" s="85"/>
      <c r="AL1005" s="85"/>
      <c r="AM1005" s="85"/>
      <c r="AN1005" s="85"/>
      <c r="AO1005" s="85"/>
      <c r="AP1005" s="85"/>
      <c r="AQ1005" s="85"/>
      <c r="AR1005" s="85"/>
    </row>
    <row r="1006" ht="15.75" customHeight="1">
      <c r="A1006" s="85"/>
      <c r="B1006" s="85"/>
      <c r="C1006" s="85"/>
      <c r="D1006" s="85"/>
      <c r="E1006" s="85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  <c r="AA1006" s="85"/>
      <c r="AB1006" s="85"/>
      <c r="AC1006" s="85"/>
      <c r="AD1006" s="85"/>
      <c r="AE1006" s="85"/>
      <c r="AF1006" s="85"/>
      <c r="AG1006" s="85"/>
      <c r="AH1006" s="85"/>
      <c r="AI1006" s="85"/>
      <c r="AJ1006" s="85"/>
      <c r="AK1006" s="85"/>
      <c r="AL1006" s="85"/>
      <c r="AM1006" s="85"/>
      <c r="AN1006" s="85"/>
      <c r="AO1006" s="85"/>
      <c r="AP1006" s="85"/>
      <c r="AQ1006" s="85"/>
      <c r="AR1006" s="85"/>
    </row>
    <row r="1007" ht="15.75" customHeight="1">
      <c r="A1007" s="85"/>
      <c r="B1007" s="85"/>
      <c r="C1007" s="85"/>
      <c r="D1007" s="85"/>
      <c r="E1007" s="85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  <c r="AA1007" s="85"/>
      <c r="AB1007" s="85"/>
      <c r="AC1007" s="85"/>
      <c r="AD1007" s="85"/>
      <c r="AE1007" s="85"/>
      <c r="AF1007" s="85"/>
      <c r="AG1007" s="85"/>
      <c r="AH1007" s="85"/>
      <c r="AI1007" s="85"/>
      <c r="AJ1007" s="85"/>
      <c r="AK1007" s="85"/>
      <c r="AL1007" s="85"/>
      <c r="AM1007" s="85"/>
      <c r="AN1007" s="85"/>
      <c r="AO1007" s="85"/>
      <c r="AP1007" s="85"/>
      <c r="AQ1007" s="85"/>
      <c r="AR1007" s="85"/>
    </row>
    <row r="1008" ht="15.75" customHeight="1">
      <c r="A1008" s="85"/>
      <c r="B1008" s="85"/>
      <c r="C1008" s="85"/>
      <c r="D1008" s="85"/>
      <c r="E1008" s="85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  <c r="AA1008" s="85"/>
      <c r="AB1008" s="85"/>
      <c r="AC1008" s="85"/>
      <c r="AD1008" s="85"/>
      <c r="AE1008" s="85"/>
      <c r="AF1008" s="85"/>
      <c r="AG1008" s="85"/>
      <c r="AH1008" s="85"/>
      <c r="AI1008" s="85"/>
      <c r="AJ1008" s="85"/>
      <c r="AK1008" s="85"/>
      <c r="AL1008" s="85"/>
      <c r="AM1008" s="85"/>
      <c r="AN1008" s="85"/>
      <c r="AO1008" s="85"/>
      <c r="AP1008" s="85"/>
      <c r="AQ1008" s="85"/>
      <c r="AR1008" s="85"/>
    </row>
  </sheetData>
  <mergeCells count="3">
    <mergeCell ref="A1:AL1"/>
    <mergeCell ref="A3:AL3"/>
    <mergeCell ref="A32:AL32"/>
  </mergeCells>
  <conditionalFormatting sqref="E39:AI39">
    <cfRule type="colorScale" priority="1">
      <colorScale>
        <cfvo type="formula" val="0"/>
        <cfvo type="formula" val="1"/>
        <cfvo type="formula" val="2"/>
        <color rgb="FFF8696B"/>
        <color rgb="FFFFFF00"/>
        <color rgb="FFA6E3B6"/>
      </colorScale>
    </cfRule>
  </conditionalFormatting>
  <conditionalFormatting sqref="E4:AK3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K3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K3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:AK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:AK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:AK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AK16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AK1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AK16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0:AK10 E12:AI12 E19:AK19 E23:AK23 E27:AK27 E39:AK39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0:AK10 E12:AI12 E19:AK19 E23:AK23 E27:AK27 E39:AK3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0:AK10 E12:AI12 E19:AK19 E23:AK23 E27:AK27 E39:AK39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8:AK2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8:AK2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8:AK29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1:AK31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1:AK31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1:AK31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5:AK35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5:AK35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5:AK35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4:AK44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4:AK4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4:AK44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L31 E33:AL64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6.63"/>
    <col customWidth="1" min="2" max="2" width="11.38"/>
    <col customWidth="1" min="3" max="3" width="9.88"/>
    <col customWidth="1" min="4" max="4" width="33.13"/>
    <col customWidth="1" min="5" max="6" width="4.38"/>
    <col customWidth="1" min="7" max="11" width="4.25"/>
    <col customWidth="1" min="12" max="12" width="4.38"/>
    <col customWidth="1" min="13" max="14" width="4.13"/>
    <col customWidth="1" min="15" max="15" width="4.25"/>
    <col customWidth="1" min="16" max="16" width="4.13"/>
    <col customWidth="1" min="17" max="18" width="4.38"/>
    <col customWidth="1" min="19" max="19" width="4.25"/>
    <col customWidth="1" min="20" max="20" width="4.63"/>
    <col customWidth="1" min="21" max="23" width="4.25"/>
    <col customWidth="1" min="24" max="24" width="4.13"/>
    <col customWidth="1" min="25" max="25" width="4.38"/>
    <col customWidth="1" min="26" max="27" width="4.13"/>
    <col customWidth="1" min="28" max="28" width="4.25"/>
    <col customWidth="1" min="29" max="29" width="4.38"/>
    <col customWidth="1" min="30" max="30" width="4.13"/>
    <col customWidth="1" min="31" max="31" width="4.38"/>
    <col customWidth="1" min="32" max="34" width="4.13"/>
    <col customWidth="1" min="35" max="35" width="4.25"/>
    <col customWidth="1" min="36" max="44" width="12.63"/>
  </cols>
  <sheetData>
    <row r="1" ht="39.75" customHeight="1">
      <c r="A1" s="86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7"/>
      <c r="AN1" s="88"/>
      <c r="AO1" s="88"/>
      <c r="AP1" s="88"/>
      <c r="AQ1" s="88"/>
      <c r="AR1" s="88"/>
    </row>
    <row r="2" ht="15.75" customHeight="1">
      <c r="A2" s="89" t="s">
        <v>1</v>
      </c>
      <c r="B2" s="89" t="s">
        <v>2</v>
      </c>
      <c r="C2" s="89" t="s">
        <v>14</v>
      </c>
      <c r="D2" s="89" t="s">
        <v>4</v>
      </c>
      <c r="E2" s="90">
        <v>1.0</v>
      </c>
      <c r="F2" s="89">
        <f>All!G3</f>
        <v>2</v>
      </c>
      <c r="G2" s="89">
        <f>All!H3</f>
        <v>3</v>
      </c>
      <c r="H2" s="89">
        <f>All!I3</f>
        <v>4</v>
      </c>
      <c r="I2" s="89">
        <f>All!J3</f>
        <v>5</v>
      </c>
      <c r="J2" s="89">
        <f>All!K3</f>
        <v>6</v>
      </c>
      <c r="K2" s="89">
        <f>All!L3</f>
        <v>7</v>
      </c>
      <c r="L2" s="89">
        <f>All!M3</f>
        <v>8</v>
      </c>
      <c r="M2" s="89">
        <f>All!N3</f>
        <v>9</v>
      </c>
      <c r="N2" s="89">
        <f>All!O3</f>
        <v>10</v>
      </c>
      <c r="O2" s="89">
        <f>All!P3</f>
        <v>11</v>
      </c>
      <c r="P2" s="89">
        <f>All!Q3</f>
        <v>12</v>
      </c>
      <c r="Q2" s="89">
        <f>All!R3</f>
        <v>13</v>
      </c>
      <c r="R2" s="89">
        <f>All!S3</f>
        <v>14</v>
      </c>
      <c r="S2" s="89">
        <f>All!T3</f>
        <v>15</v>
      </c>
      <c r="T2" s="89">
        <f>All!U3</f>
        <v>16</v>
      </c>
      <c r="U2" s="89">
        <f>All!V3</f>
        <v>17</v>
      </c>
      <c r="V2" s="89">
        <f>All!W3</f>
        <v>18</v>
      </c>
      <c r="W2" s="89">
        <f>All!X3</f>
        <v>19</v>
      </c>
      <c r="X2" s="89">
        <f>All!Y3</f>
        <v>20</v>
      </c>
      <c r="Y2" s="89">
        <f>All!Z3</f>
        <v>21</v>
      </c>
      <c r="Z2" s="89">
        <f>All!AA3</f>
        <v>22</v>
      </c>
      <c r="AA2" s="89">
        <f>All!AB3</f>
        <v>23</v>
      </c>
      <c r="AB2" s="89">
        <f>All!AC3</f>
        <v>24</v>
      </c>
      <c r="AC2" s="89">
        <f>All!AD3</f>
        <v>25</v>
      </c>
      <c r="AD2" s="89">
        <f>All!AE3</f>
        <v>26</v>
      </c>
      <c r="AE2" s="89">
        <f>All!AF3</f>
        <v>27</v>
      </c>
      <c r="AF2" s="89">
        <f>All!AG3</f>
        <v>28</v>
      </c>
      <c r="AG2" s="89">
        <f>All!AH3</f>
        <v>29</v>
      </c>
      <c r="AH2" s="89">
        <f>All!AI3</f>
        <v>30</v>
      </c>
      <c r="AI2" s="89">
        <f>All!AJ3</f>
        <v>31</v>
      </c>
      <c r="AJ2" s="89" t="str">
        <f>All!AK3</f>
        <v>Total ON</v>
      </c>
      <c r="AK2" s="89" t="str">
        <f>All!AL3</f>
        <v>Total OFF</v>
      </c>
      <c r="AL2" s="89" t="s">
        <v>5</v>
      </c>
      <c r="AM2" s="87"/>
      <c r="AN2" s="88"/>
      <c r="AO2" s="88"/>
      <c r="AP2" s="88"/>
      <c r="AQ2" s="88"/>
      <c r="AR2" s="88"/>
    </row>
    <row r="3" ht="36.75" customHeight="1">
      <c r="A3" s="21" t="s">
        <v>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  <c r="AM3" s="87"/>
      <c r="AN3" s="88"/>
      <c r="AO3" s="88"/>
      <c r="AP3" s="88"/>
      <c r="AQ3" s="88"/>
      <c r="AR3" s="88"/>
    </row>
    <row r="4" ht="20.25" customHeight="1">
      <c r="A4" s="91">
        <f>All!A317</f>
        <v>308</v>
      </c>
      <c r="B4" s="91" t="str">
        <f>All!C317</f>
        <v>CE</v>
      </c>
      <c r="C4" s="91">
        <f>All!B317</f>
        <v>1473</v>
      </c>
      <c r="D4" s="91" t="str">
        <f>All!E317</f>
        <v>MAHIR FAISAL RAHI</v>
      </c>
      <c r="E4" s="11">
        <f>All!F317</f>
        <v>1</v>
      </c>
      <c r="F4" s="11">
        <f>All!G317</f>
        <v>1</v>
      </c>
      <c r="G4" s="11">
        <f>All!H317</f>
        <v>0</v>
      </c>
      <c r="H4" s="11">
        <f>All!I317</f>
        <v>0</v>
      </c>
      <c r="I4" s="11">
        <f>All!J317</f>
        <v>1</v>
      </c>
      <c r="J4" s="11">
        <f>All!K317</f>
        <v>1</v>
      </c>
      <c r="K4" s="11">
        <f>All!L317</f>
        <v>1</v>
      </c>
      <c r="L4" s="11">
        <f>All!M317</f>
        <v>1</v>
      </c>
      <c r="M4" s="11">
        <f>All!N317</f>
        <v>1</v>
      </c>
      <c r="N4" s="11">
        <f>All!O317</f>
        <v>1</v>
      </c>
      <c r="O4" s="11">
        <f>All!P317</f>
        <v>1</v>
      </c>
      <c r="P4" s="11" t="str">
        <f>All!Q317</f>
        <v/>
      </c>
      <c r="Q4" s="11" t="str">
        <f>All!R317</f>
        <v/>
      </c>
      <c r="R4" s="11" t="str">
        <f>All!S317</f>
        <v/>
      </c>
      <c r="S4" s="11" t="str">
        <f>All!T317</f>
        <v/>
      </c>
      <c r="T4" s="11" t="str">
        <f>All!U317</f>
        <v/>
      </c>
      <c r="U4" s="11" t="str">
        <f>All!V317</f>
        <v/>
      </c>
      <c r="V4" s="11" t="str">
        <f>All!W317</f>
        <v/>
      </c>
      <c r="W4" s="11" t="str">
        <f>All!X317</f>
        <v/>
      </c>
      <c r="X4" s="11" t="str">
        <f>All!Y317</f>
        <v/>
      </c>
      <c r="Y4" s="11" t="str">
        <f>All!Z317</f>
        <v/>
      </c>
      <c r="Z4" s="11" t="str">
        <f>All!AA317</f>
        <v/>
      </c>
      <c r="AA4" s="11" t="str">
        <f>All!AB317</f>
        <v/>
      </c>
      <c r="AB4" s="11" t="str">
        <f>All!AC317</f>
        <v/>
      </c>
      <c r="AC4" s="11" t="str">
        <f>All!AD317</f>
        <v/>
      </c>
      <c r="AD4" s="11" t="str">
        <f>All!AE317</f>
        <v/>
      </c>
      <c r="AE4" s="11" t="str">
        <f>All!AF317</f>
        <v/>
      </c>
      <c r="AF4" s="11" t="str">
        <f>All!AG317</f>
        <v/>
      </c>
      <c r="AG4" s="11" t="str">
        <f>All!AH317</f>
        <v/>
      </c>
      <c r="AH4" s="11" t="str">
        <f>All!AI317</f>
        <v/>
      </c>
      <c r="AI4" s="11" t="str">
        <f>All!AJ317</f>
        <v/>
      </c>
      <c r="AJ4" s="11">
        <f>All!AK317</f>
        <v>9</v>
      </c>
      <c r="AK4" s="11">
        <f>All!AL317</f>
        <v>2</v>
      </c>
      <c r="AL4" s="13">
        <f>COST!I318</f>
        <v>641.7963727</v>
      </c>
      <c r="AM4" s="76"/>
      <c r="AN4" s="6"/>
      <c r="AO4" s="6"/>
      <c r="AP4" s="6"/>
      <c r="AQ4" s="6"/>
      <c r="AR4" s="6"/>
    </row>
    <row r="5" ht="15.75" customHeight="1">
      <c r="A5" s="91">
        <f>All!A318</f>
        <v>309</v>
      </c>
      <c r="B5" s="91" t="str">
        <f>All!C318</f>
        <v>CE</v>
      </c>
      <c r="C5" s="91">
        <f>All!B318</f>
        <v>1342</v>
      </c>
      <c r="D5" s="91" t="str">
        <f>All!E318</f>
        <v>MIRZA TOUHID</v>
      </c>
      <c r="E5" s="11">
        <f>All!F318</f>
        <v>1</v>
      </c>
      <c r="F5" s="11">
        <f>All!G318</f>
        <v>1</v>
      </c>
      <c r="G5" s="11">
        <f>All!H318</f>
        <v>1</v>
      </c>
      <c r="H5" s="11">
        <f>All!I318</f>
        <v>1</v>
      </c>
      <c r="I5" s="11">
        <f>All!J318</f>
        <v>1</v>
      </c>
      <c r="J5" s="11">
        <f>All!K318</f>
        <v>1</v>
      </c>
      <c r="K5" s="11">
        <f>All!L318</f>
        <v>1</v>
      </c>
      <c r="L5" s="11">
        <f>All!M318</f>
        <v>1</v>
      </c>
      <c r="M5" s="11">
        <f>All!N318</f>
        <v>1</v>
      </c>
      <c r="N5" s="11">
        <f>All!O318</f>
        <v>1</v>
      </c>
      <c r="O5" s="11">
        <f>All!P318</f>
        <v>1</v>
      </c>
      <c r="P5" s="11" t="str">
        <f>All!Q318</f>
        <v/>
      </c>
      <c r="Q5" s="11" t="str">
        <f>All!R318</f>
        <v/>
      </c>
      <c r="R5" s="11" t="str">
        <f>All!S318</f>
        <v/>
      </c>
      <c r="S5" s="11" t="str">
        <f>All!T318</f>
        <v/>
      </c>
      <c r="T5" s="11" t="str">
        <f>All!U318</f>
        <v/>
      </c>
      <c r="U5" s="11" t="str">
        <f>All!V318</f>
        <v/>
      </c>
      <c r="V5" s="11" t="str">
        <f>All!W318</f>
        <v/>
      </c>
      <c r="W5" s="11" t="str">
        <f>All!X318</f>
        <v/>
      </c>
      <c r="X5" s="11" t="str">
        <f>All!Y318</f>
        <v/>
      </c>
      <c r="Y5" s="11" t="str">
        <f>All!Z318</f>
        <v/>
      </c>
      <c r="Z5" s="11" t="str">
        <f>All!AA318</f>
        <v/>
      </c>
      <c r="AA5" s="11" t="str">
        <f>All!AB318</f>
        <v/>
      </c>
      <c r="AB5" s="11" t="str">
        <f>All!AC318</f>
        <v/>
      </c>
      <c r="AC5" s="11" t="str">
        <f>All!AD318</f>
        <v/>
      </c>
      <c r="AD5" s="11" t="str">
        <f>All!AE318</f>
        <v/>
      </c>
      <c r="AE5" s="11" t="str">
        <f>All!AF318</f>
        <v/>
      </c>
      <c r="AF5" s="11" t="str">
        <f>All!AG318</f>
        <v/>
      </c>
      <c r="AG5" s="11" t="str">
        <f>All!AH318</f>
        <v/>
      </c>
      <c r="AH5" s="11" t="str">
        <f>All!AI318</f>
        <v/>
      </c>
      <c r="AI5" s="11" t="str">
        <f>All!AJ318</f>
        <v/>
      </c>
      <c r="AJ5" s="11">
        <f>All!AK318</f>
        <v>11</v>
      </c>
      <c r="AK5" s="11">
        <f>All!AL318</f>
        <v>0</v>
      </c>
      <c r="AL5" s="13">
        <f>COST!I319</f>
        <v>750.2700439</v>
      </c>
      <c r="AM5" s="76"/>
      <c r="AN5" s="6"/>
      <c r="AO5" s="6"/>
      <c r="AP5" s="6"/>
      <c r="AQ5" s="6"/>
      <c r="AR5" s="6"/>
    </row>
    <row r="6" ht="15.75" customHeight="1">
      <c r="A6" s="91">
        <f>All!A319</f>
        <v>310</v>
      </c>
      <c r="B6" s="91" t="str">
        <f>All!C319</f>
        <v>CE</v>
      </c>
      <c r="C6" s="91">
        <f>All!B319</f>
        <v>1300</v>
      </c>
      <c r="D6" s="91" t="str">
        <f>All!E319</f>
        <v>MD. SHIHAB ISLAM</v>
      </c>
      <c r="E6" s="11">
        <f>All!F319</f>
        <v>1</v>
      </c>
      <c r="F6" s="11">
        <f>All!G319</f>
        <v>1</v>
      </c>
      <c r="G6" s="11">
        <f>All!H319</f>
        <v>1</v>
      </c>
      <c r="H6" s="11">
        <f>All!I319</f>
        <v>1</v>
      </c>
      <c r="I6" s="11">
        <f>All!J319</f>
        <v>1</v>
      </c>
      <c r="J6" s="11">
        <f>All!K319</f>
        <v>1</v>
      </c>
      <c r="K6" s="11">
        <f>All!L319</f>
        <v>1</v>
      </c>
      <c r="L6" s="11">
        <f>All!M319</f>
        <v>1</v>
      </c>
      <c r="M6" s="11">
        <f>All!N319</f>
        <v>1</v>
      </c>
      <c r="N6" s="11">
        <f>All!O319</f>
        <v>1</v>
      </c>
      <c r="O6" s="11">
        <f>All!P319</f>
        <v>1</v>
      </c>
      <c r="P6" s="11" t="str">
        <f>All!Q319</f>
        <v/>
      </c>
      <c r="Q6" s="11" t="str">
        <f>All!R319</f>
        <v/>
      </c>
      <c r="R6" s="11" t="str">
        <f>All!S319</f>
        <v/>
      </c>
      <c r="S6" s="11" t="str">
        <f>All!T319</f>
        <v/>
      </c>
      <c r="T6" s="11" t="str">
        <f>All!U319</f>
        <v/>
      </c>
      <c r="U6" s="11" t="str">
        <f>All!V319</f>
        <v/>
      </c>
      <c r="V6" s="11" t="str">
        <f>All!W319</f>
        <v/>
      </c>
      <c r="W6" s="11" t="str">
        <f>All!X319</f>
        <v/>
      </c>
      <c r="X6" s="11" t="str">
        <f>All!Y319</f>
        <v/>
      </c>
      <c r="Y6" s="11" t="str">
        <f>All!Z319</f>
        <v/>
      </c>
      <c r="Z6" s="11" t="str">
        <f>All!AA319</f>
        <v/>
      </c>
      <c r="AA6" s="11" t="str">
        <f>All!AB319</f>
        <v/>
      </c>
      <c r="AB6" s="11" t="str">
        <f>All!AC319</f>
        <v/>
      </c>
      <c r="AC6" s="11" t="str">
        <f>All!AD319</f>
        <v/>
      </c>
      <c r="AD6" s="11" t="str">
        <f>All!AE319</f>
        <v/>
      </c>
      <c r="AE6" s="11" t="str">
        <f>All!AF319</f>
        <v/>
      </c>
      <c r="AF6" s="11" t="str">
        <f>All!AG319</f>
        <v/>
      </c>
      <c r="AG6" s="11" t="str">
        <f>All!AH319</f>
        <v/>
      </c>
      <c r="AH6" s="11" t="str">
        <f>All!AI319</f>
        <v/>
      </c>
      <c r="AI6" s="11" t="str">
        <f>All!AJ319</f>
        <v/>
      </c>
      <c r="AJ6" s="11">
        <f>All!AK319</f>
        <v>11</v>
      </c>
      <c r="AK6" s="11">
        <f>All!AL319</f>
        <v>0</v>
      </c>
      <c r="AL6" s="13">
        <f>COST!I320</f>
        <v>750.2700439</v>
      </c>
      <c r="AM6" s="76"/>
      <c r="AN6" s="6"/>
      <c r="AO6" s="6"/>
      <c r="AP6" s="6"/>
      <c r="AQ6" s="6"/>
      <c r="AR6" s="6"/>
    </row>
    <row r="7" ht="15.75" customHeight="1">
      <c r="A7" s="91">
        <f>All!A320</f>
        <v>311</v>
      </c>
      <c r="B7" s="91" t="str">
        <f>All!C320</f>
        <v>CE</v>
      </c>
      <c r="C7" s="91">
        <f>All!B320</f>
        <v>1282</v>
      </c>
      <c r="D7" s="91" t="str">
        <f>All!E320</f>
        <v>MD AKTER HOSSAIN</v>
      </c>
      <c r="E7" s="11">
        <f>All!F320</f>
        <v>1</v>
      </c>
      <c r="F7" s="11">
        <f>All!G320</f>
        <v>1</v>
      </c>
      <c r="G7" s="11">
        <f>All!H320</f>
        <v>1</v>
      </c>
      <c r="H7" s="11">
        <f>All!I320</f>
        <v>1</v>
      </c>
      <c r="I7" s="11">
        <f>All!J320</f>
        <v>1</v>
      </c>
      <c r="J7" s="11">
        <f>All!K320</f>
        <v>1</v>
      </c>
      <c r="K7" s="11">
        <f>All!L320</f>
        <v>1</v>
      </c>
      <c r="L7" s="11">
        <f>All!M320</f>
        <v>1</v>
      </c>
      <c r="M7" s="11">
        <f>All!N320</f>
        <v>1</v>
      </c>
      <c r="N7" s="11">
        <f>All!O320</f>
        <v>1</v>
      </c>
      <c r="O7" s="11">
        <f>All!P320</f>
        <v>1</v>
      </c>
      <c r="P7" s="11" t="str">
        <f>All!Q320</f>
        <v/>
      </c>
      <c r="Q7" s="11" t="str">
        <f>All!R320</f>
        <v/>
      </c>
      <c r="R7" s="11" t="str">
        <f>All!S320</f>
        <v/>
      </c>
      <c r="S7" s="11" t="str">
        <f>All!T320</f>
        <v/>
      </c>
      <c r="T7" s="11" t="str">
        <f>All!U320</f>
        <v/>
      </c>
      <c r="U7" s="11" t="str">
        <f>All!V320</f>
        <v/>
      </c>
      <c r="V7" s="11" t="str">
        <f>All!W320</f>
        <v/>
      </c>
      <c r="W7" s="11" t="str">
        <f>All!X320</f>
        <v/>
      </c>
      <c r="X7" s="11" t="str">
        <f>All!Y320</f>
        <v/>
      </c>
      <c r="Y7" s="11" t="str">
        <f>All!Z320</f>
        <v/>
      </c>
      <c r="Z7" s="11" t="str">
        <f>All!AA320</f>
        <v/>
      </c>
      <c r="AA7" s="11" t="str">
        <f>All!AB320</f>
        <v/>
      </c>
      <c r="AB7" s="11" t="str">
        <f>All!AC320</f>
        <v/>
      </c>
      <c r="AC7" s="11" t="str">
        <f>All!AD320</f>
        <v/>
      </c>
      <c r="AD7" s="11" t="str">
        <f>All!AE320</f>
        <v/>
      </c>
      <c r="AE7" s="11" t="str">
        <f>All!AF320</f>
        <v/>
      </c>
      <c r="AF7" s="11" t="str">
        <f>All!AG320</f>
        <v/>
      </c>
      <c r="AG7" s="11" t="str">
        <f>All!AH320</f>
        <v/>
      </c>
      <c r="AH7" s="11" t="str">
        <f>All!AI320</f>
        <v/>
      </c>
      <c r="AI7" s="11" t="str">
        <f>All!AJ320</f>
        <v/>
      </c>
      <c r="AJ7" s="11">
        <f>All!AK320</f>
        <v>11</v>
      </c>
      <c r="AK7" s="11">
        <f>All!AL320</f>
        <v>0</v>
      </c>
      <c r="AL7" s="13">
        <f>COST!I321</f>
        <v>750.2700439</v>
      </c>
      <c r="AM7" s="76"/>
      <c r="AN7" s="6"/>
      <c r="AO7" s="6"/>
      <c r="AP7" s="6"/>
      <c r="AQ7" s="6"/>
      <c r="AR7" s="6"/>
    </row>
    <row r="8" ht="15.75" customHeight="1">
      <c r="A8" s="91">
        <f>All!A321</f>
        <v>312</v>
      </c>
      <c r="B8" s="91" t="str">
        <f>All!C321</f>
        <v>CE</v>
      </c>
      <c r="C8" s="91">
        <f>All!B321</f>
        <v>1212</v>
      </c>
      <c r="D8" s="91" t="str">
        <f>All!E321</f>
        <v>SAMUDRA SEN SHARMA</v>
      </c>
      <c r="E8" s="11">
        <f>All!F321</f>
        <v>1</v>
      </c>
      <c r="F8" s="11">
        <f>All!G321</f>
        <v>1</v>
      </c>
      <c r="G8" s="11">
        <f>All!H321</f>
        <v>1</v>
      </c>
      <c r="H8" s="11">
        <f>All!I321</f>
        <v>1</v>
      </c>
      <c r="I8" s="11">
        <f>All!J321</f>
        <v>1</v>
      </c>
      <c r="J8" s="11">
        <f>All!K321</f>
        <v>1</v>
      </c>
      <c r="K8" s="11">
        <f>All!L321</f>
        <v>1</v>
      </c>
      <c r="L8" s="11">
        <f>All!M321</f>
        <v>1</v>
      </c>
      <c r="M8" s="11">
        <f>All!N321</f>
        <v>1</v>
      </c>
      <c r="N8" s="11">
        <f>All!O321</f>
        <v>1</v>
      </c>
      <c r="O8" s="11">
        <f>All!P321</f>
        <v>0</v>
      </c>
      <c r="P8" s="11" t="str">
        <f>All!Q321</f>
        <v/>
      </c>
      <c r="Q8" s="11" t="str">
        <f>All!R321</f>
        <v/>
      </c>
      <c r="R8" s="11" t="str">
        <f>All!S321</f>
        <v/>
      </c>
      <c r="S8" s="11" t="str">
        <f>All!T321</f>
        <v/>
      </c>
      <c r="T8" s="11" t="str">
        <f>All!U321</f>
        <v/>
      </c>
      <c r="U8" s="11" t="str">
        <f>All!V321</f>
        <v/>
      </c>
      <c r="V8" s="11" t="str">
        <f>All!W321</f>
        <v/>
      </c>
      <c r="W8" s="11" t="str">
        <f>All!X321</f>
        <v/>
      </c>
      <c r="X8" s="11" t="str">
        <f>All!Y321</f>
        <v/>
      </c>
      <c r="Y8" s="11" t="str">
        <f>All!Z321</f>
        <v/>
      </c>
      <c r="Z8" s="11" t="str">
        <f>All!AA321</f>
        <v/>
      </c>
      <c r="AA8" s="11" t="str">
        <f>All!AB321</f>
        <v/>
      </c>
      <c r="AB8" s="11" t="str">
        <f>All!AC321</f>
        <v/>
      </c>
      <c r="AC8" s="11" t="str">
        <f>All!AD321</f>
        <v/>
      </c>
      <c r="AD8" s="11" t="str">
        <f>All!AE321</f>
        <v/>
      </c>
      <c r="AE8" s="11" t="str">
        <f>All!AF321</f>
        <v/>
      </c>
      <c r="AF8" s="11" t="str">
        <f>All!AG321</f>
        <v/>
      </c>
      <c r="AG8" s="11" t="str">
        <f>All!AH321</f>
        <v/>
      </c>
      <c r="AH8" s="11" t="str">
        <f>All!AI321</f>
        <v/>
      </c>
      <c r="AI8" s="11" t="str">
        <f>All!AJ321</f>
        <v/>
      </c>
      <c r="AJ8" s="11">
        <f>All!AK321</f>
        <v>10</v>
      </c>
      <c r="AK8" s="11">
        <f>All!AL321</f>
        <v>1</v>
      </c>
      <c r="AL8" s="13">
        <f>COST!I322</f>
        <v>696.0332083</v>
      </c>
      <c r="AM8" s="76"/>
      <c r="AN8" s="6"/>
      <c r="AO8" s="6"/>
      <c r="AP8" s="6"/>
      <c r="AQ8" s="6"/>
      <c r="AR8" s="6"/>
    </row>
    <row r="9" ht="15.75" customHeight="1">
      <c r="A9" s="91">
        <f>All!A322</f>
        <v>313</v>
      </c>
      <c r="B9" s="91" t="str">
        <f>All!C322</f>
        <v>CE</v>
      </c>
      <c r="C9" s="91">
        <f>All!B322</f>
        <v>1178</v>
      </c>
      <c r="D9" s="91" t="str">
        <f>All!E322</f>
        <v>TAHMID HOSSAIN BINTO SANI</v>
      </c>
      <c r="E9" s="11">
        <f>All!F322</f>
        <v>1</v>
      </c>
      <c r="F9" s="11">
        <f>All!G322</f>
        <v>1</v>
      </c>
      <c r="G9" s="11">
        <f>All!H322</f>
        <v>1</v>
      </c>
      <c r="H9" s="11">
        <f>All!I322</f>
        <v>1</v>
      </c>
      <c r="I9" s="11">
        <f>All!J322</f>
        <v>1</v>
      </c>
      <c r="J9" s="11">
        <f>All!K322</f>
        <v>1</v>
      </c>
      <c r="K9" s="11">
        <f>All!L322</f>
        <v>1</v>
      </c>
      <c r="L9" s="11">
        <f>All!M322</f>
        <v>1</v>
      </c>
      <c r="M9" s="11">
        <f>All!N322</f>
        <v>1</v>
      </c>
      <c r="N9" s="11">
        <f>All!O322</f>
        <v>1</v>
      </c>
      <c r="O9" s="11">
        <f>All!P322</f>
        <v>0</v>
      </c>
      <c r="P9" s="11" t="str">
        <f>All!Q322</f>
        <v/>
      </c>
      <c r="Q9" s="11" t="str">
        <f>All!R322</f>
        <v/>
      </c>
      <c r="R9" s="11" t="str">
        <f>All!S322</f>
        <v/>
      </c>
      <c r="S9" s="11" t="str">
        <f>All!T322</f>
        <v/>
      </c>
      <c r="T9" s="11" t="str">
        <f>All!U322</f>
        <v/>
      </c>
      <c r="U9" s="11" t="str">
        <f>All!V322</f>
        <v/>
      </c>
      <c r="V9" s="11" t="str">
        <f>All!W322</f>
        <v/>
      </c>
      <c r="W9" s="11" t="str">
        <f>All!X322</f>
        <v/>
      </c>
      <c r="X9" s="11" t="str">
        <f>All!Y322</f>
        <v/>
      </c>
      <c r="Y9" s="11" t="str">
        <f>All!Z322</f>
        <v/>
      </c>
      <c r="Z9" s="11" t="str">
        <f>All!AA322</f>
        <v/>
      </c>
      <c r="AA9" s="11" t="str">
        <f>All!AB322</f>
        <v/>
      </c>
      <c r="AB9" s="11" t="str">
        <f>All!AC322</f>
        <v/>
      </c>
      <c r="AC9" s="11" t="str">
        <f>All!AD322</f>
        <v/>
      </c>
      <c r="AD9" s="11" t="str">
        <f>All!AE322</f>
        <v/>
      </c>
      <c r="AE9" s="11" t="str">
        <f>All!AF322</f>
        <v/>
      </c>
      <c r="AF9" s="11" t="str">
        <f>All!AG322</f>
        <v/>
      </c>
      <c r="AG9" s="11" t="str">
        <f>All!AH322</f>
        <v/>
      </c>
      <c r="AH9" s="11" t="str">
        <f>All!AI322</f>
        <v/>
      </c>
      <c r="AI9" s="11" t="str">
        <f>All!AJ322</f>
        <v/>
      </c>
      <c r="AJ9" s="11">
        <f>All!AK322</f>
        <v>10</v>
      </c>
      <c r="AK9" s="11">
        <f>All!AL322</f>
        <v>1</v>
      </c>
      <c r="AL9" s="13">
        <f>COST!I323</f>
        <v>696.0332083</v>
      </c>
      <c r="AM9" s="76"/>
      <c r="AN9" s="6"/>
      <c r="AO9" s="6"/>
      <c r="AP9" s="6"/>
      <c r="AQ9" s="6"/>
      <c r="AR9" s="6"/>
    </row>
    <row r="10" ht="15.75" customHeight="1">
      <c r="A10" s="91">
        <f>All!A323</f>
        <v>314</v>
      </c>
      <c r="B10" s="91" t="str">
        <f>All!C323</f>
        <v>CE</v>
      </c>
      <c r="C10" s="91">
        <f>All!B323</f>
        <v>1132</v>
      </c>
      <c r="D10" s="91" t="str">
        <f>All!E323</f>
        <v>MD NEAMUL ISLAM</v>
      </c>
      <c r="E10" s="11">
        <f>All!F323</f>
        <v>1</v>
      </c>
      <c r="F10" s="11">
        <f>All!G323</f>
        <v>1</v>
      </c>
      <c r="G10" s="11">
        <f>All!H323</f>
        <v>1</v>
      </c>
      <c r="H10" s="11">
        <f>All!I323</f>
        <v>1</v>
      </c>
      <c r="I10" s="11">
        <f>All!J323</f>
        <v>1</v>
      </c>
      <c r="J10" s="11">
        <f>All!K323</f>
        <v>1</v>
      </c>
      <c r="K10" s="11">
        <f>All!L323</f>
        <v>1</v>
      </c>
      <c r="L10" s="11">
        <f>All!M323</f>
        <v>1</v>
      </c>
      <c r="M10" s="11">
        <f>All!N323</f>
        <v>1</v>
      </c>
      <c r="N10" s="11">
        <f>All!O323</f>
        <v>1</v>
      </c>
      <c r="O10" s="11">
        <f>All!P323</f>
        <v>0</v>
      </c>
      <c r="P10" s="11" t="str">
        <f>All!Q323</f>
        <v/>
      </c>
      <c r="Q10" s="11" t="str">
        <f>All!R323</f>
        <v/>
      </c>
      <c r="R10" s="11" t="str">
        <f>All!S323</f>
        <v/>
      </c>
      <c r="S10" s="11" t="str">
        <f>All!T323</f>
        <v/>
      </c>
      <c r="T10" s="11" t="str">
        <f>All!U323</f>
        <v/>
      </c>
      <c r="U10" s="11" t="str">
        <f>All!V323</f>
        <v/>
      </c>
      <c r="V10" s="11" t="str">
        <f>All!W323</f>
        <v/>
      </c>
      <c r="W10" s="11" t="str">
        <f>All!X323</f>
        <v/>
      </c>
      <c r="X10" s="11" t="str">
        <f>All!Y323</f>
        <v/>
      </c>
      <c r="Y10" s="11" t="str">
        <f>All!Z323</f>
        <v/>
      </c>
      <c r="Z10" s="11" t="str">
        <f>All!AA323</f>
        <v/>
      </c>
      <c r="AA10" s="11" t="str">
        <f>All!AB323</f>
        <v/>
      </c>
      <c r="AB10" s="11" t="str">
        <f>All!AC323</f>
        <v/>
      </c>
      <c r="AC10" s="11" t="str">
        <f>All!AD323</f>
        <v/>
      </c>
      <c r="AD10" s="11" t="str">
        <f>All!AE323</f>
        <v/>
      </c>
      <c r="AE10" s="11" t="str">
        <f>All!AF323</f>
        <v/>
      </c>
      <c r="AF10" s="11" t="str">
        <f>All!AG323</f>
        <v/>
      </c>
      <c r="AG10" s="11" t="str">
        <f>All!AH323</f>
        <v/>
      </c>
      <c r="AH10" s="11" t="str">
        <f>All!AI323</f>
        <v/>
      </c>
      <c r="AI10" s="11" t="str">
        <f>All!AJ323</f>
        <v/>
      </c>
      <c r="AJ10" s="11">
        <f>All!AK323</f>
        <v>10</v>
      </c>
      <c r="AK10" s="11">
        <f>All!AL323</f>
        <v>1</v>
      </c>
      <c r="AL10" s="13">
        <f>COST!I324</f>
        <v>696.0332083</v>
      </c>
      <c r="AM10" s="76"/>
      <c r="AN10" s="6"/>
      <c r="AO10" s="6"/>
      <c r="AP10" s="6"/>
      <c r="AQ10" s="6"/>
      <c r="AR10" s="6"/>
    </row>
    <row r="11" ht="15.75" customHeight="1">
      <c r="A11" s="91">
        <f>All!A324</f>
        <v>315</v>
      </c>
      <c r="B11" s="91" t="str">
        <f>All!C324</f>
        <v>CE</v>
      </c>
      <c r="C11" s="91">
        <f>All!B324</f>
        <v>1095</v>
      </c>
      <c r="D11" s="91" t="str">
        <f>All!E324</f>
        <v>PROMIT SORKER</v>
      </c>
      <c r="E11" s="11">
        <f>All!F324</f>
        <v>1</v>
      </c>
      <c r="F11" s="11">
        <f>All!G324</f>
        <v>1</v>
      </c>
      <c r="G11" s="11">
        <f>All!H324</f>
        <v>1</v>
      </c>
      <c r="H11" s="11">
        <f>All!I324</f>
        <v>1</v>
      </c>
      <c r="I11" s="11">
        <f>All!J324</f>
        <v>1</v>
      </c>
      <c r="J11" s="11">
        <f>All!K324</f>
        <v>1</v>
      </c>
      <c r="K11" s="11">
        <f>All!L324</f>
        <v>1</v>
      </c>
      <c r="L11" s="11">
        <f>All!M324</f>
        <v>1</v>
      </c>
      <c r="M11" s="11">
        <f>All!N324</f>
        <v>0</v>
      </c>
      <c r="N11" s="11">
        <f>All!O324</f>
        <v>0</v>
      </c>
      <c r="O11" s="11">
        <f>All!P324</f>
        <v>0</v>
      </c>
      <c r="P11" s="11" t="str">
        <f>All!Q324</f>
        <v/>
      </c>
      <c r="Q11" s="11" t="str">
        <f>All!R324</f>
        <v/>
      </c>
      <c r="R11" s="11" t="str">
        <f>All!S324</f>
        <v/>
      </c>
      <c r="S11" s="11" t="str">
        <f>All!T324</f>
        <v/>
      </c>
      <c r="T11" s="11" t="str">
        <f>All!U324</f>
        <v/>
      </c>
      <c r="U11" s="11" t="str">
        <f>All!V324</f>
        <v/>
      </c>
      <c r="V11" s="11" t="str">
        <f>All!W324</f>
        <v/>
      </c>
      <c r="W11" s="11" t="str">
        <f>All!X324</f>
        <v/>
      </c>
      <c r="X11" s="11" t="str">
        <f>All!Y324</f>
        <v/>
      </c>
      <c r="Y11" s="11" t="str">
        <f>All!Z324</f>
        <v/>
      </c>
      <c r="Z11" s="11" t="str">
        <f>All!AA324</f>
        <v/>
      </c>
      <c r="AA11" s="11" t="str">
        <f>All!AB324</f>
        <v/>
      </c>
      <c r="AB11" s="11" t="str">
        <f>All!AC324</f>
        <v/>
      </c>
      <c r="AC11" s="11" t="str">
        <f>All!AD324</f>
        <v/>
      </c>
      <c r="AD11" s="11" t="str">
        <f>All!AE324</f>
        <v/>
      </c>
      <c r="AE11" s="11" t="str">
        <f>All!AF324</f>
        <v/>
      </c>
      <c r="AF11" s="11" t="str">
        <f>All!AG324</f>
        <v/>
      </c>
      <c r="AG11" s="11" t="str">
        <f>All!AH324</f>
        <v/>
      </c>
      <c r="AH11" s="11" t="str">
        <f>All!AI324</f>
        <v/>
      </c>
      <c r="AI11" s="11" t="str">
        <f>All!AJ324</f>
        <v/>
      </c>
      <c r="AJ11" s="11">
        <f>All!AK324</f>
        <v>8</v>
      </c>
      <c r="AK11" s="11">
        <f>All!AL324</f>
        <v>3</v>
      </c>
      <c r="AL11" s="13">
        <f>COST!I325</f>
        <v>587.5595371</v>
      </c>
      <c r="AM11" s="76"/>
      <c r="AN11" s="6"/>
      <c r="AO11" s="6"/>
      <c r="AP11" s="6"/>
      <c r="AQ11" s="6"/>
      <c r="AR11" s="6"/>
    </row>
    <row r="12" ht="15.75" customHeight="1">
      <c r="A12" s="91">
        <f>All!A325</f>
        <v>316</v>
      </c>
      <c r="B12" s="91" t="str">
        <f>All!C325</f>
        <v>CE</v>
      </c>
      <c r="C12" s="91">
        <f>All!B325</f>
        <v>1075</v>
      </c>
      <c r="D12" s="91" t="str">
        <f>All!E325</f>
        <v>MD SHAMS SAYM</v>
      </c>
      <c r="E12" s="11">
        <f>All!F325</f>
        <v>1</v>
      </c>
      <c r="F12" s="11">
        <f>All!G325</f>
        <v>1</v>
      </c>
      <c r="G12" s="11">
        <f>All!H325</f>
        <v>1</v>
      </c>
      <c r="H12" s="11">
        <f>All!I325</f>
        <v>1</v>
      </c>
      <c r="I12" s="11">
        <f>All!J325</f>
        <v>1</v>
      </c>
      <c r="J12" s="11">
        <f>All!K325</f>
        <v>1</v>
      </c>
      <c r="K12" s="11">
        <f>All!L325</f>
        <v>1</v>
      </c>
      <c r="L12" s="11">
        <f>All!M325</f>
        <v>1</v>
      </c>
      <c r="M12" s="11">
        <f>All!N325</f>
        <v>1</v>
      </c>
      <c r="N12" s="11">
        <f>All!O325</f>
        <v>1</v>
      </c>
      <c r="O12" s="11">
        <f>All!P325</f>
        <v>1</v>
      </c>
      <c r="P12" s="11" t="str">
        <f>All!Q325</f>
        <v/>
      </c>
      <c r="Q12" s="11" t="str">
        <f>All!R325</f>
        <v/>
      </c>
      <c r="R12" s="11" t="str">
        <f>All!S325</f>
        <v/>
      </c>
      <c r="S12" s="11" t="str">
        <f>All!T325</f>
        <v/>
      </c>
      <c r="T12" s="11" t="str">
        <f>All!U325</f>
        <v/>
      </c>
      <c r="U12" s="11" t="str">
        <f>All!V325</f>
        <v/>
      </c>
      <c r="V12" s="11" t="str">
        <f>All!W325</f>
        <v/>
      </c>
      <c r="W12" s="11" t="str">
        <f>All!X325</f>
        <v/>
      </c>
      <c r="X12" s="11" t="str">
        <f>All!Y325</f>
        <v/>
      </c>
      <c r="Y12" s="11" t="str">
        <f>All!Z325</f>
        <v/>
      </c>
      <c r="Z12" s="11" t="str">
        <f>All!AA325</f>
        <v/>
      </c>
      <c r="AA12" s="11" t="str">
        <f>All!AB325</f>
        <v/>
      </c>
      <c r="AB12" s="11" t="str">
        <f>All!AC325</f>
        <v/>
      </c>
      <c r="AC12" s="11" t="str">
        <f>All!AD325</f>
        <v/>
      </c>
      <c r="AD12" s="11" t="str">
        <f>All!AE325</f>
        <v/>
      </c>
      <c r="AE12" s="11" t="str">
        <f>All!AF325</f>
        <v/>
      </c>
      <c r="AF12" s="11" t="str">
        <f>All!AG325</f>
        <v/>
      </c>
      <c r="AG12" s="11" t="str">
        <f>All!AH325</f>
        <v/>
      </c>
      <c r="AH12" s="11" t="str">
        <f>All!AI325</f>
        <v/>
      </c>
      <c r="AI12" s="11" t="str">
        <f>All!AJ325</f>
        <v/>
      </c>
      <c r="AJ12" s="11">
        <f>All!AK325</f>
        <v>11</v>
      </c>
      <c r="AK12" s="11">
        <f>All!AL325</f>
        <v>0</v>
      </c>
      <c r="AL12" s="13">
        <f>COST!I326</f>
        <v>750.2700439</v>
      </c>
      <c r="AM12" s="76"/>
      <c r="AN12" s="6"/>
      <c r="AO12" s="6"/>
      <c r="AP12" s="6"/>
      <c r="AQ12" s="6"/>
      <c r="AR12" s="6"/>
    </row>
    <row r="13" ht="15.75" customHeight="1">
      <c r="A13" s="91">
        <f>All!A326</f>
        <v>317</v>
      </c>
      <c r="B13" s="91" t="str">
        <f>All!C326</f>
        <v>CE</v>
      </c>
      <c r="C13" s="91">
        <f>All!B326</f>
        <v>1068</v>
      </c>
      <c r="D13" s="91" t="str">
        <f>All!E326</f>
        <v>RAFIUL HOQUE</v>
      </c>
      <c r="E13" s="11">
        <f>All!F326</f>
        <v>1</v>
      </c>
      <c r="F13" s="11">
        <f>All!G326</f>
        <v>1</v>
      </c>
      <c r="G13" s="11">
        <f>All!H326</f>
        <v>0</v>
      </c>
      <c r="H13" s="11">
        <f>All!I326</f>
        <v>0</v>
      </c>
      <c r="I13" s="11">
        <f>All!J326</f>
        <v>1</v>
      </c>
      <c r="J13" s="11">
        <f>All!K326</f>
        <v>1</v>
      </c>
      <c r="K13" s="11">
        <f>All!L326</f>
        <v>1</v>
      </c>
      <c r="L13" s="11">
        <f>All!M326</f>
        <v>1</v>
      </c>
      <c r="M13" s="11">
        <f>All!N326</f>
        <v>1</v>
      </c>
      <c r="N13" s="11">
        <f>All!O326</f>
        <v>0</v>
      </c>
      <c r="O13" s="11">
        <f>All!P326</f>
        <v>0</v>
      </c>
      <c r="P13" s="11" t="str">
        <f>All!Q326</f>
        <v/>
      </c>
      <c r="Q13" s="11" t="str">
        <f>All!R326</f>
        <v/>
      </c>
      <c r="R13" s="11" t="str">
        <f>All!S326</f>
        <v/>
      </c>
      <c r="S13" s="11" t="str">
        <f>All!T326</f>
        <v/>
      </c>
      <c r="T13" s="11" t="str">
        <f>All!U326</f>
        <v/>
      </c>
      <c r="U13" s="11" t="str">
        <f>All!V326</f>
        <v/>
      </c>
      <c r="V13" s="11" t="str">
        <f>All!W326</f>
        <v/>
      </c>
      <c r="W13" s="11" t="str">
        <f>All!X326</f>
        <v/>
      </c>
      <c r="X13" s="11" t="str">
        <f>All!Y326</f>
        <v/>
      </c>
      <c r="Y13" s="11" t="str">
        <f>All!Z326</f>
        <v/>
      </c>
      <c r="Z13" s="11" t="str">
        <f>All!AA326</f>
        <v/>
      </c>
      <c r="AA13" s="11" t="str">
        <f>All!AB326</f>
        <v/>
      </c>
      <c r="AB13" s="11" t="str">
        <f>All!AC326</f>
        <v/>
      </c>
      <c r="AC13" s="11" t="str">
        <f>All!AD326</f>
        <v/>
      </c>
      <c r="AD13" s="11" t="str">
        <f>All!AE326</f>
        <v/>
      </c>
      <c r="AE13" s="11" t="str">
        <f>All!AF326</f>
        <v/>
      </c>
      <c r="AF13" s="11" t="str">
        <f>All!AG326</f>
        <v/>
      </c>
      <c r="AG13" s="11" t="str">
        <f>All!AH326</f>
        <v/>
      </c>
      <c r="AH13" s="11" t="str">
        <f>All!AI326</f>
        <v/>
      </c>
      <c r="AI13" s="11" t="str">
        <f>All!AJ326</f>
        <v/>
      </c>
      <c r="AJ13" s="11">
        <f>All!AK326</f>
        <v>7</v>
      </c>
      <c r="AK13" s="11">
        <f>All!AL326</f>
        <v>4</v>
      </c>
      <c r="AL13" s="13">
        <f>COST!I327</f>
        <v>533.3227015</v>
      </c>
      <c r="AM13" s="76"/>
      <c r="AN13" s="6"/>
      <c r="AO13" s="6"/>
      <c r="AP13" s="6"/>
      <c r="AQ13" s="6"/>
      <c r="AR13" s="6"/>
    </row>
    <row r="14" ht="15.75" customHeight="1">
      <c r="A14" s="91">
        <f>All!A327</f>
        <v>318</v>
      </c>
      <c r="B14" s="91" t="str">
        <f>All!C327</f>
        <v>CE</v>
      </c>
      <c r="C14" s="91">
        <f>All!B327</f>
        <v>1045</v>
      </c>
      <c r="D14" s="91" t="str">
        <f>All!E327</f>
        <v>MD HASANUL HAQUE EMU</v>
      </c>
      <c r="E14" s="11">
        <f>All!F327</f>
        <v>1</v>
      </c>
      <c r="F14" s="11">
        <f>All!G327</f>
        <v>1</v>
      </c>
      <c r="G14" s="11">
        <f>All!H327</f>
        <v>0</v>
      </c>
      <c r="H14" s="11">
        <f>All!I327</f>
        <v>0</v>
      </c>
      <c r="I14" s="11">
        <f>All!J327</f>
        <v>1</v>
      </c>
      <c r="J14" s="11">
        <f>All!K327</f>
        <v>1</v>
      </c>
      <c r="K14" s="11">
        <f>All!L327</f>
        <v>1</v>
      </c>
      <c r="L14" s="11">
        <f>All!M327</f>
        <v>1</v>
      </c>
      <c r="M14" s="11">
        <f>All!N327</f>
        <v>1</v>
      </c>
      <c r="N14" s="11">
        <f>All!O327</f>
        <v>1</v>
      </c>
      <c r="O14" s="11">
        <f>All!P327</f>
        <v>0</v>
      </c>
      <c r="P14" s="11" t="str">
        <f>All!Q327</f>
        <v/>
      </c>
      <c r="Q14" s="11" t="str">
        <f>All!R327</f>
        <v/>
      </c>
      <c r="R14" s="11" t="str">
        <f>All!S327</f>
        <v/>
      </c>
      <c r="S14" s="11" t="str">
        <f>All!T327</f>
        <v/>
      </c>
      <c r="T14" s="11" t="str">
        <f>All!U327</f>
        <v/>
      </c>
      <c r="U14" s="11" t="str">
        <f>All!V327</f>
        <v/>
      </c>
      <c r="V14" s="11" t="str">
        <f>All!W327</f>
        <v/>
      </c>
      <c r="W14" s="11" t="str">
        <f>All!X327</f>
        <v/>
      </c>
      <c r="X14" s="11" t="str">
        <f>All!Y327</f>
        <v/>
      </c>
      <c r="Y14" s="11" t="str">
        <f>All!Z327</f>
        <v/>
      </c>
      <c r="Z14" s="11" t="str">
        <f>All!AA327</f>
        <v/>
      </c>
      <c r="AA14" s="11" t="str">
        <f>All!AB327</f>
        <v/>
      </c>
      <c r="AB14" s="11" t="str">
        <f>All!AC327</f>
        <v/>
      </c>
      <c r="AC14" s="11" t="str">
        <f>All!AD327</f>
        <v/>
      </c>
      <c r="AD14" s="11" t="str">
        <f>All!AE327</f>
        <v/>
      </c>
      <c r="AE14" s="11" t="str">
        <f>All!AF327</f>
        <v/>
      </c>
      <c r="AF14" s="11" t="str">
        <f>All!AG327</f>
        <v/>
      </c>
      <c r="AG14" s="11" t="str">
        <f>All!AH327</f>
        <v/>
      </c>
      <c r="AH14" s="11" t="str">
        <f>All!AI327</f>
        <v/>
      </c>
      <c r="AI14" s="11" t="str">
        <f>All!AJ327</f>
        <v/>
      </c>
      <c r="AJ14" s="11">
        <f>All!AK327</f>
        <v>8</v>
      </c>
      <c r="AK14" s="11">
        <f>All!AL327</f>
        <v>3</v>
      </c>
      <c r="AL14" s="13">
        <f>COST!I328</f>
        <v>587.5595371</v>
      </c>
      <c r="AM14" s="76"/>
      <c r="AN14" s="6"/>
      <c r="AO14" s="6"/>
      <c r="AP14" s="6"/>
      <c r="AQ14" s="6"/>
      <c r="AR14" s="6"/>
    </row>
    <row r="15" ht="15.75" customHeight="1">
      <c r="A15" s="91">
        <f>All!A328</f>
        <v>319</v>
      </c>
      <c r="B15" s="91" t="str">
        <f>All!C328</f>
        <v>CE</v>
      </c>
      <c r="C15" s="91">
        <f>All!B328</f>
        <v>1044</v>
      </c>
      <c r="D15" s="91" t="str">
        <f>All!E328</f>
        <v>MD ABU SAYED SEZAN</v>
      </c>
      <c r="E15" s="11">
        <f>All!F328</f>
        <v>1</v>
      </c>
      <c r="F15" s="11">
        <f>All!G328</f>
        <v>1</v>
      </c>
      <c r="G15" s="11">
        <f>All!H328</f>
        <v>1</v>
      </c>
      <c r="H15" s="11">
        <f>All!I328</f>
        <v>1</v>
      </c>
      <c r="I15" s="11">
        <f>All!J328</f>
        <v>1</v>
      </c>
      <c r="J15" s="11">
        <f>All!K328</f>
        <v>1</v>
      </c>
      <c r="K15" s="11">
        <f>All!L328</f>
        <v>1</v>
      </c>
      <c r="L15" s="11">
        <f>All!M328</f>
        <v>1</v>
      </c>
      <c r="M15" s="11">
        <f>All!N328</f>
        <v>1</v>
      </c>
      <c r="N15" s="11">
        <f>All!O328</f>
        <v>1</v>
      </c>
      <c r="O15" s="11">
        <f>All!P328</f>
        <v>1</v>
      </c>
      <c r="P15" s="11" t="str">
        <f>All!Q328</f>
        <v/>
      </c>
      <c r="Q15" s="11" t="str">
        <f>All!R328</f>
        <v/>
      </c>
      <c r="R15" s="11" t="str">
        <f>All!S328</f>
        <v/>
      </c>
      <c r="S15" s="11" t="str">
        <f>All!T328</f>
        <v/>
      </c>
      <c r="T15" s="11" t="str">
        <f>All!U328</f>
        <v/>
      </c>
      <c r="U15" s="11" t="str">
        <f>All!V328</f>
        <v/>
      </c>
      <c r="V15" s="11" t="str">
        <f>All!W328</f>
        <v/>
      </c>
      <c r="W15" s="11" t="str">
        <f>All!X328</f>
        <v/>
      </c>
      <c r="X15" s="11" t="str">
        <f>All!Y328</f>
        <v/>
      </c>
      <c r="Y15" s="11" t="str">
        <f>All!Z328</f>
        <v/>
      </c>
      <c r="Z15" s="11" t="str">
        <f>All!AA328</f>
        <v/>
      </c>
      <c r="AA15" s="11" t="str">
        <f>All!AB328</f>
        <v/>
      </c>
      <c r="AB15" s="11" t="str">
        <f>All!AC328</f>
        <v/>
      </c>
      <c r="AC15" s="11" t="str">
        <f>All!AD328</f>
        <v/>
      </c>
      <c r="AD15" s="11" t="str">
        <f>All!AE328</f>
        <v/>
      </c>
      <c r="AE15" s="11" t="str">
        <f>All!AF328</f>
        <v/>
      </c>
      <c r="AF15" s="11" t="str">
        <f>All!AG328</f>
        <v/>
      </c>
      <c r="AG15" s="11" t="str">
        <f>All!AH328</f>
        <v/>
      </c>
      <c r="AH15" s="11" t="str">
        <f>All!AI328</f>
        <v/>
      </c>
      <c r="AI15" s="11" t="str">
        <f>All!AJ328</f>
        <v/>
      </c>
      <c r="AJ15" s="11">
        <f>All!AK328</f>
        <v>11</v>
      </c>
      <c r="AK15" s="11">
        <f>All!AL328</f>
        <v>0</v>
      </c>
      <c r="AL15" s="13">
        <f>COST!I329</f>
        <v>750.2700439</v>
      </c>
      <c r="AM15" s="76"/>
      <c r="AN15" s="6"/>
      <c r="AO15" s="6"/>
      <c r="AP15" s="6"/>
      <c r="AQ15" s="6"/>
      <c r="AR15" s="6"/>
    </row>
    <row r="16" ht="15.75" customHeight="1">
      <c r="A16" s="91">
        <f>All!A329</f>
        <v>320</v>
      </c>
      <c r="B16" s="91" t="str">
        <f>All!C329</f>
        <v>CE</v>
      </c>
      <c r="C16" s="91">
        <f>All!B329</f>
        <v>948</v>
      </c>
      <c r="D16" s="91" t="str">
        <f>All!E329</f>
        <v>ANTOR CHAKRABORTY</v>
      </c>
      <c r="E16" s="11">
        <f>All!F329</f>
        <v>1</v>
      </c>
      <c r="F16" s="11">
        <f>All!G329</f>
        <v>1</v>
      </c>
      <c r="G16" s="11">
        <f>All!H329</f>
        <v>1</v>
      </c>
      <c r="H16" s="11">
        <f>All!I329</f>
        <v>1</v>
      </c>
      <c r="I16" s="11">
        <f>All!J329</f>
        <v>1</v>
      </c>
      <c r="J16" s="11">
        <f>All!K329</f>
        <v>1</v>
      </c>
      <c r="K16" s="11">
        <f>All!L329</f>
        <v>1</v>
      </c>
      <c r="L16" s="11">
        <f>All!M329</f>
        <v>1</v>
      </c>
      <c r="M16" s="11">
        <f>All!N329</f>
        <v>1</v>
      </c>
      <c r="N16" s="11">
        <f>All!O329</f>
        <v>1</v>
      </c>
      <c r="O16" s="11">
        <f>All!P329</f>
        <v>0</v>
      </c>
      <c r="P16" s="11" t="str">
        <f>All!Q329</f>
        <v/>
      </c>
      <c r="Q16" s="11" t="str">
        <f>All!R329</f>
        <v/>
      </c>
      <c r="R16" s="11" t="str">
        <f>All!S329</f>
        <v/>
      </c>
      <c r="S16" s="11" t="str">
        <f>All!T329</f>
        <v/>
      </c>
      <c r="T16" s="11" t="str">
        <f>All!U329</f>
        <v/>
      </c>
      <c r="U16" s="11" t="str">
        <f>All!V329</f>
        <v/>
      </c>
      <c r="V16" s="11" t="str">
        <f>All!W329</f>
        <v/>
      </c>
      <c r="W16" s="11" t="str">
        <f>All!X329</f>
        <v/>
      </c>
      <c r="X16" s="11" t="str">
        <f>All!Y329</f>
        <v/>
      </c>
      <c r="Y16" s="11" t="str">
        <f>All!Z329</f>
        <v/>
      </c>
      <c r="Z16" s="11" t="str">
        <f>All!AA329</f>
        <v/>
      </c>
      <c r="AA16" s="11" t="str">
        <f>All!AB329</f>
        <v/>
      </c>
      <c r="AB16" s="11" t="str">
        <f>All!AC329</f>
        <v/>
      </c>
      <c r="AC16" s="11" t="str">
        <f>All!AD329</f>
        <v/>
      </c>
      <c r="AD16" s="11" t="str">
        <f>All!AE329</f>
        <v/>
      </c>
      <c r="AE16" s="11" t="str">
        <f>All!AF329</f>
        <v/>
      </c>
      <c r="AF16" s="11" t="str">
        <f>All!AG329</f>
        <v/>
      </c>
      <c r="AG16" s="11" t="str">
        <f>All!AH329</f>
        <v/>
      </c>
      <c r="AH16" s="11" t="str">
        <f>All!AI329</f>
        <v/>
      </c>
      <c r="AI16" s="11" t="str">
        <f>All!AJ329</f>
        <v/>
      </c>
      <c r="AJ16" s="11">
        <f>All!AK329</f>
        <v>10</v>
      </c>
      <c r="AK16" s="11">
        <f>All!AL329</f>
        <v>1</v>
      </c>
      <c r="AL16" s="13">
        <f>COST!I330</f>
        <v>696.0332083</v>
      </c>
      <c r="AM16" s="76"/>
      <c r="AN16" s="6"/>
      <c r="AO16" s="6"/>
      <c r="AP16" s="6"/>
      <c r="AQ16" s="6"/>
      <c r="AR16" s="6"/>
    </row>
    <row r="17" ht="15.75" customHeight="1">
      <c r="A17" s="91">
        <f>All!A330</f>
        <v>321</v>
      </c>
      <c r="B17" s="91" t="str">
        <f>All!C330</f>
        <v>CE</v>
      </c>
      <c r="C17" s="91">
        <f>All!B330</f>
        <v>931</v>
      </c>
      <c r="D17" s="91" t="str">
        <f>All!E330</f>
        <v>SADMAN SAMI</v>
      </c>
      <c r="E17" s="11">
        <f>All!F330</f>
        <v>1</v>
      </c>
      <c r="F17" s="11">
        <f>All!G330</f>
        <v>1</v>
      </c>
      <c r="G17" s="11">
        <f>All!H330</f>
        <v>1</v>
      </c>
      <c r="H17" s="11">
        <f>All!I330</f>
        <v>1</v>
      </c>
      <c r="I17" s="11">
        <f>All!J330</f>
        <v>1</v>
      </c>
      <c r="J17" s="11">
        <f>All!K330</f>
        <v>1</v>
      </c>
      <c r="K17" s="11">
        <f>All!L330</f>
        <v>1</v>
      </c>
      <c r="L17" s="11">
        <f>All!M330</f>
        <v>1</v>
      </c>
      <c r="M17" s="11">
        <f>All!N330</f>
        <v>1</v>
      </c>
      <c r="N17" s="11">
        <f>All!O330</f>
        <v>1</v>
      </c>
      <c r="O17" s="11">
        <f>All!P330</f>
        <v>1</v>
      </c>
      <c r="P17" s="11" t="str">
        <f>All!Q330</f>
        <v/>
      </c>
      <c r="Q17" s="11" t="str">
        <f>All!R330</f>
        <v/>
      </c>
      <c r="R17" s="11" t="str">
        <f>All!S330</f>
        <v/>
      </c>
      <c r="S17" s="11" t="str">
        <f>All!T330</f>
        <v/>
      </c>
      <c r="T17" s="11" t="str">
        <f>All!U330</f>
        <v/>
      </c>
      <c r="U17" s="11" t="str">
        <f>All!V330</f>
        <v/>
      </c>
      <c r="V17" s="11" t="str">
        <f>All!W330</f>
        <v/>
      </c>
      <c r="W17" s="11" t="str">
        <f>All!X330</f>
        <v/>
      </c>
      <c r="X17" s="11" t="str">
        <f>All!Y330</f>
        <v/>
      </c>
      <c r="Y17" s="11" t="str">
        <f>All!Z330</f>
        <v/>
      </c>
      <c r="Z17" s="11" t="str">
        <f>All!AA330</f>
        <v/>
      </c>
      <c r="AA17" s="11" t="str">
        <f>All!AB330</f>
        <v/>
      </c>
      <c r="AB17" s="11" t="str">
        <f>All!AC330</f>
        <v/>
      </c>
      <c r="AC17" s="11" t="str">
        <f>All!AD330</f>
        <v/>
      </c>
      <c r="AD17" s="11" t="str">
        <f>All!AE330</f>
        <v/>
      </c>
      <c r="AE17" s="11" t="str">
        <f>All!AF330</f>
        <v/>
      </c>
      <c r="AF17" s="11" t="str">
        <f>All!AG330</f>
        <v/>
      </c>
      <c r="AG17" s="11" t="str">
        <f>All!AH330</f>
        <v/>
      </c>
      <c r="AH17" s="11" t="str">
        <f>All!AI330</f>
        <v/>
      </c>
      <c r="AI17" s="11" t="str">
        <f>All!AJ330</f>
        <v/>
      </c>
      <c r="AJ17" s="11">
        <f>All!AK330</f>
        <v>11</v>
      </c>
      <c r="AK17" s="11">
        <f>All!AL330</f>
        <v>0</v>
      </c>
      <c r="AL17" s="13">
        <f>COST!I331</f>
        <v>750.2700439</v>
      </c>
      <c r="AM17" s="76"/>
      <c r="AN17" s="6"/>
      <c r="AO17" s="6"/>
      <c r="AP17" s="6"/>
      <c r="AQ17" s="6"/>
      <c r="AR17" s="6"/>
    </row>
    <row r="18" ht="15.75" customHeight="1">
      <c r="A18" s="91">
        <f>All!A331</f>
        <v>322</v>
      </c>
      <c r="B18" s="91" t="str">
        <f>All!C331</f>
        <v>CE</v>
      </c>
      <c r="C18" s="91">
        <f>All!B331</f>
        <v>930</v>
      </c>
      <c r="D18" s="91" t="str">
        <f>All!E331</f>
        <v>MD. MUHAIMINUL HAQUE NAYON</v>
      </c>
      <c r="E18" s="11">
        <f>All!F331</f>
        <v>1</v>
      </c>
      <c r="F18" s="11">
        <f>All!G331</f>
        <v>1</v>
      </c>
      <c r="G18" s="11">
        <f>All!H331</f>
        <v>1</v>
      </c>
      <c r="H18" s="11">
        <f>All!I331</f>
        <v>1</v>
      </c>
      <c r="I18" s="11">
        <f>All!J331</f>
        <v>1</v>
      </c>
      <c r="J18" s="11">
        <f>All!K331</f>
        <v>1</v>
      </c>
      <c r="K18" s="11">
        <f>All!L331</f>
        <v>1</v>
      </c>
      <c r="L18" s="11">
        <f>All!M331</f>
        <v>1</v>
      </c>
      <c r="M18" s="11">
        <f>All!N331</f>
        <v>1</v>
      </c>
      <c r="N18" s="11">
        <f>All!O331</f>
        <v>1</v>
      </c>
      <c r="O18" s="11">
        <f>All!P331</f>
        <v>0</v>
      </c>
      <c r="P18" s="11" t="str">
        <f>All!Q331</f>
        <v/>
      </c>
      <c r="Q18" s="11" t="str">
        <f>All!R331</f>
        <v/>
      </c>
      <c r="R18" s="11" t="str">
        <f>All!S331</f>
        <v/>
      </c>
      <c r="S18" s="11" t="str">
        <f>All!T331</f>
        <v/>
      </c>
      <c r="T18" s="11" t="str">
        <f>All!U331</f>
        <v/>
      </c>
      <c r="U18" s="11" t="str">
        <f>All!V331</f>
        <v/>
      </c>
      <c r="V18" s="11" t="str">
        <f>All!W331</f>
        <v/>
      </c>
      <c r="W18" s="11" t="str">
        <f>All!X331</f>
        <v/>
      </c>
      <c r="X18" s="11" t="str">
        <f>All!Y331</f>
        <v/>
      </c>
      <c r="Y18" s="11" t="str">
        <f>All!Z331</f>
        <v/>
      </c>
      <c r="Z18" s="11" t="str">
        <f>All!AA331</f>
        <v/>
      </c>
      <c r="AA18" s="11" t="str">
        <f>All!AB331</f>
        <v/>
      </c>
      <c r="AB18" s="11" t="str">
        <f>All!AC331</f>
        <v/>
      </c>
      <c r="AC18" s="11" t="str">
        <f>All!AD331</f>
        <v/>
      </c>
      <c r="AD18" s="11" t="str">
        <f>All!AE331</f>
        <v/>
      </c>
      <c r="AE18" s="11" t="str">
        <f>All!AF331</f>
        <v/>
      </c>
      <c r="AF18" s="11" t="str">
        <f>All!AG331</f>
        <v/>
      </c>
      <c r="AG18" s="11" t="str">
        <f>All!AH331</f>
        <v/>
      </c>
      <c r="AH18" s="11" t="str">
        <f>All!AI331</f>
        <v/>
      </c>
      <c r="AI18" s="11" t="str">
        <f>All!AJ331</f>
        <v/>
      </c>
      <c r="AJ18" s="11">
        <f>All!AK331</f>
        <v>10</v>
      </c>
      <c r="AK18" s="11">
        <f>All!AL331</f>
        <v>1</v>
      </c>
      <c r="AL18" s="13">
        <f>COST!I332</f>
        <v>696.0332083</v>
      </c>
      <c r="AM18" s="76"/>
      <c r="AN18" s="6"/>
      <c r="AO18" s="6"/>
      <c r="AP18" s="6"/>
      <c r="AQ18" s="6"/>
      <c r="AR18" s="6"/>
    </row>
    <row r="19" ht="15.75" customHeight="1">
      <c r="A19" s="91">
        <f>All!A332</f>
        <v>323</v>
      </c>
      <c r="B19" s="91" t="str">
        <f>All!C332</f>
        <v>CE</v>
      </c>
      <c r="C19" s="91">
        <f>All!B332</f>
        <v>871</v>
      </c>
      <c r="D19" s="91" t="str">
        <f>All!E332</f>
        <v>OLIUL ISLAM RAFSAN</v>
      </c>
      <c r="E19" s="11">
        <f>All!F332</f>
        <v>1</v>
      </c>
      <c r="F19" s="11">
        <f>All!G332</f>
        <v>1</v>
      </c>
      <c r="G19" s="11">
        <f>All!H332</f>
        <v>0</v>
      </c>
      <c r="H19" s="11">
        <f>All!I332</f>
        <v>0</v>
      </c>
      <c r="I19" s="11">
        <f>All!J332</f>
        <v>1</v>
      </c>
      <c r="J19" s="11">
        <f>All!K332</f>
        <v>1</v>
      </c>
      <c r="K19" s="11">
        <f>All!L332</f>
        <v>1</v>
      </c>
      <c r="L19" s="11">
        <f>All!M332</f>
        <v>1</v>
      </c>
      <c r="M19" s="11">
        <f>All!N332</f>
        <v>0</v>
      </c>
      <c r="N19" s="11">
        <f>All!O332</f>
        <v>0</v>
      </c>
      <c r="O19" s="11">
        <f>All!P332</f>
        <v>0</v>
      </c>
      <c r="P19" s="11" t="str">
        <f>All!Q332</f>
        <v/>
      </c>
      <c r="Q19" s="11" t="str">
        <f>All!R332</f>
        <v/>
      </c>
      <c r="R19" s="11" t="str">
        <f>All!S332</f>
        <v/>
      </c>
      <c r="S19" s="11" t="str">
        <f>All!T332</f>
        <v/>
      </c>
      <c r="T19" s="11" t="str">
        <f>All!U332</f>
        <v/>
      </c>
      <c r="U19" s="11" t="str">
        <f>All!V332</f>
        <v/>
      </c>
      <c r="V19" s="11" t="str">
        <f>All!W332</f>
        <v/>
      </c>
      <c r="W19" s="11" t="str">
        <f>All!X332</f>
        <v/>
      </c>
      <c r="X19" s="11" t="str">
        <f>All!Y332</f>
        <v/>
      </c>
      <c r="Y19" s="11" t="str">
        <f>All!Z332</f>
        <v/>
      </c>
      <c r="Z19" s="11" t="str">
        <f>All!AA332</f>
        <v/>
      </c>
      <c r="AA19" s="11" t="str">
        <f>All!AB332</f>
        <v/>
      </c>
      <c r="AB19" s="11" t="str">
        <f>All!AC332</f>
        <v/>
      </c>
      <c r="AC19" s="11" t="str">
        <f>All!AD332</f>
        <v/>
      </c>
      <c r="AD19" s="11" t="str">
        <f>All!AE332</f>
        <v/>
      </c>
      <c r="AE19" s="11" t="str">
        <f>All!AF332</f>
        <v/>
      </c>
      <c r="AF19" s="11" t="str">
        <f>All!AG332</f>
        <v/>
      </c>
      <c r="AG19" s="11" t="str">
        <f>All!AH332</f>
        <v/>
      </c>
      <c r="AH19" s="11" t="str">
        <f>All!AI332</f>
        <v/>
      </c>
      <c r="AI19" s="11" t="str">
        <f>All!AJ332</f>
        <v/>
      </c>
      <c r="AJ19" s="11">
        <f>All!AK332</f>
        <v>6</v>
      </c>
      <c r="AK19" s="11">
        <f>All!AL332</f>
        <v>5</v>
      </c>
      <c r="AL19" s="13">
        <f>COST!I333</f>
        <v>479.0858659</v>
      </c>
      <c r="AM19" s="76"/>
      <c r="AN19" s="6"/>
      <c r="AO19" s="6"/>
      <c r="AP19" s="6"/>
      <c r="AQ19" s="6"/>
      <c r="AR19" s="6"/>
    </row>
    <row r="20" ht="15.75" customHeight="1">
      <c r="A20" s="91">
        <f>All!A333</f>
        <v>324</v>
      </c>
      <c r="B20" s="91" t="str">
        <f>All!C333</f>
        <v>CE</v>
      </c>
      <c r="C20" s="91">
        <f>All!B333</f>
        <v>779</v>
      </c>
      <c r="D20" s="91" t="str">
        <f>All!E333</f>
        <v>MD. RABBI</v>
      </c>
      <c r="E20" s="11">
        <f>All!F333</f>
        <v>1</v>
      </c>
      <c r="F20" s="11">
        <f>All!G333</f>
        <v>0</v>
      </c>
      <c r="G20" s="11">
        <f>All!H333</f>
        <v>0</v>
      </c>
      <c r="H20" s="11">
        <f>All!I333</f>
        <v>0</v>
      </c>
      <c r="I20" s="11">
        <f>All!J333</f>
        <v>1</v>
      </c>
      <c r="J20" s="11">
        <f>All!K333</f>
        <v>1</v>
      </c>
      <c r="K20" s="11">
        <f>All!L333</f>
        <v>1</v>
      </c>
      <c r="L20" s="11">
        <f>All!M333</f>
        <v>1</v>
      </c>
      <c r="M20" s="11">
        <f>All!N333</f>
        <v>1</v>
      </c>
      <c r="N20" s="11">
        <f>All!O333</f>
        <v>1</v>
      </c>
      <c r="O20" s="11">
        <f>All!P333</f>
        <v>1</v>
      </c>
      <c r="P20" s="11" t="str">
        <f>All!Q333</f>
        <v/>
      </c>
      <c r="Q20" s="11" t="str">
        <f>All!R333</f>
        <v/>
      </c>
      <c r="R20" s="11" t="str">
        <f>All!S333</f>
        <v/>
      </c>
      <c r="S20" s="11" t="str">
        <f>All!T333</f>
        <v/>
      </c>
      <c r="T20" s="11" t="str">
        <f>All!U333</f>
        <v/>
      </c>
      <c r="U20" s="11" t="str">
        <f>All!V333</f>
        <v/>
      </c>
      <c r="V20" s="11" t="str">
        <f>All!W333</f>
        <v/>
      </c>
      <c r="W20" s="11" t="str">
        <f>All!X333</f>
        <v/>
      </c>
      <c r="X20" s="11" t="str">
        <f>All!Y333</f>
        <v/>
      </c>
      <c r="Y20" s="11" t="str">
        <f>All!Z333</f>
        <v/>
      </c>
      <c r="Z20" s="11" t="str">
        <f>All!AA333</f>
        <v/>
      </c>
      <c r="AA20" s="11" t="str">
        <f>All!AB333</f>
        <v/>
      </c>
      <c r="AB20" s="11" t="str">
        <f>All!AC333</f>
        <v/>
      </c>
      <c r="AC20" s="11" t="str">
        <f>All!AD333</f>
        <v/>
      </c>
      <c r="AD20" s="11" t="str">
        <f>All!AE333</f>
        <v/>
      </c>
      <c r="AE20" s="11" t="str">
        <f>All!AF333</f>
        <v/>
      </c>
      <c r="AF20" s="11" t="str">
        <f>All!AG333</f>
        <v/>
      </c>
      <c r="AG20" s="11" t="str">
        <f>All!AH333</f>
        <v/>
      </c>
      <c r="AH20" s="11" t="str">
        <f>All!AI333</f>
        <v/>
      </c>
      <c r="AI20" s="11" t="str">
        <f>All!AJ333</f>
        <v/>
      </c>
      <c r="AJ20" s="11">
        <f>All!AK333</f>
        <v>8</v>
      </c>
      <c r="AK20" s="11">
        <f>All!AL333</f>
        <v>3</v>
      </c>
      <c r="AL20" s="13">
        <f>COST!I334</f>
        <v>587.5595371</v>
      </c>
      <c r="AM20" s="76"/>
      <c r="AN20" s="6"/>
      <c r="AO20" s="6"/>
      <c r="AP20" s="6"/>
      <c r="AQ20" s="6"/>
      <c r="AR20" s="6"/>
    </row>
    <row r="21" ht="15.75" customHeight="1">
      <c r="A21" s="91">
        <f>All!A334</f>
        <v>325</v>
      </c>
      <c r="B21" s="91" t="str">
        <f>All!C334</f>
        <v>CE</v>
      </c>
      <c r="C21" s="91">
        <f>All!B334</f>
        <v>750</v>
      </c>
      <c r="D21" s="91" t="str">
        <f>All!E334</f>
        <v>ABDUR RAFI</v>
      </c>
      <c r="E21" s="11">
        <f>All!F334</f>
        <v>1</v>
      </c>
      <c r="F21" s="11">
        <f>All!G334</f>
        <v>1</v>
      </c>
      <c r="G21" s="11">
        <f>All!H334</f>
        <v>1</v>
      </c>
      <c r="H21" s="11">
        <f>All!I334</f>
        <v>1</v>
      </c>
      <c r="I21" s="11">
        <f>All!J334</f>
        <v>1</v>
      </c>
      <c r="J21" s="11">
        <f>All!K334</f>
        <v>1</v>
      </c>
      <c r="K21" s="11">
        <f>All!L334</f>
        <v>1</v>
      </c>
      <c r="L21" s="11">
        <f>All!M334</f>
        <v>1</v>
      </c>
      <c r="M21" s="11">
        <f>All!N334</f>
        <v>1</v>
      </c>
      <c r="N21" s="11">
        <f>All!O334</f>
        <v>1</v>
      </c>
      <c r="O21" s="11">
        <f>All!P334</f>
        <v>0</v>
      </c>
      <c r="P21" s="11" t="str">
        <f>All!Q334</f>
        <v/>
      </c>
      <c r="Q21" s="11" t="str">
        <f>All!R334</f>
        <v/>
      </c>
      <c r="R21" s="11" t="str">
        <f>All!S334</f>
        <v/>
      </c>
      <c r="S21" s="11" t="str">
        <f>All!T334</f>
        <v/>
      </c>
      <c r="T21" s="11" t="str">
        <f>All!U334</f>
        <v/>
      </c>
      <c r="U21" s="11" t="str">
        <f>All!V334</f>
        <v/>
      </c>
      <c r="V21" s="11" t="str">
        <f>All!W334</f>
        <v/>
      </c>
      <c r="W21" s="11" t="str">
        <f>All!X334</f>
        <v/>
      </c>
      <c r="X21" s="11" t="str">
        <f>All!Y334</f>
        <v/>
      </c>
      <c r="Y21" s="11" t="str">
        <f>All!Z334</f>
        <v/>
      </c>
      <c r="Z21" s="11" t="str">
        <f>All!AA334</f>
        <v/>
      </c>
      <c r="AA21" s="11" t="str">
        <f>All!AB334</f>
        <v/>
      </c>
      <c r="AB21" s="11" t="str">
        <f>All!AC334</f>
        <v/>
      </c>
      <c r="AC21" s="11" t="str">
        <f>All!AD334</f>
        <v/>
      </c>
      <c r="AD21" s="11" t="str">
        <f>All!AE334</f>
        <v/>
      </c>
      <c r="AE21" s="11" t="str">
        <f>All!AF334</f>
        <v/>
      </c>
      <c r="AF21" s="11" t="str">
        <f>All!AG334</f>
        <v/>
      </c>
      <c r="AG21" s="11" t="str">
        <f>All!AH334</f>
        <v/>
      </c>
      <c r="AH21" s="11" t="str">
        <f>All!AI334</f>
        <v/>
      </c>
      <c r="AI21" s="11" t="str">
        <f>All!AJ334</f>
        <v/>
      </c>
      <c r="AJ21" s="11">
        <f>All!AK334</f>
        <v>10</v>
      </c>
      <c r="AK21" s="11">
        <f>All!AL334</f>
        <v>1</v>
      </c>
      <c r="AL21" s="13">
        <f>COST!I335</f>
        <v>696.0332083</v>
      </c>
      <c r="AM21" s="76"/>
      <c r="AN21" s="6"/>
      <c r="AO21" s="6"/>
      <c r="AP21" s="6"/>
      <c r="AQ21" s="6"/>
      <c r="AR21" s="6"/>
    </row>
    <row r="22" ht="15.75" customHeight="1">
      <c r="A22" s="91">
        <f>All!A335</f>
        <v>326</v>
      </c>
      <c r="B22" s="91" t="str">
        <f>All!C335</f>
        <v>CE</v>
      </c>
      <c r="C22" s="91">
        <f>All!B335</f>
        <v>741</v>
      </c>
      <c r="D22" s="91" t="str">
        <f>All!E335</f>
        <v>MD. JOBAYER AHMED</v>
      </c>
      <c r="E22" s="11">
        <f>All!F335</f>
        <v>1</v>
      </c>
      <c r="F22" s="11">
        <f>All!G335</f>
        <v>1</v>
      </c>
      <c r="G22" s="11">
        <f>All!H335</f>
        <v>1</v>
      </c>
      <c r="H22" s="11">
        <f>All!I335</f>
        <v>1</v>
      </c>
      <c r="I22" s="11">
        <f>All!J335</f>
        <v>1</v>
      </c>
      <c r="J22" s="11">
        <f>All!K335</f>
        <v>1</v>
      </c>
      <c r="K22" s="11">
        <f>All!L335</f>
        <v>1</v>
      </c>
      <c r="L22" s="11">
        <f>All!M335</f>
        <v>1</v>
      </c>
      <c r="M22" s="11">
        <f>All!N335</f>
        <v>1</v>
      </c>
      <c r="N22" s="11">
        <f>All!O335</f>
        <v>1</v>
      </c>
      <c r="O22" s="11">
        <f>All!P335</f>
        <v>0</v>
      </c>
      <c r="P22" s="11" t="str">
        <f>All!Q335</f>
        <v/>
      </c>
      <c r="Q22" s="11" t="str">
        <f>All!R335</f>
        <v/>
      </c>
      <c r="R22" s="11" t="str">
        <f>All!S335</f>
        <v/>
      </c>
      <c r="S22" s="11" t="str">
        <f>All!T335</f>
        <v/>
      </c>
      <c r="T22" s="11" t="str">
        <f>All!U335</f>
        <v/>
      </c>
      <c r="U22" s="11" t="str">
        <f>All!V335</f>
        <v/>
      </c>
      <c r="V22" s="11" t="str">
        <f>All!W335</f>
        <v/>
      </c>
      <c r="W22" s="11" t="str">
        <f>All!X335</f>
        <v/>
      </c>
      <c r="X22" s="11" t="str">
        <f>All!Y335</f>
        <v/>
      </c>
      <c r="Y22" s="11" t="str">
        <f>All!Z335</f>
        <v/>
      </c>
      <c r="Z22" s="11" t="str">
        <f>All!AA335</f>
        <v/>
      </c>
      <c r="AA22" s="11" t="str">
        <f>All!AB335</f>
        <v/>
      </c>
      <c r="AB22" s="11" t="str">
        <f>All!AC335</f>
        <v/>
      </c>
      <c r="AC22" s="11" t="str">
        <f>All!AD335</f>
        <v/>
      </c>
      <c r="AD22" s="11" t="str">
        <f>All!AE335</f>
        <v/>
      </c>
      <c r="AE22" s="11" t="str">
        <f>All!AF335</f>
        <v/>
      </c>
      <c r="AF22" s="11" t="str">
        <f>All!AG335</f>
        <v/>
      </c>
      <c r="AG22" s="11" t="str">
        <f>All!AH335</f>
        <v/>
      </c>
      <c r="AH22" s="11" t="str">
        <f>All!AI335</f>
        <v/>
      </c>
      <c r="AI22" s="11" t="str">
        <f>All!AJ335</f>
        <v/>
      </c>
      <c r="AJ22" s="11">
        <f>All!AK335</f>
        <v>10</v>
      </c>
      <c r="AK22" s="11">
        <f>All!AL335</f>
        <v>1</v>
      </c>
      <c r="AL22" s="13">
        <f>COST!I336</f>
        <v>696.0332083</v>
      </c>
      <c r="AM22" s="76"/>
      <c r="AN22" s="6"/>
      <c r="AO22" s="6"/>
      <c r="AP22" s="6"/>
      <c r="AQ22" s="6"/>
      <c r="AR22" s="6"/>
    </row>
    <row r="23" ht="15.75" customHeight="1">
      <c r="A23" s="91">
        <f>All!A336</f>
        <v>327</v>
      </c>
      <c r="B23" s="91" t="str">
        <f>All!C336</f>
        <v>CE</v>
      </c>
      <c r="C23" s="91">
        <f>All!B336</f>
        <v>704</v>
      </c>
      <c r="D23" s="91" t="str">
        <f>All!E336</f>
        <v>GAZI MD MUAZ BIN KABIR</v>
      </c>
      <c r="E23" s="11">
        <f>All!F336</f>
        <v>1</v>
      </c>
      <c r="F23" s="11">
        <f>All!G336</f>
        <v>1</v>
      </c>
      <c r="G23" s="11">
        <f>All!H336</f>
        <v>1</v>
      </c>
      <c r="H23" s="11">
        <f>All!I336</f>
        <v>1</v>
      </c>
      <c r="I23" s="11">
        <f>All!J336</f>
        <v>1</v>
      </c>
      <c r="J23" s="11">
        <f>All!K336</f>
        <v>1</v>
      </c>
      <c r="K23" s="11">
        <f>All!L336</f>
        <v>1</v>
      </c>
      <c r="L23" s="11">
        <f>All!M336</f>
        <v>1</v>
      </c>
      <c r="M23" s="11">
        <f>All!N336</f>
        <v>1</v>
      </c>
      <c r="N23" s="11">
        <f>All!O336</f>
        <v>1</v>
      </c>
      <c r="O23" s="11">
        <f>All!P336</f>
        <v>1</v>
      </c>
      <c r="P23" s="11" t="str">
        <f>All!Q336</f>
        <v/>
      </c>
      <c r="Q23" s="11" t="str">
        <f>All!R336</f>
        <v/>
      </c>
      <c r="R23" s="11" t="str">
        <f>All!S336</f>
        <v/>
      </c>
      <c r="S23" s="11" t="str">
        <f>All!T336</f>
        <v/>
      </c>
      <c r="T23" s="11" t="str">
        <f>All!U336</f>
        <v/>
      </c>
      <c r="U23" s="11" t="str">
        <f>All!V336</f>
        <v/>
      </c>
      <c r="V23" s="11" t="str">
        <f>All!W336</f>
        <v/>
      </c>
      <c r="W23" s="11" t="str">
        <f>All!X336</f>
        <v/>
      </c>
      <c r="X23" s="11" t="str">
        <f>All!Y336</f>
        <v/>
      </c>
      <c r="Y23" s="11" t="str">
        <f>All!Z336</f>
        <v/>
      </c>
      <c r="Z23" s="11" t="str">
        <f>All!AA336</f>
        <v/>
      </c>
      <c r="AA23" s="11" t="str">
        <f>All!AB336</f>
        <v/>
      </c>
      <c r="AB23" s="11" t="str">
        <f>All!AC336</f>
        <v/>
      </c>
      <c r="AC23" s="11" t="str">
        <f>All!AD336</f>
        <v/>
      </c>
      <c r="AD23" s="11" t="str">
        <f>All!AE336</f>
        <v/>
      </c>
      <c r="AE23" s="11" t="str">
        <f>All!AF336</f>
        <v/>
      </c>
      <c r="AF23" s="11" t="str">
        <f>All!AG336</f>
        <v/>
      </c>
      <c r="AG23" s="11" t="str">
        <f>All!AH336</f>
        <v/>
      </c>
      <c r="AH23" s="11" t="str">
        <f>All!AI336</f>
        <v/>
      </c>
      <c r="AI23" s="11" t="str">
        <f>All!AJ336</f>
        <v/>
      </c>
      <c r="AJ23" s="11">
        <f>All!AK336</f>
        <v>11</v>
      </c>
      <c r="AK23" s="11">
        <f>All!AL336</f>
        <v>0</v>
      </c>
      <c r="AL23" s="13">
        <f>COST!I337</f>
        <v>750.2700439</v>
      </c>
      <c r="AM23" s="76"/>
      <c r="AN23" s="6"/>
      <c r="AO23" s="6"/>
      <c r="AP23" s="6"/>
      <c r="AQ23" s="6"/>
      <c r="AR23" s="6"/>
    </row>
    <row r="24" ht="15.75" customHeight="1">
      <c r="A24" s="91">
        <f>All!A337</f>
        <v>328</v>
      </c>
      <c r="B24" s="91" t="str">
        <f>All!C337</f>
        <v>CE</v>
      </c>
      <c r="C24" s="91">
        <f>All!B337</f>
        <v>699</v>
      </c>
      <c r="D24" s="91" t="str">
        <f>All!E337</f>
        <v>TANVIR RAHMAN SOCHETON</v>
      </c>
      <c r="E24" s="11">
        <f>All!F337</f>
        <v>1</v>
      </c>
      <c r="F24" s="11">
        <f>All!G337</f>
        <v>1</v>
      </c>
      <c r="G24" s="11">
        <f>All!H337</f>
        <v>1</v>
      </c>
      <c r="H24" s="11">
        <f>All!I337</f>
        <v>1</v>
      </c>
      <c r="I24" s="11">
        <f>All!J337</f>
        <v>1</v>
      </c>
      <c r="J24" s="11">
        <f>All!K337</f>
        <v>1</v>
      </c>
      <c r="K24" s="11">
        <f>All!L337</f>
        <v>1</v>
      </c>
      <c r="L24" s="11">
        <f>All!M337</f>
        <v>1</v>
      </c>
      <c r="M24" s="11">
        <f>All!N337</f>
        <v>1</v>
      </c>
      <c r="N24" s="11">
        <f>All!O337</f>
        <v>1</v>
      </c>
      <c r="O24" s="11">
        <f>All!P337</f>
        <v>1</v>
      </c>
      <c r="P24" s="11" t="str">
        <f>All!Q337</f>
        <v/>
      </c>
      <c r="Q24" s="11" t="str">
        <f>All!R337</f>
        <v/>
      </c>
      <c r="R24" s="11" t="str">
        <f>All!S337</f>
        <v/>
      </c>
      <c r="S24" s="11" t="str">
        <f>All!T337</f>
        <v/>
      </c>
      <c r="T24" s="11" t="str">
        <f>All!U337</f>
        <v/>
      </c>
      <c r="U24" s="11" t="str">
        <f>All!V337</f>
        <v/>
      </c>
      <c r="V24" s="11" t="str">
        <f>All!W337</f>
        <v/>
      </c>
      <c r="W24" s="11" t="str">
        <f>All!X337</f>
        <v/>
      </c>
      <c r="X24" s="11" t="str">
        <f>All!Y337</f>
        <v/>
      </c>
      <c r="Y24" s="11" t="str">
        <f>All!Z337</f>
        <v/>
      </c>
      <c r="Z24" s="11" t="str">
        <f>All!AA337</f>
        <v/>
      </c>
      <c r="AA24" s="11" t="str">
        <f>All!AB337</f>
        <v/>
      </c>
      <c r="AB24" s="11" t="str">
        <f>All!AC337</f>
        <v/>
      </c>
      <c r="AC24" s="11" t="str">
        <f>All!AD337</f>
        <v/>
      </c>
      <c r="AD24" s="11" t="str">
        <f>All!AE337</f>
        <v/>
      </c>
      <c r="AE24" s="11" t="str">
        <f>All!AF337</f>
        <v/>
      </c>
      <c r="AF24" s="11" t="str">
        <f>All!AG337</f>
        <v/>
      </c>
      <c r="AG24" s="11" t="str">
        <f>All!AH337</f>
        <v/>
      </c>
      <c r="AH24" s="11" t="str">
        <f>All!AI337</f>
        <v/>
      </c>
      <c r="AI24" s="11" t="str">
        <f>All!AJ337</f>
        <v/>
      </c>
      <c r="AJ24" s="11">
        <f>All!AK337</f>
        <v>11</v>
      </c>
      <c r="AK24" s="11">
        <f>All!AL337</f>
        <v>0</v>
      </c>
      <c r="AL24" s="13">
        <f>COST!I338</f>
        <v>750.2700439</v>
      </c>
      <c r="AM24" s="76"/>
      <c r="AN24" s="6"/>
      <c r="AO24" s="6"/>
      <c r="AP24" s="6"/>
      <c r="AQ24" s="6"/>
      <c r="AR24" s="6"/>
    </row>
    <row r="25" ht="15.75" customHeight="1">
      <c r="A25" s="91">
        <f>All!A338</f>
        <v>329</v>
      </c>
      <c r="B25" s="91" t="str">
        <f>All!C338</f>
        <v>CE</v>
      </c>
      <c r="C25" s="91">
        <f>All!B338</f>
        <v>668</v>
      </c>
      <c r="D25" s="91" t="str">
        <f>All!E338</f>
        <v>MD. ROKIBUL HASAN</v>
      </c>
      <c r="E25" s="11">
        <f>All!F338</f>
        <v>1</v>
      </c>
      <c r="F25" s="11">
        <f>All!G338</f>
        <v>1</v>
      </c>
      <c r="G25" s="11">
        <f>All!H338</f>
        <v>0</v>
      </c>
      <c r="H25" s="11">
        <f>All!I338</f>
        <v>0</v>
      </c>
      <c r="I25" s="11">
        <f>All!J338</f>
        <v>1</v>
      </c>
      <c r="J25" s="11">
        <f>All!K338</f>
        <v>1</v>
      </c>
      <c r="K25" s="11">
        <f>All!L338</f>
        <v>1</v>
      </c>
      <c r="L25" s="11">
        <f>All!M338</f>
        <v>1</v>
      </c>
      <c r="M25" s="11">
        <f>All!N338</f>
        <v>1</v>
      </c>
      <c r="N25" s="11">
        <f>All!O338</f>
        <v>1</v>
      </c>
      <c r="O25" s="11">
        <f>All!P338</f>
        <v>1</v>
      </c>
      <c r="P25" s="11" t="str">
        <f>All!Q338</f>
        <v/>
      </c>
      <c r="Q25" s="11" t="str">
        <f>All!R338</f>
        <v/>
      </c>
      <c r="R25" s="11" t="str">
        <f>All!S338</f>
        <v/>
      </c>
      <c r="S25" s="11" t="str">
        <f>All!T338</f>
        <v/>
      </c>
      <c r="T25" s="11" t="str">
        <f>All!U338</f>
        <v/>
      </c>
      <c r="U25" s="11" t="str">
        <f>All!V338</f>
        <v/>
      </c>
      <c r="V25" s="11" t="str">
        <f>All!W338</f>
        <v/>
      </c>
      <c r="W25" s="11" t="str">
        <f>All!X338</f>
        <v/>
      </c>
      <c r="X25" s="11" t="str">
        <f>All!Y338</f>
        <v/>
      </c>
      <c r="Y25" s="11" t="str">
        <f>All!Z338</f>
        <v/>
      </c>
      <c r="Z25" s="11" t="str">
        <f>All!AA338</f>
        <v/>
      </c>
      <c r="AA25" s="11" t="str">
        <f>All!AB338</f>
        <v/>
      </c>
      <c r="AB25" s="11" t="str">
        <f>All!AC338</f>
        <v/>
      </c>
      <c r="AC25" s="11" t="str">
        <f>All!AD338</f>
        <v/>
      </c>
      <c r="AD25" s="11" t="str">
        <f>All!AE338</f>
        <v/>
      </c>
      <c r="AE25" s="11" t="str">
        <f>All!AF338</f>
        <v/>
      </c>
      <c r="AF25" s="11" t="str">
        <f>All!AG338</f>
        <v/>
      </c>
      <c r="AG25" s="11" t="str">
        <f>All!AH338</f>
        <v/>
      </c>
      <c r="AH25" s="11" t="str">
        <f>All!AI338</f>
        <v/>
      </c>
      <c r="AI25" s="11" t="str">
        <f>All!AJ338</f>
        <v/>
      </c>
      <c r="AJ25" s="11">
        <f>All!AK338</f>
        <v>9</v>
      </c>
      <c r="AK25" s="11">
        <f>All!AL338</f>
        <v>2</v>
      </c>
      <c r="AL25" s="13">
        <f>COST!I339</f>
        <v>641.7963727</v>
      </c>
      <c r="AM25" s="76"/>
      <c r="AN25" s="6"/>
      <c r="AO25" s="6"/>
      <c r="AP25" s="6"/>
      <c r="AQ25" s="6"/>
      <c r="AR25" s="6"/>
    </row>
    <row r="26" ht="15.75" customHeight="1">
      <c r="A26" s="91">
        <f>All!A339</f>
        <v>330</v>
      </c>
      <c r="B26" s="91" t="str">
        <f>All!C339</f>
        <v>CE</v>
      </c>
      <c r="C26" s="91">
        <f>All!B339</f>
        <v>623</v>
      </c>
      <c r="D26" s="91" t="str">
        <f>All!E339</f>
        <v>SHUVOJIT BISWAS</v>
      </c>
      <c r="E26" s="11">
        <f>All!F339</f>
        <v>1</v>
      </c>
      <c r="F26" s="11">
        <f>All!G339</f>
        <v>1</v>
      </c>
      <c r="G26" s="11">
        <f>All!H339</f>
        <v>1</v>
      </c>
      <c r="H26" s="11">
        <f>All!I339</f>
        <v>1</v>
      </c>
      <c r="I26" s="11">
        <f>All!J339</f>
        <v>1</v>
      </c>
      <c r="J26" s="11">
        <f>All!K339</f>
        <v>1</v>
      </c>
      <c r="K26" s="11">
        <f>All!L339</f>
        <v>1</v>
      </c>
      <c r="L26" s="11">
        <f>All!M339</f>
        <v>1</v>
      </c>
      <c r="M26" s="11">
        <f>All!N339</f>
        <v>1</v>
      </c>
      <c r="N26" s="11">
        <f>All!O339</f>
        <v>1</v>
      </c>
      <c r="O26" s="11">
        <f>All!P339</f>
        <v>1</v>
      </c>
      <c r="P26" s="11" t="str">
        <f>All!Q339</f>
        <v/>
      </c>
      <c r="Q26" s="11" t="str">
        <f>All!R339</f>
        <v/>
      </c>
      <c r="R26" s="11" t="str">
        <f>All!S339</f>
        <v/>
      </c>
      <c r="S26" s="11" t="str">
        <f>All!T339</f>
        <v/>
      </c>
      <c r="T26" s="11" t="str">
        <f>All!U339</f>
        <v/>
      </c>
      <c r="U26" s="11" t="str">
        <f>All!V339</f>
        <v/>
      </c>
      <c r="V26" s="11" t="str">
        <f>All!W339</f>
        <v/>
      </c>
      <c r="W26" s="11" t="str">
        <f>All!X339</f>
        <v/>
      </c>
      <c r="X26" s="11" t="str">
        <f>All!Y339</f>
        <v/>
      </c>
      <c r="Y26" s="11" t="str">
        <f>All!Z339</f>
        <v/>
      </c>
      <c r="Z26" s="11" t="str">
        <f>All!AA339</f>
        <v/>
      </c>
      <c r="AA26" s="11" t="str">
        <f>All!AB339</f>
        <v/>
      </c>
      <c r="AB26" s="11" t="str">
        <f>All!AC339</f>
        <v/>
      </c>
      <c r="AC26" s="11" t="str">
        <f>All!AD339</f>
        <v/>
      </c>
      <c r="AD26" s="11" t="str">
        <f>All!AE339</f>
        <v/>
      </c>
      <c r="AE26" s="11" t="str">
        <f>All!AF339</f>
        <v/>
      </c>
      <c r="AF26" s="11" t="str">
        <f>All!AG339</f>
        <v/>
      </c>
      <c r="AG26" s="11" t="str">
        <f>All!AH339</f>
        <v/>
      </c>
      <c r="AH26" s="11" t="str">
        <f>All!AI339</f>
        <v/>
      </c>
      <c r="AI26" s="11" t="str">
        <f>All!AJ339</f>
        <v/>
      </c>
      <c r="AJ26" s="11">
        <f>All!AK339</f>
        <v>11</v>
      </c>
      <c r="AK26" s="11">
        <f>All!AL339</f>
        <v>0</v>
      </c>
      <c r="AL26" s="13">
        <f>COST!I340</f>
        <v>750.2700439</v>
      </c>
      <c r="AM26" s="76"/>
      <c r="AN26" s="6"/>
      <c r="AO26" s="6"/>
      <c r="AP26" s="6"/>
      <c r="AQ26" s="6"/>
      <c r="AR26" s="6"/>
    </row>
    <row r="27" ht="15.75" customHeight="1">
      <c r="A27" s="91">
        <f>All!A340</f>
        <v>331</v>
      </c>
      <c r="B27" s="91" t="str">
        <f>All!C340</f>
        <v>CE</v>
      </c>
      <c r="C27" s="91">
        <f>All!B340</f>
        <v>604</v>
      </c>
      <c r="D27" s="91" t="str">
        <f>All!E340</f>
        <v>MD RIFAT HASAN</v>
      </c>
      <c r="E27" s="11">
        <f>All!F340</f>
        <v>1</v>
      </c>
      <c r="F27" s="11">
        <f>All!G340</f>
        <v>1</v>
      </c>
      <c r="G27" s="11">
        <f>All!H340</f>
        <v>1</v>
      </c>
      <c r="H27" s="11">
        <f>All!I340</f>
        <v>1</v>
      </c>
      <c r="I27" s="11">
        <f>All!J340</f>
        <v>1</v>
      </c>
      <c r="J27" s="11">
        <f>All!K340</f>
        <v>1</v>
      </c>
      <c r="K27" s="11">
        <f>All!L340</f>
        <v>1</v>
      </c>
      <c r="L27" s="11">
        <f>All!M340</f>
        <v>1</v>
      </c>
      <c r="M27" s="11">
        <f>All!N340</f>
        <v>1</v>
      </c>
      <c r="N27" s="11">
        <f>All!O340</f>
        <v>1</v>
      </c>
      <c r="O27" s="11">
        <f>All!P340</f>
        <v>1</v>
      </c>
      <c r="P27" s="11" t="str">
        <f>All!Q340</f>
        <v/>
      </c>
      <c r="Q27" s="11" t="str">
        <f>All!R340</f>
        <v/>
      </c>
      <c r="R27" s="11" t="str">
        <f>All!S340</f>
        <v/>
      </c>
      <c r="S27" s="11" t="str">
        <f>All!T340</f>
        <v/>
      </c>
      <c r="T27" s="11" t="str">
        <f>All!U340</f>
        <v/>
      </c>
      <c r="U27" s="11" t="str">
        <f>All!V340</f>
        <v/>
      </c>
      <c r="V27" s="11" t="str">
        <f>All!W340</f>
        <v/>
      </c>
      <c r="W27" s="11" t="str">
        <f>All!X340</f>
        <v/>
      </c>
      <c r="X27" s="11" t="str">
        <f>All!Y340</f>
        <v/>
      </c>
      <c r="Y27" s="11" t="str">
        <f>All!Z340</f>
        <v/>
      </c>
      <c r="Z27" s="11" t="str">
        <f>All!AA340</f>
        <v/>
      </c>
      <c r="AA27" s="11" t="str">
        <f>All!AB340</f>
        <v/>
      </c>
      <c r="AB27" s="11" t="str">
        <f>All!AC340</f>
        <v/>
      </c>
      <c r="AC27" s="11" t="str">
        <f>All!AD340</f>
        <v/>
      </c>
      <c r="AD27" s="11" t="str">
        <f>All!AE340</f>
        <v/>
      </c>
      <c r="AE27" s="11" t="str">
        <f>All!AF340</f>
        <v/>
      </c>
      <c r="AF27" s="11" t="str">
        <f>All!AG340</f>
        <v/>
      </c>
      <c r="AG27" s="11" t="str">
        <f>All!AH340</f>
        <v/>
      </c>
      <c r="AH27" s="11" t="str">
        <f>All!AI340</f>
        <v/>
      </c>
      <c r="AI27" s="11" t="str">
        <f>All!AJ340</f>
        <v/>
      </c>
      <c r="AJ27" s="11">
        <f>All!AK340</f>
        <v>11</v>
      </c>
      <c r="AK27" s="11">
        <f>All!AL340</f>
        <v>0</v>
      </c>
      <c r="AL27" s="13">
        <f>COST!I341</f>
        <v>750.2700439</v>
      </c>
      <c r="AM27" s="76"/>
      <c r="AN27" s="6"/>
      <c r="AO27" s="6"/>
      <c r="AP27" s="6"/>
      <c r="AQ27" s="6"/>
      <c r="AR27" s="6"/>
    </row>
    <row r="28" ht="15.75" customHeight="1">
      <c r="A28" s="91">
        <f>All!A341</f>
        <v>332</v>
      </c>
      <c r="B28" s="91" t="str">
        <f>All!C341</f>
        <v>CE</v>
      </c>
      <c r="C28" s="91">
        <f>All!B341</f>
        <v>598</v>
      </c>
      <c r="D28" s="91" t="str">
        <f>All!E341</f>
        <v>TAHALILUR RAHAMAN</v>
      </c>
      <c r="E28" s="11" t="str">
        <f>All!F341</f>
        <v/>
      </c>
      <c r="F28" s="11" t="str">
        <f>All!G341</f>
        <v/>
      </c>
      <c r="G28" s="11" t="str">
        <f>All!H341</f>
        <v/>
      </c>
      <c r="H28" s="11" t="str">
        <f>All!I341</f>
        <v/>
      </c>
      <c r="I28" s="11" t="str">
        <f>All!J341</f>
        <v/>
      </c>
      <c r="J28" s="11" t="str">
        <f>All!K341</f>
        <v/>
      </c>
      <c r="K28" s="11" t="str">
        <f>All!L341</f>
        <v/>
      </c>
      <c r="L28" s="11" t="str">
        <f>All!M341</f>
        <v/>
      </c>
      <c r="M28" s="11" t="str">
        <f>All!N341</f>
        <v>F</v>
      </c>
      <c r="N28" s="11" t="str">
        <f>All!O341</f>
        <v>U</v>
      </c>
      <c r="O28" s="11" t="str">
        <f>All!P341</f>
        <v>L</v>
      </c>
      <c r="P28" s="11" t="str">
        <f>All!Q341</f>
        <v>L</v>
      </c>
      <c r="Q28" s="11" t="str">
        <f>All!R341</f>
        <v>M</v>
      </c>
      <c r="R28" s="11" t="str">
        <f>All!S341</f>
        <v>O</v>
      </c>
      <c r="S28" s="11" t="str">
        <f>All!T341</f>
        <v>N</v>
      </c>
      <c r="T28" s="11" t="str">
        <f>All!U341</f>
        <v>T</v>
      </c>
      <c r="U28" s="11" t="str">
        <f>All!V341</f>
        <v>H</v>
      </c>
      <c r="V28" s="11" t="str">
        <f>All!W341</f>
        <v>O</v>
      </c>
      <c r="W28" s="11" t="str">
        <f>All!X341</f>
        <v>F</v>
      </c>
      <c r="X28" s="11" t="str">
        <f>All!Y341</f>
        <v>F</v>
      </c>
      <c r="Y28" s="11" t="str">
        <f>All!Z341</f>
        <v/>
      </c>
      <c r="Z28" s="11" t="str">
        <f>All!AA341</f>
        <v/>
      </c>
      <c r="AA28" s="11" t="str">
        <f>All!AB341</f>
        <v/>
      </c>
      <c r="AB28" s="11" t="str">
        <f>All!AC341</f>
        <v/>
      </c>
      <c r="AC28" s="11" t="str">
        <f>All!AD341</f>
        <v/>
      </c>
      <c r="AD28" s="11" t="str">
        <f>All!AE341</f>
        <v/>
      </c>
      <c r="AE28" s="11" t="str">
        <f>All!AF341</f>
        <v/>
      </c>
      <c r="AF28" s="11" t="str">
        <f>All!AG341</f>
        <v/>
      </c>
      <c r="AG28" s="11" t="str">
        <f>All!AH341</f>
        <v/>
      </c>
      <c r="AH28" s="11" t="str">
        <f>All!AI341</f>
        <v/>
      </c>
      <c r="AI28" s="11" t="str">
        <f>All!AJ341</f>
        <v/>
      </c>
      <c r="AJ28" s="11">
        <f>All!AK341</f>
        <v>0</v>
      </c>
      <c r="AK28" s="11">
        <f>All!AL341</f>
        <v>0</v>
      </c>
      <c r="AL28" s="13">
        <f>COST!I342</f>
        <v>0</v>
      </c>
      <c r="AM28" s="76"/>
      <c r="AN28" s="6"/>
      <c r="AO28" s="6"/>
      <c r="AP28" s="6"/>
      <c r="AQ28" s="6"/>
      <c r="AR28" s="6"/>
    </row>
    <row r="29" ht="15.75" customHeight="1">
      <c r="A29" s="91">
        <f>All!A342</f>
        <v>333</v>
      </c>
      <c r="B29" s="91" t="str">
        <f>All!C342</f>
        <v>CE</v>
      </c>
      <c r="C29" s="91">
        <f>All!B342</f>
        <v>549</v>
      </c>
      <c r="D29" s="91" t="str">
        <f>All!E342</f>
        <v>BAYAZID ISLAM</v>
      </c>
      <c r="E29" s="11" t="str">
        <f>All!F342</f>
        <v/>
      </c>
      <c r="F29" s="11" t="str">
        <f>All!G342</f>
        <v/>
      </c>
      <c r="G29" s="11" t="str">
        <f>All!H342</f>
        <v/>
      </c>
      <c r="H29" s="11" t="str">
        <f>All!I342</f>
        <v/>
      </c>
      <c r="I29" s="11" t="str">
        <f>All!J342</f>
        <v/>
      </c>
      <c r="J29" s="11" t="str">
        <f>All!K342</f>
        <v/>
      </c>
      <c r="K29" s="11" t="str">
        <f>All!L342</f>
        <v/>
      </c>
      <c r="L29" s="11" t="str">
        <f>All!M342</f>
        <v/>
      </c>
      <c r="M29" s="11" t="str">
        <f>All!N342</f>
        <v>F</v>
      </c>
      <c r="N29" s="11" t="str">
        <f>All!O342</f>
        <v>U</v>
      </c>
      <c r="O29" s="11" t="str">
        <f>All!P342</f>
        <v>L</v>
      </c>
      <c r="P29" s="11" t="str">
        <f>All!Q342</f>
        <v>L</v>
      </c>
      <c r="Q29" s="11" t="str">
        <f>All!R342</f>
        <v>M</v>
      </c>
      <c r="R29" s="11" t="str">
        <f>All!S342</f>
        <v>O</v>
      </c>
      <c r="S29" s="11" t="str">
        <f>All!T342</f>
        <v>N</v>
      </c>
      <c r="T29" s="11" t="str">
        <f>All!U342</f>
        <v>T</v>
      </c>
      <c r="U29" s="11" t="str">
        <f>All!V342</f>
        <v>H</v>
      </c>
      <c r="V29" s="11" t="str">
        <f>All!W342</f>
        <v>O</v>
      </c>
      <c r="W29" s="11" t="str">
        <f>All!X342</f>
        <v>F</v>
      </c>
      <c r="X29" s="11" t="str">
        <f>All!Y342</f>
        <v>F</v>
      </c>
      <c r="Y29" s="11" t="str">
        <f>All!Z342</f>
        <v/>
      </c>
      <c r="Z29" s="11" t="str">
        <f>All!AA342</f>
        <v/>
      </c>
      <c r="AA29" s="11" t="str">
        <f>All!AB342</f>
        <v/>
      </c>
      <c r="AB29" s="11" t="str">
        <f>All!AC342</f>
        <v/>
      </c>
      <c r="AC29" s="11" t="str">
        <f>All!AD342</f>
        <v/>
      </c>
      <c r="AD29" s="11" t="str">
        <f>All!AE342</f>
        <v/>
      </c>
      <c r="AE29" s="11" t="str">
        <f>All!AF342</f>
        <v/>
      </c>
      <c r="AF29" s="11" t="str">
        <f>All!AG342</f>
        <v/>
      </c>
      <c r="AG29" s="11" t="str">
        <f>All!AH342</f>
        <v/>
      </c>
      <c r="AH29" s="11" t="str">
        <f>All!AI342</f>
        <v/>
      </c>
      <c r="AI29" s="11" t="str">
        <f>All!AJ342</f>
        <v/>
      </c>
      <c r="AJ29" s="11">
        <f>All!AK342</f>
        <v>0</v>
      </c>
      <c r="AK29" s="11">
        <f>All!AL342</f>
        <v>0</v>
      </c>
      <c r="AL29" s="13">
        <f>COST!I343</f>
        <v>0</v>
      </c>
      <c r="AM29" s="76"/>
      <c r="AN29" s="6"/>
      <c r="AO29" s="6"/>
      <c r="AP29" s="6"/>
      <c r="AQ29" s="6"/>
      <c r="AR29" s="6"/>
    </row>
    <row r="30" ht="15.75" customHeight="1">
      <c r="A30" s="91">
        <f>All!A343</f>
        <v>334</v>
      </c>
      <c r="B30" s="91" t="str">
        <f>All!C343</f>
        <v>CE</v>
      </c>
      <c r="C30" s="91">
        <f>All!B343</f>
        <v>508</v>
      </c>
      <c r="D30" s="91" t="str">
        <f>All!E343</f>
        <v>BIKROMADIDYA KAR</v>
      </c>
      <c r="E30" s="11">
        <f>All!F343</f>
        <v>1</v>
      </c>
      <c r="F30" s="11">
        <f>All!G343</f>
        <v>1</v>
      </c>
      <c r="G30" s="11">
        <f>All!H343</f>
        <v>1</v>
      </c>
      <c r="H30" s="11">
        <f>All!I343</f>
        <v>1</v>
      </c>
      <c r="I30" s="11">
        <f>All!J343</f>
        <v>1</v>
      </c>
      <c r="J30" s="11">
        <f>All!K343</f>
        <v>1</v>
      </c>
      <c r="K30" s="11">
        <f>All!L343</f>
        <v>1</v>
      </c>
      <c r="L30" s="11">
        <f>All!M343</f>
        <v>1</v>
      </c>
      <c r="M30" s="11">
        <f>All!N343</f>
        <v>1</v>
      </c>
      <c r="N30" s="11">
        <f>All!O343</f>
        <v>1</v>
      </c>
      <c r="O30" s="11">
        <f>All!P343</f>
        <v>1</v>
      </c>
      <c r="P30" s="11" t="str">
        <f>All!Q343</f>
        <v/>
      </c>
      <c r="Q30" s="11" t="str">
        <f>All!R343</f>
        <v/>
      </c>
      <c r="R30" s="11" t="str">
        <f>All!S343</f>
        <v/>
      </c>
      <c r="S30" s="11" t="str">
        <f>All!T343</f>
        <v/>
      </c>
      <c r="T30" s="11" t="str">
        <f>All!U343</f>
        <v/>
      </c>
      <c r="U30" s="11" t="str">
        <f>All!V343</f>
        <v/>
      </c>
      <c r="V30" s="11" t="str">
        <f>All!W343</f>
        <v/>
      </c>
      <c r="W30" s="11" t="str">
        <f>All!X343</f>
        <v/>
      </c>
      <c r="X30" s="11" t="str">
        <f>All!Y343</f>
        <v/>
      </c>
      <c r="Y30" s="11" t="str">
        <f>All!Z343</f>
        <v/>
      </c>
      <c r="Z30" s="11" t="str">
        <f>All!AA343</f>
        <v/>
      </c>
      <c r="AA30" s="11" t="str">
        <f>All!AB343</f>
        <v/>
      </c>
      <c r="AB30" s="11" t="str">
        <f>All!AC343</f>
        <v/>
      </c>
      <c r="AC30" s="11" t="str">
        <f>All!AD343</f>
        <v/>
      </c>
      <c r="AD30" s="11" t="str">
        <f>All!AE343</f>
        <v/>
      </c>
      <c r="AE30" s="11" t="str">
        <f>All!AF343</f>
        <v/>
      </c>
      <c r="AF30" s="11" t="str">
        <f>All!AG343</f>
        <v/>
      </c>
      <c r="AG30" s="11" t="str">
        <f>All!AH343</f>
        <v/>
      </c>
      <c r="AH30" s="11" t="str">
        <f>All!AI343</f>
        <v/>
      </c>
      <c r="AI30" s="11" t="str">
        <f>All!AJ343</f>
        <v/>
      </c>
      <c r="AJ30" s="11">
        <f>All!AK343</f>
        <v>11</v>
      </c>
      <c r="AK30" s="11">
        <f>All!AL343</f>
        <v>0</v>
      </c>
      <c r="AL30" s="13">
        <f>COST!I344</f>
        <v>750.2700439</v>
      </c>
      <c r="AM30" s="76"/>
      <c r="AN30" s="6"/>
      <c r="AO30" s="6"/>
      <c r="AP30" s="6"/>
      <c r="AQ30" s="6"/>
      <c r="AR30" s="6"/>
    </row>
    <row r="31" ht="48.0" customHeight="1">
      <c r="A31" s="92" t="s">
        <v>22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3"/>
      <c r="AM31" s="76"/>
      <c r="AN31" s="6"/>
      <c r="AO31" s="6"/>
      <c r="AP31" s="6"/>
      <c r="AQ31" s="6"/>
      <c r="AR31" s="6"/>
    </row>
    <row r="32" ht="15.75" customHeight="1">
      <c r="A32" s="5">
        <f>All!A344</f>
        <v>335</v>
      </c>
      <c r="B32" s="5" t="str">
        <f>All!C344</f>
        <v>EEE</v>
      </c>
      <c r="C32" s="5">
        <f>All!B344</f>
        <v>1236</v>
      </c>
      <c r="D32" s="5" t="str">
        <f>All!E344</f>
        <v>MD. TOUFIKUR RAHMAN</v>
      </c>
      <c r="E32" s="12">
        <f>All!F344</f>
        <v>1</v>
      </c>
      <c r="F32" s="12">
        <f>All!G344</f>
        <v>1</v>
      </c>
      <c r="G32" s="12">
        <f>All!H344</f>
        <v>0</v>
      </c>
      <c r="H32" s="12">
        <f>All!I344</f>
        <v>0</v>
      </c>
      <c r="I32" s="12">
        <f>All!J344</f>
        <v>1</v>
      </c>
      <c r="J32" s="12">
        <f>All!K344</f>
        <v>1</v>
      </c>
      <c r="K32" s="12">
        <f>All!L344</f>
        <v>1</v>
      </c>
      <c r="L32" s="12">
        <f>All!M344</f>
        <v>1</v>
      </c>
      <c r="M32" s="12">
        <f>All!N344</f>
        <v>1</v>
      </c>
      <c r="N32" s="12">
        <f>All!O344</f>
        <v>1</v>
      </c>
      <c r="O32" s="12">
        <f>All!P344</f>
        <v>1</v>
      </c>
      <c r="P32" s="12" t="str">
        <f>All!Q344</f>
        <v/>
      </c>
      <c r="Q32" s="12" t="str">
        <f>All!R344</f>
        <v/>
      </c>
      <c r="R32" s="12" t="str">
        <f>All!S344</f>
        <v/>
      </c>
      <c r="S32" s="12" t="str">
        <f>All!T344</f>
        <v/>
      </c>
      <c r="T32" s="12" t="str">
        <f>All!U344</f>
        <v/>
      </c>
      <c r="U32" s="12" t="str">
        <f>All!V344</f>
        <v/>
      </c>
      <c r="V32" s="12" t="str">
        <f>All!W344</f>
        <v/>
      </c>
      <c r="W32" s="12" t="str">
        <f>All!X344</f>
        <v/>
      </c>
      <c r="X32" s="12" t="str">
        <f>All!Y344</f>
        <v/>
      </c>
      <c r="Y32" s="12" t="str">
        <f>All!Z344</f>
        <v/>
      </c>
      <c r="Z32" s="12" t="str">
        <f>All!AA344</f>
        <v/>
      </c>
      <c r="AA32" s="12" t="str">
        <f>All!AB344</f>
        <v/>
      </c>
      <c r="AB32" s="12" t="str">
        <f>All!AC344</f>
        <v/>
      </c>
      <c r="AC32" s="12" t="str">
        <f>All!AD344</f>
        <v/>
      </c>
      <c r="AD32" s="12" t="str">
        <f>All!AE344</f>
        <v/>
      </c>
      <c r="AE32" s="12" t="str">
        <f>All!AF344</f>
        <v/>
      </c>
      <c r="AF32" s="12" t="str">
        <f>All!AG344</f>
        <v/>
      </c>
      <c r="AG32" s="12" t="str">
        <f>All!AH344</f>
        <v/>
      </c>
      <c r="AH32" s="12" t="str">
        <f>All!AI344</f>
        <v/>
      </c>
      <c r="AI32" s="12" t="str">
        <f>All!AJ344</f>
        <v/>
      </c>
      <c r="AJ32" s="12">
        <f>All!AK344</f>
        <v>9</v>
      </c>
      <c r="AK32" s="12">
        <f>All!AL344</f>
        <v>2</v>
      </c>
      <c r="AL32" s="13">
        <f>COST!I345</f>
        <v>641.7963727</v>
      </c>
      <c r="AM32" s="76"/>
      <c r="AN32" s="6"/>
      <c r="AO32" s="6"/>
      <c r="AP32" s="6"/>
      <c r="AQ32" s="6"/>
      <c r="AR32" s="6"/>
    </row>
    <row r="33" ht="15.75" customHeight="1">
      <c r="A33" s="5">
        <f>All!A345</f>
        <v>336</v>
      </c>
      <c r="B33" s="5" t="str">
        <f>All!C345</f>
        <v>EEE</v>
      </c>
      <c r="C33" s="5">
        <f>All!B345</f>
        <v>907</v>
      </c>
      <c r="D33" s="5" t="str">
        <f>All!E345</f>
        <v>MD TAJ UDDIN</v>
      </c>
      <c r="E33" s="12">
        <f>All!F345</f>
        <v>1</v>
      </c>
      <c r="F33" s="12">
        <f>All!G345</f>
        <v>1</v>
      </c>
      <c r="G33" s="12">
        <f>All!H345</f>
        <v>1</v>
      </c>
      <c r="H33" s="12">
        <f>All!I345</f>
        <v>1</v>
      </c>
      <c r="I33" s="12">
        <f>All!J345</f>
        <v>1</v>
      </c>
      <c r="J33" s="12">
        <f>All!K345</f>
        <v>1</v>
      </c>
      <c r="K33" s="12">
        <f>All!L345</f>
        <v>1</v>
      </c>
      <c r="L33" s="12">
        <f>All!M345</f>
        <v>1</v>
      </c>
      <c r="M33" s="12">
        <f>All!N345</f>
        <v>1</v>
      </c>
      <c r="N33" s="12">
        <f>All!O345</f>
        <v>1</v>
      </c>
      <c r="O33" s="12">
        <f>All!P345</f>
        <v>1</v>
      </c>
      <c r="P33" s="12" t="str">
        <f>All!Q345</f>
        <v/>
      </c>
      <c r="Q33" s="12" t="str">
        <f>All!R345</f>
        <v/>
      </c>
      <c r="R33" s="12" t="str">
        <f>All!S345</f>
        <v/>
      </c>
      <c r="S33" s="12" t="str">
        <f>All!T345</f>
        <v/>
      </c>
      <c r="T33" s="12" t="str">
        <f>All!U345</f>
        <v/>
      </c>
      <c r="U33" s="12" t="str">
        <f>All!V345</f>
        <v/>
      </c>
      <c r="V33" s="12" t="str">
        <f>All!W345</f>
        <v/>
      </c>
      <c r="W33" s="12" t="str">
        <f>All!X345</f>
        <v/>
      </c>
      <c r="X33" s="12" t="str">
        <f>All!Y345</f>
        <v/>
      </c>
      <c r="Y33" s="12" t="str">
        <f>All!Z345</f>
        <v/>
      </c>
      <c r="Z33" s="12" t="str">
        <f>All!AA345</f>
        <v/>
      </c>
      <c r="AA33" s="12" t="str">
        <f>All!AB345</f>
        <v/>
      </c>
      <c r="AB33" s="12" t="str">
        <f>All!AC345</f>
        <v/>
      </c>
      <c r="AC33" s="12" t="str">
        <f>All!AD345</f>
        <v/>
      </c>
      <c r="AD33" s="12" t="str">
        <f>All!AE345</f>
        <v/>
      </c>
      <c r="AE33" s="12" t="str">
        <f>All!AF345</f>
        <v/>
      </c>
      <c r="AF33" s="12" t="str">
        <f>All!AG345</f>
        <v/>
      </c>
      <c r="AG33" s="12" t="str">
        <f>All!AH345</f>
        <v/>
      </c>
      <c r="AH33" s="12" t="str">
        <f>All!AI345</f>
        <v/>
      </c>
      <c r="AI33" s="12" t="str">
        <f>All!AJ345</f>
        <v/>
      </c>
      <c r="AJ33" s="12">
        <f>All!AK345</f>
        <v>11</v>
      </c>
      <c r="AK33" s="12">
        <f>All!AL345</f>
        <v>0</v>
      </c>
      <c r="AL33" s="13">
        <f>COST!I346</f>
        <v>750.2700439</v>
      </c>
      <c r="AM33" s="76"/>
      <c r="AN33" s="6"/>
      <c r="AO33" s="6"/>
      <c r="AP33" s="6"/>
      <c r="AQ33" s="6"/>
      <c r="AR33" s="6"/>
    </row>
    <row r="34" ht="15.75" customHeight="1">
      <c r="A34" s="5">
        <f>All!A346</f>
        <v>337</v>
      </c>
      <c r="B34" s="5" t="str">
        <f>All!C346</f>
        <v>EEE</v>
      </c>
      <c r="C34" s="5">
        <f>All!B346</f>
        <v>896</v>
      </c>
      <c r="D34" s="5" t="str">
        <f>All!E346</f>
        <v>KHAN TAHSIN HABIB</v>
      </c>
      <c r="E34" s="12">
        <f>All!F346</f>
        <v>1</v>
      </c>
      <c r="F34" s="12">
        <f>All!G346</f>
        <v>1</v>
      </c>
      <c r="G34" s="12">
        <f>All!H346</f>
        <v>1</v>
      </c>
      <c r="H34" s="12">
        <f>All!I346</f>
        <v>1</v>
      </c>
      <c r="I34" s="12">
        <f>All!J346</f>
        <v>1</v>
      </c>
      <c r="J34" s="12">
        <f>All!K346</f>
        <v>1</v>
      </c>
      <c r="K34" s="12">
        <f>All!L346</f>
        <v>1</v>
      </c>
      <c r="L34" s="12">
        <f>All!M346</f>
        <v>1</v>
      </c>
      <c r="M34" s="12">
        <f>All!N346</f>
        <v>1</v>
      </c>
      <c r="N34" s="12">
        <f>All!O346</f>
        <v>1</v>
      </c>
      <c r="O34" s="12">
        <f>All!P346</f>
        <v>1</v>
      </c>
      <c r="P34" s="12" t="str">
        <f>All!Q346</f>
        <v/>
      </c>
      <c r="Q34" s="12" t="str">
        <f>All!R346</f>
        <v/>
      </c>
      <c r="R34" s="12" t="str">
        <f>All!S346</f>
        <v/>
      </c>
      <c r="S34" s="12" t="str">
        <f>All!T346</f>
        <v/>
      </c>
      <c r="T34" s="12" t="str">
        <f>All!U346</f>
        <v/>
      </c>
      <c r="U34" s="12" t="str">
        <f>All!V346</f>
        <v/>
      </c>
      <c r="V34" s="12" t="str">
        <f>All!W346</f>
        <v/>
      </c>
      <c r="W34" s="12" t="str">
        <f>All!X346</f>
        <v/>
      </c>
      <c r="X34" s="12" t="str">
        <f>All!Y346</f>
        <v/>
      </c>
      <c r="Y34" s="12" t="str">
        <f>All!Z346</f>
        <v/>
      </c>
      <c r="Z34" s="12" t="str">
        <f>All!AA346</f>
        <v/>
      </c>
      <c r="AA34" s="12" t="str">
        <f>All!AB346</f>
        <v/>
      </c>
      <c r="AB34" s="12" t="str">
        <f>All!AC346</f>
        <v/>
      </c>
      <c r="AC34" s="12" t="str">
        <f>All!AD346</f>
        <v/>
      </c>
      <c r="AD34" s="12" t="str">
        <f>All!AE346</f>
        <v/>
      </c>
      <c r="AE34" s="12" t="str">
        <f>All!AF346</f>
        <v/>
      </c>
      <c r="AF34" s="12" t="str">
        <f>All!AG346</f>
        <v/>
      </c>
      <c r="AG34" s="12" t="str">
        <f>All!AH346</f>
        <v/>
      </c>
      <c r="AH34" s="12" t="str">
        <f>All!AI346</f>
        <v/>
      </c>
      <c r="AI34" s="12" t="str">
        <f>All!AJ346</f>
        <v/>
      </c>
      <c r="AJ34" s="12">
        <f>All!AK346</f>
        <v>11</v>
      </c>
      <c r="AK34" s="12">
        <f>All!AL346</f>
        <v>0</v>
      </c>
      <c r="AL34" s="13">
        <f>COST!I347</f>
        <v>750.2700439</v>
      </c>
      <c r="AM34" s="76"/>
      <c r="AN34" s="6"/>
      <c r="AO34" s="6"/>
      <c r="AP34" s="6"/>
      <c r="AQ34" s="6"/>
      <c r="AR34" s="6"/>
    </row>
    <row r="35" ht="15.75" customHeight="1">
      <c r="A35" s="5">
        <f>All!A347</f>
        <v>338</v>
      </c>
      <c r="B35" s="5" t="str">
        <f>All!C347</f>
        <v>EEE</v>
      </c>
      <c r="C35" s="5">
        <f>All!B347</f>
        <v>872</v>
      </c>
      <c r="D35" s="5" t="str">
        <f>All!E347</f>
        <v>MD ARSHED JAMAN ROMAN</v>
      </c>
      <c r="E35" s="12">
        <f>All!F347</f>
        <v>1</v>
      </c>
      <c r="F35" s="12">
        <f>All!G347</f>
        <v>1</v>
      </c>
      <c r="G35" s="12">
        <f>All!H347</f>
        <v>1</v>
      </c>
      <c r="H35" s="12">
        <f>All!I347</f>
        <v>1</v>
      </c>
      <c r="I35" s="12">
        <f>All!J347</f>
        <v>1</v>
      </c>
      <c r="J35" s="12">
        <f>All!K347</f>
        <v>1</v>
      </c>
      <c r="K35" s="12">
        <f>All!L347</f>
        <v>1</v>
      </c>
      <c r="L35" s="12">
        <f>All!M347</f>
        <v>1</v>
      </c>
      <c r="M35" s="12">
        <f>All!N347</f>
        <v>1</v>
      </c>
      <c r="N35" s="12">
        <f>All!O347</f>
        <v>1</v>
      </c>
      <c r="O35" s="12">
        <f>All!P347</f>
        <v>1</v>
      </c>
      <c r="P35" s="12" t="str">
        <f>All!Q347</f>
        <v/>
      </c>
      <c r="Q35" s="12" t="str">
        <f>All!R347</f>
        <v/>
      </c>
      <c r="R35" s="12" t="str">
        <f>All!S347</f>
        <v/>
      </c>
      <c r="S35" s="12" t="str">
        <f>All!T347</f>
        <v/>
      </c>
      <c r="T35" s="12" t="str">
        <f>All!U347</f>
        <v/>
      </c>
      <c r="U35" s="12" t="str">
        <f>All!V347</f>
        <v/>
      </c>
      <c r="V35" s="12" t="str">
        <f>All!W347</f>
        <v/>
      </c>
      <c r="W35" s="12" t="str">
        <f>All!X347</f>
        <v/>
      </c>
      <c r="X35" s="12" t="str">
        <f>All!Y347</f>
        <v/>
      </c>
      <c r="Y35" s="12" t="str">
        <f>All!Z347</f>
        <v/>
      </c>
      <c r="Z35" s="12" t="str">
        <f>All!AA347</f>
        <v/>
      </c>
      <c r="AA35" s="12" t="str">
        <f>All!AB347</f>
        <v/>
      </c>
      <c r="AB35" s="12" t="str">
        <f>All!AC347</f>
        <v/>
      </c>
      <c r="AC35" s="12" t="str">
        <f>All!AD347</f>
        <v/>
      </c>
      <c r="AD35" s="12" t="str">
        <f>All!AE347</f>
        <v/>
      </c>
      <c r="AE35" s="12" t="str">
        <f>All!AF347</f>
        <v/>
      </c>
      <c r="AF35" s="12" t="str">
        <f>All!AG347</f>
        <v/>
      </c>
      <c r="AG35" s="12" t="str">
        <f>All!AH347</f>
        <v/>
      </c>
      <c r="AH35" s="12" t="str">
        <f>All!AI347</f>
        <v/>
      </c>
      <c r="AI35" s="12" t="str">
        <f>All!AJ347</f>
        <v/>
      </c>
      <c r="AJ35" s="12">
        <f>All!AK347</f>
        <v>11</v>
      </c>
      <c r="AK35" s="12">
        <f>All!AL347</f>
        <v>0</v>
      </c>
      <c r="AL35" s="13">
        <f>COST!I348</f>
        <v>750.2700439</v>
      </c>
      <c r="AM35" s="76"/>
      <c r="AN35" s="6"/>
      <c r="AO35" s="6"/>
      <c r="AP35" s="6"/>
      <c r="AQ35" s="6"/>
      <c r="AR35" s="6"/>
    </row>
    <row r="36" ht="15.75" customHeight="1">
      <c r="A36" s="5">
        <f>All!A348</f>
        <v>339</v>
      </c>
      <c r="B36" s="5" t="str">
        <f>All!C348</f>
        <v>EEE</v>
      </c>
      <c r="C36" s="5">
        <f>All!B348</f>
        <v>785</v>
      </c>
      <c r="D36" s="5" t="str">
        <f>All!E348</f>
        <v>MANOSH MOULIK</v>
      </c>
      <c r="E36" s="12">
        <f>All!F348</f>
        <v>1</v>
      </c>
      <c r="F36" s="12">
        <f>All!G348</f>
        <v>1</v>
      </c>
      <c r="G36" s="12">
        <f>All!H348</f>
        <v>1</v>
      </c>
      <c r="H36" s="12">
        <f>All!I348</f>
        <v>1</v>
      </c>
      <c r="I36" s="12">
        <f>All!J348</f>
        <v>1</v>
      </c>
      <c r="J36" s="12">
        <f>All!K348</f>
        <v>1</v>
      </c>
      <c r="K36" s="12">
        <f>All!L348</f>
        <v>1</v>
      </c>
      <c r="L36" s="12">
        <f>All!M348</f>
        <v>1</v>
      </c>
      <c r="M36" s="12">
        <f>All!N348</f>
        <v>1</v>
      </c>
      <c r="N36" s="12">
        <f>All!O348</f>
        <v>0</v>
      </c>
      <c r="O36" s="12">
        <f>All!P348</f>
        <v>0</v>
      </c>
      <c r="P36" s="12" t="str">
        <f>All!Q348</f>
        <v/>
      </c>
      <c r="Q36" s="12" t="str">
        <f>All!R348</f>
        <v/>
      </c>
      <c r="R36" s="12" t="str">
        <f>All!S348</f>
        <v/>
      </c>
      <c r="S36" s="12" t="str">
        <f>All!T348</f>
        <v/>
      </c>
      <c r="T36" s="12" t="str">
        <f>All!U348</f>
        <v/>
      </c>
      <c r="U36" s="12" t="str">
        <f>All!V348</f>
        <v/>
      </c>
      <c r="V36" s="12" t="str">
        <f>All!W348</f>
        <v/>
      </c>
      <c r="W36" s="12" t="str">
        <f>All!X348</f>
        <v/>
      </c>
      <c r="X36" s="12" t="str">
        <f>All!Y348</f>
        <v/>
      </c>
      <c r="Y36" s="12" t="str">
        <f>All!Z348</f>
        <v/>
      </c>
      <c r="Z36" s="12" t="str">
        <f>All!AA348</f>
        <v/>
      </c>
      <c r="AA36" s="12" t="str">
        <f>All!AB348</f>
        <v/>
      </c>
      <c r="AB36" s="12" t="str">
        <f>All!AC348</f>
        <v/>
      </c>
      <c r="AC36" s="12" t="str">
        <f>All!AD348</f>
        <v/>
      </c>
      <c r="AD36" s="12" t="str">
        <f>All!AE348</f>
        <v/>
      </c>
      <c r="AE36" s="12" t="str">
        <f>All!AF348</f>
        <v/>
      </c>
      <c r="AF36" s="12" t="str">
        <f>All!AG348</f>
        <v/>
      </c>
      <c r="AG36" s="12" t="str">
        <f>All!AH348</f>
        <v/>
      </c>
      <c r="AH36" s="12" t="str">
        <f>All!AI348</f>
        <v/>
      </c>
      <c r="AI36" s="12" t="str">
        <f>All!AJ348</f>
        <v/>
      </c>
      <c r="AJ36" s="12">
        <f>All!AK348</f>
        <v>9</v>
      </c>
      <c r="AK36" s="12">
        <f>All!AL348</f>
        <v>2</v>
      </c>
      <c r="AL36" s="13">
        <f>COST!I349</f>
        <v>641.7963727</v>
      </c>
      <c r="AM36" s="76"/>
      <c r="AN36" s="6"/>
      <c r="AO36" s="6"/>
      <c r="AP36" s="6"/>
      <c r="AQ36" s="6"/>
      <c r="AR36" s="6"/>
    </row>
    <row r="37" ht="15.75" customHeight="1">
      <c r="A37" s="5">
        <f>All!A349</f>
        <v>340</v>
      </c>
      <c r="B37" s="5" t="str">
        <f>All!C349</f>
        <v>EEE</v>
      </c>
      <c r="C37" s="5">
        <f>All!B349</f>
        <v>759</v>
      </c>
      <c r="D37" s="5" t="str">
        <f>All!E349</f>
        <v>MD SHISHIR HASAN</v>
      </c>
      <c r="E37" s="12">
        <f>All!F349</f>
        <v>1</v>
      </c>
      <c r="F37" s="12">
        <f>All!G349</f>
        <v>1</v>
      </c>
      <c r="G37" s="12">
        <f>All!H349</f>
        <v>1</v>
      </c>
      <c r="H37" s="12">
        <f>All!I349</f>
        <v>1</v>
      </c>
      <c r="I37" s="12">
        <f>All!J349</f>
        <v>1</v>
      </c>
      <c r="J37" s="12">
        <f>All!K349</f>
        <v>1</v>
      </c>
      <c r="K37" s="12">
        <f>All!L349</f>
        <v>1</v>
      </c>
      <c r="L37" s="12">
        <f>All!M349</f>
        <v>1</v>
      </c>
      <c r="M37" s="12">
        <f>All!N349</f>
        <v>1</v>
      </c>
      <c r="N37" s="12">
        <f>All!O349</f>
        <v>1</v>
      </c>
      <c r="O37" s="12">
        <f>All!P349</f>
        <v>1</v>
      </c>
      <c r="P37" s="12" t="str">
        <f>All!Q349</f>
        <v/>
      </c>
      <c r="Q37" s="12" t="str">
        <f>All!R349</f>
        <v/>
      </c>
      <c r="R37" s="12" t="str">
        <f>All!S349</f>
        <v/>
      </c>
      <c r="S37" s="12" t="str">
        <f>All!T349</f>
        <v/>
      </c>
      <c r="T37" s="12" t="str">
        <f>All!U349</f>
        <v/>
      </c>
      <c r="U37" s="12" t="str">
        <f>All!V349</f>
        <v/>
      </c>
      <c r="V37" s="12" t="str">
        <f>All!W349</f>
        <v/>
      </c>
      <c r="W37" s="12" t="str">
        <f>All!X349</f>
        <v/>
      </c>
      <c r="X37" s="12" t="str">
        <f>All!Y349</f>
        <v/>
      </c>
      <c r="Y37" s="12" t="str">
        <f>All!Z349</f>
        <v/>
      </c>
      <c r="Z37" s="12" t="str">
        <f>All!AA349</f>
        <v/>
      </c>
      <c r="AA37" s="12" t="str">
        <f>All!AB349</f>
        <v/>
      </c>
      <c r="AB37" s="12" t="str">
        <f>All!AC349</f>
        <v/>
      </c>
      <c r="AC37" s="12" t="str">
        <f>All!AD349</f>
        <v/>
      </c>
      <c r="AD37" s="12" t="str">
        <f>All!AE349</f>
        <v/>
      </c>
      <c r="AE37" s="12" t="str">
        <f>All!AF349</f>
        <v/>
      </c>
      <c r="AF37" s="12" t="str">
        <f>All!AG349</f>
        <v/>
      </c>
      <c r="AG37" s="12" t="str">
        <f>All!AH349</f>
        <v/>
      </c>
      <c r="AH37" s="12" t="str">
        <f>All!AI349</f>
        <v/>
      </c>
      <c r="AI37" s="12" t="str">
        <f>All!AJ349</f>
        <v/>
      </c>
      <c r="AJ37" s="12">
        <f>All!AK349</f>
        <v>11</v>
      </c>
      <c r="AK37" s="12">
        <f>All!AL349</f>
        <v>0</v>
      </c>
      <c r="AL37" s="13">
        <f>COST!I350</f>
        <v>750.2700439</v>
      </c>
      <c r="AM37" s="76"/>
      <c r="AN37" s="6"/>
      <c r="AO37" s="6"/>
      <c r="AP37" s="6"/>
      <c r="AQ37" s="6"/>
      <c r="AR37" s="6"/>
    </row>
    <row r="38" ht="15.75" customHeight="1">
      <c r="A38" s="5">
        <f>All!A350</f>
        <v>341</v>
      </c>
      <c r="B38" s="5" t="str">
        <f>All!C350</f>
        <v>EEE</v>
      </c>
      <c r="C38" s="5">
        <f>All!B350</f>
        <v>744</v>
      </c>
      <c r="D38" s="5" t="str">
        <f>All!E350</f>
        <v>TANVIR TALHA</v>
      </c>
      <c r="E38" s="12">
        <f>All!F350</f>
        <v>1</v>
      </c>
      <c r="F38" s="12">
        <f>All!G350</f>
        <v>1</v>
      </c>
      <c r="G38" s="12">
        <f>All!H350</f>
        <v>1</v>
      </c>
      <c r="H38" s="12">
        <f>All!I350</f>
        <v>1</v>
      </c>
      <c r="I38" s="12">
        <f>All!J350</f>
        <v>1</v>
      </c>
      <c r="J38" s="12">
        <f>All!K350</f>
        <v>1</v>
      </c>
      <c r="K38" s="12">
        <f>All!L350</f>
        <v>1</v>
      </c>
      <c r="L38" s="12">
        <f>All!M350</f>
        <v>1</v>
      </c>
      <c r="M38" s="12">
        <f>All!N350</f>
        <v>1</v>
      </c>
      <c r="N38" s="12">
        <f>All!O350</f>
        <v>1</v>
      </c>
      <c r="O38" s="12">
        <f>All!P350</f>
        <v>1</v>
      </c>
      <c r="P38" s="12" t="str">
        <f>All!Q350</f>
        <v/>
      </c>
      <c r="Q38" s="12" t="str">
        <f>All!R350</f>
        <v/>
      </c>
      <c r="R38" s="12" t="str">
        <f>All!S350</f>
        <v/>
      </c>
      <c r="S38" s="12" t="str">
        <f>All!T350</f>
        <v/>
      </c>
      <c r="T38" s="12" t="str">
        <f>All!U350</f>
        <v/>
      </c>
      <c r="U38" s="12" t="str">
        <f>All!V350</f>
        <v/>
      </c>
      <c r="V38" s="12" t="str">
        <f>All!W350</f>
        <v/>
      </c>
      <c r="W38" s="12" t="str">
        <f>All!X350</f>
        <v/>
      </c>
      <c r="X38" s="12" t="str">
        <f>All!Y350</f>
        <v/>
      </c>
      <c r="Y38" s="12" t="str">
        <f>All!Z350</f>
        <v/>
      </c>
      <c r="Z38" s="12" t="str">
        <f>All!AA350</f>
        <v/>
      </c>
      <c r="AA38" s="12" t="str">
        <f>All!AB350</f>
        <v/>
      </c>
      <c r="AB38" s="12" t="str">
        <f>All!AC350</f>
        <v/>
      </c>
      <c r="AC38" s="12" t="str">
        <f>All!AD350</f>
        <v/>
      </c>
      <c r="AD38" s="12" t="str">
        <f>All!AE350</f>
        <v/>
      </c>
      <c r="AE38" s="12" t="str">
        <f>All!AF350</f>
        <v/>
      </c>
      <c r="AF38" s="12" t="str">
        <f>All!AG350</f>
        <v/>
      </c>
      <c r="AG38" s="12" t="str">
        <f>All!AH350</f>
        <v/>
      </c>
      <c r="AH38" s="12" t="str">
        <f>All!AI350</f>
        <v/>
      </c>
      <c r="AI38" s="12" t="str">
        <f>All!AJ350</f>
        <v/>
      </c>
      <c r="AJ38" s="12">
        <f>All!AK350</f>
        <v>11</v>
      </c>
      <c r="AK38" s="12">
        <f>All!AL350</f>
        <v>0</v>
      </c>
      <c r="AL38" s="13">
        <f>COST!I351</f>
        <v>750.2700439</v>
      </c>
      <c r="AM38" s="76"/>
      <c r="AN38" s="6"/>
      <c r="AO38" s="6"/>
      <c r="AP38" s="6"/>
      <c r="AQ38" s="6"/>
      <c r="AR38" s="6"/>
    </row>
    <row r="39" ht="15.75" customHeight="1">
      <c r="A39" s="5">
        <f>All!A351</f>
        <v>342</v>
      </c>
      <c r="B39" s="5" t="str">
        <f>All!C351</f>
        <v>EEE</v>
      </c>
      <c r="C39" s="5">
        <f>All!B351</f>
        <v>733</v>
      </c>
      <c r="D39" s="5" t="str">
        <f>All!E351</f>
        <v>SHOVAN BHADRA</v>
      </c>
      <c r="E39" s="12">
        <f>All!F351</f>
        <v>1</v>
      </c>
      <c r="F39" s="12">
        <f>All!G351</f>
        <v>1</v>
      </c>
      <c r="G39" s="12">
        <f>All!H351</f>
        <v>1</v>
      </c>
      <c r="H39" s="12">
        <f>All!I351</f>
        <v>0</v>
      </c>
      <c r="I39" s="12">
        <f>All!J351</f>
        <v>1</v>
      </c>
      <c r="J39" s="12">
        <f>All!K351</f>
        <v>1</v>
      </c>
      <c r="K39" s="12">
        <f>All!L351</f>
        <v>1</v>
      </c>
      <c r="L39" s="12">
        <f>All!M351</f>
        <v>1</v>
      </c>
      <c r="M39" s="12">
        <f>All!N351</f>
        <v>1</v>
      </c>
      <c r="N39" s="12">
        <f>All!O351</f>
        <v>1</v>
      </c>
      <c r="O39" s="12">
        <f>All!P351</f>
        <v>1</v>
      </c>
      <c r="P39" s="12" t="str">
        <f>All!Q351</f>
        <v/>
      </c>
      <c r="Q39" s="12" t="str">
        <f>All!R351</f>
        <v/>
      </c>
      <c r="R39" s="12" t="str">
        <f>All!S351</f>
        <v/>
      </c>
      <c r="S39" s="12" t="str">
        <f>All!T351</f>
        <v/>
      </c>
      <c r="T39" s="12" t="str">
        <f>All!U351</f>
        <v/>
      </c>
      <c r="U39" s="12" t="str">
        <f>All!V351</f>
        <v/>
      </c>
      <c r="V39" s="12" t="str">
        <f>All!W351</f>
        <v/>
      </c>
      <c r="W39" s="12" t="str">
        <f>All!X351</f>
        <v/>
      </c>
      <c r="X39" s="12" t="str">
        <f>All!Y351</f>
        <v/>
      </c>
      <c r="Y39" s="12" t="str">
        <f>All!Z351</f>
        <v/>
      </c>
      <c r="Z39" s="12" t="str">
        <f>All!AA351</f>
        <v/>
      </c>
      <c r="AA39" s="12" t="str">
        <f>All!AB351</f>
        <v/>
      </c>
      <c r="AB39" s="12" t="str">
        <f>All!AC351</f>
        <v/>
      </c>
      <c r="AC39" s="12" t="str">
        <f>All!AD351</f>
        <v/>
      </c>
      <c r="AD39" s="12" t="str">
        <f>All!AE351</f>
        <v/>
      </c>
      <c r="AE39" s="12" t="str">
        <f>All!AF351</f>
        <v/>
      </c>
      <c r="AF39" s="12" t="str">
        <f>All!AG351</f>
        <v/>
      </c>
      <c r="AG39" s="12" t="str">
        <f>All!AH351</f>
        <v/>
      </c>
      <c r="AH39" s="12" t="str">
        <f>All!AI351</f>
        <v/>
      </c>
      <c r="AI39" s="12" t="str">
        <f>All!AJ351</f>
        <v/>
      </c>
      <c r="AJ39" s="12">
        <f>All!AK351</f>
        <v>10</v>
      </c>
      <c r="AK39" s="12">
        <f>All!AL351</f>
        <v>1</v>
      </c>
      <c r="AL39" s="13">
        <f>COST!I352</f>
        <v>696.0332083</v>
      </c>
      <c r="AM39" s="76"/>
      <c r="AN39" s="6"/>
      <c r="AO39" s="6"/>
      <c r="AP39" s="6"/>
      <c r="AQ39" s="6"/>
      <c r="AR39" s="6"/>
    </row>
    <row r="40" ht="15.75" customHeight="1">
      <c r="A40" s="5">
        <f>All!A352</f>
        <v>343</v>
      </c>
      <c r="B40" s="5" t="str">
        <f>All!C352</f>
        <v>EEE</v>
      </c>
      <c r="C40" s="5">
        <f>All!B352</f>
        <v>695</v>
      </c>
      <c r="D40" s="5" t="str">
        <f>All!E352</f>
        <v>MD. ABDUL BATEN</v>
      </c>
      <c r="E40" s="12">
        <f>All!F352</f>
        <v>1</v>
      </c>
      <c r="F40" s="12">
        <f>All!G352</f>
        <v>1</v>
      </c>
      <c r="G40" s="12">
        <f>All!H352</f>
        <v>1</v>
      </c>
      <c r="H40" s="12">
        <f>All!I352</f>
        <v>1</v>
      </c>
      <c r="I40" s="12">
        <f>All!J352</f>
        <v>1</v>
      </c>
      <c r="J40" s="12">
        <f>All!K352</f>
        <v>1</v>
      </c>
      <c r="K40" s="12">
        <f>All!L352</f>
        <v>1</v>
      </c>
      <c r="L40" s="12">
        <f>All!M352</f>
        <v>1</v>
      </c>
      <c r="M40" s="12">
        <f>All!N352</f>
        <v>1</v>
      </c>
      <c r="N40" s="12">
        <f>All!O352</f>
        <v>1</v>
      </c>
      <c r="O40" s="12">
        <f>All!P352</f>
        <v>1</v>
      </c>
      <c r="P40" s="12" t="str">
        <f>All!Q352</f>
        <v/>
      </c>
      <c r="Q40" s="12" t="str">
        <f>All!R352</f>
        <v/>
      </c>
      <c r="R40" s="12" t="str">
        <f>All!S352</f>
        <v/>
      </c>
      <c r="S40" s="12" t="str">
        <f>All!T352</f>
        <v/>
      </c>
      <c r="T40" s="12" t="str">
        <f>All!U352</f>
        <v/>
      </c>
      <c r="U40" s="12" t="str">
        <f>All!V352</f>
        <v/>
      </c>
      <c r="V40" s="12" t="str">
        <f>All!W352</f>
        <v/>
      </c>
      <c r="W40" s="12" t="str">
        <f>All!X352</f>
        <v/>
      </c>
      <c r="X40" s="12" t="str">
        <f>All!Y352</f>
        <v/>
      </c>
      <c r="Y40" s="12" t="str">
        <f>All!Z352</f>
        <v/>
      </c>
      <c r="Z40" s="12" t="str">
        <f>All!AA352</f>
        <v/>
      </c>
      <c r="AA40" s="12" t="str">
        <f>All!AB352</f>
        <v/>
      </c>
      <c r="AB40" s="12" t="str">
        <f>All!AC352</f>
        <v/>
      </c>
      <c r="AC40" s="12" t="str">
        <f>All!AD352</f>
        <v/>
      </c>
      <c r="AD40" s="12" t="str">
        <f>All!AE352</f>
        <v/>
      </c>
      <c r="AE40" s="12" t="str">
        <f>All!AF352</f>
        <v/>
      </c>
      <c r="AF40" s="12" t="str">
        <f>All!AG352</f>
        <v/>
      </c>
      <c r="AG40" s="12" t="str">
        <f>All!AH352</f>
        <v/>
      </c>
      <c r="AH40" s="12" t="str">
        <f>All!AI352</f>
        <v/>
      </c>
      <c r="AI40" s="12" t="str">
        <f>All!AJ352</f>
        <v/>
      </c>
      <c r="AJ40" s="12">
        <f>All!AK352</f>
        <v>11</v>
      </c>
      <c r="AK40" s="12">
        <f>All!AL352</f>
        <v>0</v>
      </c>
      <c r="AL40" s="13">
        <f>COST!I353</f>
        <v>750.2700439</v>
      </c>
      <c r="AM40" s="6"/>
      <c r="AN40" s="6"/>
      <c r="AO40" s="6"/>
      <c r="AP40" s="6"/>
      <c r="AQ40" s="6"/>
      <c r="AR40" s="6"/>
    </row>
    <row r="41" ht="15.75" customHeight="1">
      <c r="A41" s="5">
        <f>All!A353</f>
        <v>344</v>
      </c>
      <c r="B41" s="5" t="str">
        <f>All!C353</f>
        <v>EEE</v>
      </c>
      <c r="C41" s="5">
        <f>All!B353</f>
        <v>692</v>
      </c>
      <c r="D41" s="5" t="str">
        <f>All!E353</f>
        <v>ANANDO CHANDRA PAL</v>
      </c>
      <c r="E41" s="12">
        <f>All!F353</f>
        <v>1</v>
      </c>
      <c r="F41" s="12">
        <f>All!G353</f>
        <v>1</v>
      </c>
      <c r="G41" s="12">
        <f>All!H353</f>
        <v>1</v>
      </c>
      <c r="H41" s="12">
        <f>All!I353</f>
        <v>1</v>
      </c>
      <c r="I41" s="12">
        <f>All!J353</f>
        <v>1</v>
      </c>
      <c r="J41" s="12">
        <f>All!K353</f>
        <v>1</v>
      </c>
      <c r="K41" s="12">
        <f>All!L353</f>
        <v>1</v>
      </c>
      <c r="L41" s="12">
        <f>All!M353</f>
        <v>1</v>
      </c>
      <c r="M41" s="12">
        <f>All!N353</f>
        <v>1</v>
      </c>
      <c r="N41" s="12">
        <f>All!O353</f>
        <v>1</v>
      </c>
      <c r="O41" s="12">
        <f>All!P353</f>
        <v>1</v>
      </c>
      <c r="P41" s="12" t="str">
        <f>All!Q353</f>
        <v/>
      </c>
      <c r="Q41" s="12" t="str">
        <f>All!R353</f>
        <v/>
      </c>
      <c r="R41" s="12" t="str">
        <f>All!S353</f>
        <v/>
      </c>
      <c r="S41" s="12" t="str">
        <f>All!T353</f>
        <v/>
      </c>
      <c r="T41" s="12" t="str">
        <f>All!U353</f>
        <v/>
      </c>
      <c r="U41" s="12" t="str">
        <f>All!V353</f>
        <v/>
      </c>
      <c r="V41" s="12" t="str">
        <f>All!W353</f>
        <v/>
      </c>
      <c r="W41" s="12" t="str">
        <f>All!X353</f>
        <v/>
      </c>
      <c r="X41" s="12" t="str">
        <f>All!Y353</f>
        <v/>
      </c>
      <c r="Y41" s="12" t="str">
        <f>All!Z353</f>
        <v/>
      </c>
      <c r="Z41" s="12" t="str">
        <f>All!AA353</f>
        <v/>
      </c>
      <c r="AA41" s="12" t="str">
        <f>All!AB353</f>
        <v/>
      </c>
      <c r="AB41" s="12" t="str">
        <f>All!AC353</f>
        <v/>
      </c>
      <c r="AC41" s="12" t="str">
        <f>All!AD353</f>
        <v/>
      </c>
      <c r="AD41" s="12" t="str">
        <f>All!AE353</f>
        <v/>
      </c>
      <c r="AE41" s="12" t="str">
        <f>All!AF353</f>
        <v/>
      </c>
      <c r="AF41" s="12" t="str">
        <f>All!AG353</f>
        <v/>
      </c>
      <c r="AG41" s="12" t="str">
        <f>All!AH353</f>
        <v/>
      </c>
      <c r="AH41" s="12" t="str">
        <f>All!AI353</f>
        <v/>
      </c>
      <c r="AI41" s="12" t="str">
        <f>All!AJ353</f>
        <v/>
      </c>
      <c r="AJ41" s="12">
        <f>All!AK353</f>
        <v>11</v>
      </c>
      <c r="AK41" s="12">
        <f>All!AL353</f>
        <v>0</v>
      </c>
      <c r="AL41" s="13">
        <f>COST!I354</f>
        <v>750.2700439</v>
      </c>
      <c r="AM41" s="6"/>
      <c r="AN41" s="6"/>
      <c r="AO41" s="6"/>
      <c r="AP41" s="6"/>
      <c r="AQ41" s="6"/>
      <c r="AR41" s="6"/>
    </row>
    <row r="42" ht="15.75" customHeight="1">
      <c r="A42" s="5">
        <f>All!A354</f>
        <v>345</v>
      </c>
      <c r="B42" s="5" t="str">
        <f>All!C354</f>
        <v>EEE</v>
      </c>
      <c r="C42" s="5">
        <f>All!B354</f>
        <v>683</v>
      </c>
      <c r="D42" s="5" t="str">
        <f>All!E354</f>
        <v>TAHMID HOSSAIN</v>
      </c>
      <c r="E42" s="12">
        <f>All!F354</f>
        <v>1</v>
      </c>
      <c r="F42" s="12">
        <f>All!G354</f>
        <v>1</v>
      </c>
      <c r="G42" s="12">
        <f>All!H354</f>
        <v>1</v>
      </c>
      <c r="H42" s="12">
        <f>All!I354</f>
        <v>1</v>
      </c>
      <c r="I42" s="12">
        <f>All!J354</f>
        <v>1</v>
      </c>
      <c r="J42" s="12">
        <f>All!K354</f>
        <v>1</v>
      </c>
      <c r="K42" s="12">
        <f>All!L354</f>
        <v>1</v>
      </c>
      <c r="L42" s="12">
        <f>All!M354</f>
        <v>1</v>
      </c>
      <c r="M42" s="12">
        <f>All!N354</f>
        <v>1</v>
      </c>
      <c r="N42" s="12">
        <f>All!O354</f>
        <v>1</v>
      </c>
      <c r="O42" s="12">
        <f>All!P354</f>
        <v>1</v>
      </c>
      <c r="P42" s="12" t="str">
        <f>All!Q354</f>
        <v/>
      </c>
      <c r="Q42" s="12" t="str">
        <f>All!R354</f>
        <v/>
      </c>
      <c r="R42" s="12" t="str">
        <f>All!S354</f>
        <v/>
      </c>
      <c r="S42" s="12" t="str">
        <f>All!T354</f>
        <v/>
      </c>
      <c r="T42" s="12" t="str">
        <f>All!U354</f>
        <v/>
      </c>
      <c r="U42" s="12" t="str">
        <f>All!V354</f>
        <v/>
      </c>
      <c r="V42" s="12" t="str">
        <f>All!W354</f>
        <v/>
      </c>
      <c r="W42" s="12" t="str">
        <f>All!X354</f>
        <v/>
      </c>
      <c r="X42" s="12" t="str">
        <f>All!Y354</f>
        <v/>
      </c>
      <c r="Y42" s="12" t="str">
        <f>All!Z354</f>
        <v/>
      </c>
      <c r="Z42" s="12" t="str">
        <f>All!AA354</f>
        <v/>
      </c>
      <c r="AA42" s="12" t="str">
        <f>All!AB354</f>
        <v/>
      </c>
      <c r="AB42" s="12" t="str">
        <f>All!AC354</f>
        <v/>
      </c>
      <c r="AC42" s="12" t="str">
        <f>All!AD354</f>
        <v/>
      </c>
      <c r="AD42" s="12" t="str">
        <f>All!AE354</f>
        <v/>
      </c>
      <c r="AE42" s="12" t="str">
        <f>All!AF354</f>
        <v/>
      </c>
      <c r="AF42" s="12" t="str">
        <f>All!AG354</f>
        <v/>
      </c>
      <c r="AG42" s="12" t="str">
        <f>All!AH354</f>
        <v/>
      </c>
      <c r="AH42" s="12" t="str">
        <f>All!AI354</f>
        <v/>
      </c>
      <c r="AI42" s="12" t="str">
        <f>All!AJ354</f>
        <v/>
      </c>
      <c r="AJ42" s="12">
        <f>All!AK354</f>
        <v>11</v>
      </c>
      <c r="AK42" s="12">
        <f>All!AL354</f>
        <v>0</v>
      </c>
      <c r="AL42" s="13">
        <f>COST!I355</f>
        <v>750.2700439</v>
      </c>
      <c r="AM42" s="6"/>
      <c r="AN42" s="6"/>
      <c r="AO42" s="6"/>
      <c r="AP42" s="6"/>
      <c r="AQ42" s="6"/>
      <c r="AR42" s="6"/>
    </row>
    <row r="43" ht="15.75" customHeight="1">
      <c r="A43" s="5">
        <f>All!A355</f>
        <v>346</v>
      </c>
      <c r="B43" s="5" t="str">
        <f>All!C355</f>
        <v>EEE</v>
      </c>
      <c r="C43" s="5">
        <f>All!B355</f>
        <v>670</v>
      </c>
      <c r="D43" s="5" t="str">
        <f>All!E355</f>
        <v>M. MAHAMUDUL HASAN MIRDA</v>
      </c>
      <c r="E43" s="12" t="str">
        <f>All!F355</f>
        <v/>
      </c>
      <c r="F43" s="12" t="str">
        <f>All!G355</f>
        <v/>
      </c>
      <c r="G43" s="12" t="str">
        <f>All!H355</f>
        <v/>
      </c>
      <c r="H43" s="12" t="str">
        <f>All!I355</f>
        <v/>
      </c>
      <c r="I43" s="12" t="str">
        <f>All!J355</f>
        <v/>
      </c>
      <c r="J43" s="12" t="str">
        <f>All!K355</f>
        <v/>
      </c>
      <c r="K43" s="12" t="str">
        <f>All!L355</f>
        <v/>
      </c>
      <c r="L43" s="12" t="str">
        <f>All!M355</f>
        <v/>
      </c>
      <c r="M43" s="12" t="str">
        <f>All!N355</f>
        <v>F</v>
      </c>
      <c r="N43" s="12" t="str">
        <f>All!O355</f>
        <v>U</v>
      </c>
      <c r="O43" s="12" t="str">
        <f>All!P355</f>
        <v>L</v>
      </c>
      <c r="P43" s="12" t="str">
        <f>All!Q355</f>
        <v>L</v>
      </c>
      <c r="Q43" s="12" t="str">
        <f>All!R355</f>
        <v>M</v>
      </c>
      <c r="R43" s="12" t="str">
        <f>All!S355</f>
        <v>O</v>
      </c>
      <c r="S43" s="12" t="str">
        <f>All!T355</f>
        <v>N</v>
      </c>
      <c r="T43" s="12" t="str">
        <f>All!U355</f>
        <v>T</v>
      </c>
      <c r="U43" s="12" t="str">
        <f>All!V355</f>
        <v>H</v>
      </c>
      <c r="V43" s="12" t="str">
        <f>All!W355</f>
        <v>O</v>
      </c>
      <c r="W43" s="12" t="str">
        <f>All!X355</f>
        <v>F</v>
      </c>
      <c r="X43" s="12" t="str">
        <f>All!Y355</f>
        <v>F</v>
      </c>
      <c r="Y43" s="12" t="str">
        <f>All!Z355</f>
        <v/>
      </c>
      <c r="Z43" s="12" t="str">
        <f>All!AA355</f>
        <v/>
      </c>
      <c r="AA43" s="12" t="str">
        <f>All!AB355</f>
        <v/>
      </c>
      <c r="AB43" s="12" t="str">
        <f>All!AC355</f>
        <v/>
      </c>
      <c r="AC43" s="12" t="str">
        <f>All!AD355</f>
        <v/>
      </c>
      <c r="AD43" s="12" t="str">
        <f>All!AE355</f>
        <v/>
      </c>
      <c r="AE43" s="12" t="str">
        <f>All!AF355</f>
        <v/>
      </c>
      <c r="AF43" s="12" t="str">
        <f>All!AG355</f>
        <v/>
      </c>
      <c r="AG43" s="12" t="str">
        <f>All!AH355</f>
        <v/>
      </c>
      <c r="AH43" s="12" t="str">
        <f>All!AI355</f>
        <v/>
      </c>
      <c r="AI43" s="12" t="str">
        <f>All!AJ355</f>
        <v/>
      </c>
      <c r="AJ43" s="12">
        <f>All!AK355</f>
        <v>0</v>
      </c>
      <c r="AK43" s="12">
        <f>All!AL355</f>
        <v>0</v>
      </c>
      <c r="AL43" s="13">
        <f>COST!I356</f>
        <v>0</v>
      </c>
      <c r="AM43" s="6"/>
      <c r="AN43" s="6"/>
      <c r="AO43" s="6"/>
      <c r="AP43" s="6"/>
      <c r="AQ43" s="6"/>
      <c r="AR43" s="6"/>
    </row>
    <row r="44" ht="15.75" customHeight="1">
      <c r="A44" s="5">
        <f>All!A356</f>
        <v>347</v>
      </c>
      <c r="B44" s="5" t="str">
        <f>All!C356</f>
        <v>EEE</v>
      </c>
      <c r="C44" s="5">
        <f>All!B356</f>
        <v>666</v>
      </c>
      <c r="D44" s="5" t="str">
        <f>All!E356</f>
        <v>MD FAISAL AHMED</v>
      </c>
      <c r="E44" s="12">
        <f>All!F356</f>
        <v>1</v>
      </c>
      <c r="F44" s="12">
        <f>All!G356</f>
        <v>1</v>
      </c>
      <c r="G44" s="12">
        <f>All!H356</f>
        <v>1</v>
      </c>
      <c r="H44" s="12">
        <f>All!I356</f>
        <v>1</v>
      </c>
      <c r="I44" s="12">
        <f>All!J356</f>
        <v>1</v>
      </c>
      <c r="J44" s="12">
        <f>All!K356</f>
        <v>1</v>
      </c>
      <c r="K44" s="12">
        <f>All!L356</f>
        <v>1</v>
      </c>
      <c r="L44" s="12">
        <f>All!M356</f>
        <v>1</v>
      </c>
      <c r="M44" s="12">
        <f>All!N356</f>
        <v>1</v>
      </c>
      <c r="N44" s="12">
        <f>All!O356</f>
        <v>1</v>
      </c>
      <c r="O44" s="12">
        <f>All!P356</f>
        <v>1</v>
      </c>
      <c r="P44" s="12" t="str">
        <f>All!Q356</f>
        <v/>
      </c>
      <c r="Q44" s="12" t="str">
        <f>All!R356</f>
        <v/>
      </c>
      <c r="R44" s="12" t="str">
        <f>All!S356</f>
        <v/>
      </c>
      <c r="S44" s="12" t="str">
        <f>All!T356</f>
        <v/>
      </c>
      <c r="T44" s="12" t="str">
        <f>All!U356</f>
        <v/>
      </c>
      <c r="U44" s="12" t="str">
        <f>All!V356</f>
        <v/>
      </c>
      <c r="V44" s="12" t="str">
        <f>All!W356</f>
        <v/>
      </c>
      <c r="W44" s="12" t="str">
        <f>All!X356</f>
        <v/>
      </c>
      <c r="X44" s="12" t="str">
        <f>All!Y356</f>
        <v/>
      </c>
      <c r="Y44" s="12" t="str">
        <f>All!Z356</f>
        <v/>
      </c>
      <c r="Z44" s="12" t="str">
        <f>All!AA356</f>
        <v/>
      </c>
      <c r="AA44" s="12" t="str">
        <f>All!AB356</f>
        <v/>
      </c>
      <c r="AB44" s="12" t="str">
        <f>All!AC356</f>
        <v/>
      </c>
      <c r="AC44" s="12" t="str">
        <f>All!AD356</f>
        <v/>
      </c>
      <c r="AD44" s="12" t="str">
        <f>All!AE356</f>
        <v/>
      </c>
      <c r="AE44" s="12" t="str">
        <f>All!AF356</f>
        <v/>
      </c>
      <c r="AF44" s="12" t="str">
        <f>All!AG356</f>
        <v/>
      </c>
      <c r="AG44" s="12" t="str">
        <f>All!AH356</f>
        <v/>
      </c>
      <c r="AH44" s="12" t="str">
        <f>All!AI356</f>
        <v/>
      </c>
      <c r="AI44" s="12" t="str">
        <f>All!AJ356</f>
        <v/>
      </c>
      <c r="AJ44" s="12">
        <f>All!AK356</f>
        <v>11</v>
      </c>
      <c r="AK44" s="12">
        <f>All!AL356</f>
        <v>0</v>
      </c>
      <c r="AL44" s="13">
        <f>COST!I357</f>
        <v>750.2700439</v>
      </c>
      <c r="AM44" s="6"/>
      <c r="AN44" s="6"/>
      <c r="AO44" s="6"/>
      <c r="AP44" s="6"/>
      <c r="AQ44" s="6"/>
      <c r="AR44" s="6"/>
    </row>
    <row r="45" ht="15.75" customHeight="1">
      <c r="A45" s="5">
        <f>All!A357</f>
        <v>348</v>
      </c>
      <c r="B45" s="5" t="str">
        <f>All!C357</f>
        <v>EEE</v>
      </c>
      <c r="C45" s="5">
        <f>All!B357</f>
        <v>664</v>
      </c>
      <c r="D45" s="5" t="str">
        <f>All!E357</f>
        <v>MD KAMRUZZAMAN</v>
      </c>
      <c r="E45" s="12">
        <f>All!F357</f>
        <v>1</v>
      </c>
      <c r="F45" s="12">
        <f>All!G357</f>
        <v>1</v>
      </c>
      <c r="G45" s="12">
        <f>All!H357</f>
        <v>1</v>
      </c>
      <c r="H45" s="12">
        <f>All!I357</f>
        <v>1</v>
      </c>
      <c r="I45" s="12">
        <f>All!J357</f>
        <v>1</v>
      </c>
      <c r="J45" s="12">
        <f>All!K357</f>
        <v>1</v>
      </c>
      <c r="K45" s="12">
        <f>All!L357</f>
        <v>1</v>
      </c>
      <c r="L45" s="12">
        <f>All!M357</f>
        <v>1</v>
      </c>
      <c r="M45" s="12">
        <f>All!N357</f>
        <v>1</v>
      </c>
      <c r="N45" s="12">
        <f>All!O357</f>
        <v>1</v>
      </c>
      <c r="O45" s="12">
        <f>All!P357</f>
        <v>1</v>
      </c>
      <c r="P45" s="12" t="str">
        <f>All!Q357</f>
        <v/>
      </c>
      <c r="Q45" s="12" t="str">
        <f>All!R357</f>
        <v/>
      </c>
      <c r="R45" s="12" t="str">
        <f>All!S357</f>
        <v/>
      </c>
      <c r="S45" s="12" t="str">
        <f>All!T357</f>
        <v/>
      </c>
      <c r="T45" s="12" t="str">
        <f>All!U357</f>
        <v/>
      </c>
      <c r="U45" s="12" t="str">
        <f>All!V357</f>
        <v/>
      </c>
      <c r="V45" s="12" t="str">
        <f>All!W357</f>
        <v/>
      </c>
      <c r="W45" s="12" t="str">
        <f>All!X357</f>
        <v/>
      </c>
      <c r="X45" s="12" t="str">
        <f>All!Y357</f>
        <v/>
      </c>
      <c r="Y45" s="12" t="str">
        <f>All!Z357</f>
        <v/>
      </c>
      <c r="Z45" s="12" t="str">
        <f>All!AA357</f>
        <v/>
      </c>
      <c r="AA45" s="12" t="str">
        <f>All!AB357</f>
        <v/>
      </c>
      <c r="AB45" s="12" t="str">
        <f>All!AC357</f>
        <v/>
      </c>
      <c r="AC45" s="12" t="str">
        <f>All!AD357</f>
        <v/>
      </c>
      <c r="AD45" s="12" t="str">
        <f>All!AE357</f>
        <v/>
      </c>
      <c r="AE45" s="12" t="str">
        <f>All!AF357</f>
        <v/>
      </c>
      <c r="AF45" s="12" t="str">
        <f>All!AG357</f>
        <v/>
      </c>
      <c r="AG45" s="12" t="str">
        <f>All!AH357</f>
        <v/>
      </c>
      <c r="AH45" s="12" t="str">
        <f>All!AI357</f>
        <v/>
      </c>
      <c r="AI45" s="12" t="str">
        <f>All!AJ357</f>
        <v/>
      </c>
      <c r="AJ45" s="12">
        <f>All!AK357</f>
        <v>11</v>
      </c>
      <c r="AK45" s="12">
        <f>All!AL357</f>
        <v>0</v>
      </c>
      <c r="AL45" s="13">
        <f>COST!I358</f>
        <v>750.2700439</v>
      </c>
      <c r="AM45" s="6"/>
      <c r="AN45" s="6"/>
      <c r="AO45" s="6"/>
      <c r="AP45" s="6"/>
      <c r="AQ45" s="6"/>
      <c r="AR45" s="6"/>
    </row>
    <row r="46" ht="15.75" customHeight="1">
      <c r="A46" s="5">
        <f>All!A358</f>
        <v>349</v>
      </c>
      <c r="B46" s="5" t="str">
        <f>All!C358</f>
        <v>EEE</v>
      </c>
      <c r="C46" s="5">
        <f>All!B358</f>
        <v>662</v>
      </c>
      <c r="D46" s="5" t="str">
        <f>All!E358</f>
        <v>UDDASHO ROY</v>
      </c>
      <c r="E46" s="12">
        <f>All!F358</f>
        <v>1</v>
      </c>
      <c r="F46" s="12">
        <f>All!G358</f>
        <v>1</v>
      </c>
      <c r="G46" s="12">
        <f>All!H358</f>
        <v>1</v>
      </c>
      <c r="H46" s="12">
        <f>All!I358</f>
        <v>1</v>
      </c>
      <c r="I46" s="12">
        <f>All!J358</f>
        <v>1</v>
      </c>
      <c r="J46" s="12">
        <f>All!K358</f>
        <v>1</v>
      </c>
      <c r="K46" s="12">
        <f>All!L358</f>
        <v>1</v>
      </c>
      <c r="L46" s="12">
        <f>All!M358</f>
        <v>1</v>
      </c>
      <c r="M46" s="12">
        <f>All!N358</f>
        <v>1</v>
      </c>
      <c r="N46" s="12">
        <f>All!O358</f>
        <v>1</v>
      </c>
      <c r="O46" s="12">
        <f>All!P358</f>
        <v>1</v>
      </c>
      <c r="P46" s="12" t="str">
        <f>All!Q358</f>
        <v/>
      </c>
      <c r="Q46" s="12" t="str">
        <f>All!R358</f>
        <v/>
      </c>
      <c r="R46" s="12" t="str">
        <f>All!S358</f>
        <v/>
      </c>
      <c r="S46" s="12" t="str">
        <f>All!T358</f>
        <v/>
      </c>
      <c r="T46" s="12" t="str">
        <f>All!U358</f>
        <v/>
      </c>
      <c r="U46" s="12" t="str">
        <f>All!V358</f>
        <v/>
      </c>
      <c r="V46" s="12" t="str">
        <f>All!W358</f>
        <v/>
      </c>
      <c r="W46" s="12" t="str">
        <f>All!X358</f>
        <v/>
      </c>
      <c r="X46" s="12" t="str">
        <f>All!Y358</f>
        <v/>
      </c>
      <c r="Y46" s="12" t="str">
        <f>All!Z358</f>
        <v/>
      </c>
      <c r="Z46" s="12" t="str">
        <f>All!AA358</f>
        <v/>
      </c>
      <c r="AA46" s="12" t="str">
        <f>All!AB358</f>
        <v/>
      </c>
      <c r="AB46" s="12" t="str">
        <f>All!AC358</f>
        <v/>
      </c>
      <c r="AC46" s="12" t="str">
        <f>All!AD358</f>
        <v/>
      </c>
      <c r="AD46" s="12" t="str">
        <f>All!AE358</f>
        <v/>
      </c>
      <c r="AE46" s="12" t="str">
        <f>All!AF358</f>
        <v/>
      </c>
      <c r="AF46" s="12" t="str">
        <f>All!AG358</f>
        <v/>
      </c>
      <c r="AG46" s="12" t="str">
        <f>All!AH358</f>
        <v/>
      </c>
      <c r="AH46" s="12" t="str">
        <f>All!AI358</f>
        <v/>
      </c>
      <c r="AI46" s="12" t="str">
        <f>All!AJ358</f>
        <v/>
      </c>
      <c r="AJ46" s="12">
        <f>All!AK358</f>
        <v>11</v>
      </c>
      <c r="AK46" s="12">
        <f>All!AL358</f>
        <v>0</v>
      </c>
      <c r="AL46" s="13">
        <f>COST!I359</f>
        <v>750.2700439</v>
      </c>
      <c r="AM46" s="93"/>
      <c r="AN46" s="93"/>
      <c r="AO46" s="93"/>
      <c r="AP46" s="93"/>
      <c r="AQ46" s="93"/>
      <c r="AR46" s="93"/>
    </row>
    <row r="47" ht="15.75" customHeight="1">
      <c r="A47" s="5">
        <f>All!A359</f>
        <v>350</v>
      </c>
      <c r="B47" s="5" t="str">
        <f>All!C359</f>
        <v>EEE</v>
      </c>
      <c r="C47" s="5">
        <f>All!B359</f>
        <v>659</v>
      </c>
      <c r="D47" s="5" t="str">
        <f>All!E359</f>
        <v>FAYJUL ISLAM</v>
      </c>
      <c r="E47" s="12">
        <f>All!F359</f>
        <v>1</v>
      </c>
      <c r="F47" s="12">
        <f>All!G359</f>
        <v>1</v>
      </c>
      <c r="G47" s="12">
        <f>All!H359</f>
        <v>1</v>
      </c>
      <c r="H47" s="12">
        <f>All!I359</f>
        <v>1</v>
      </c>
      <c r="I47" s="12">
        <f>All!J359</f>
        <v>1</v>
      </c>
      <c r="J47" s="12">
        <f>All!K359</f>
        <v>1</v>
      </c>
      <c r="K47" s="12">
        <f>All!L359</f>
        <v>1</v>
      </c>
      <c r="L47" s="12">
        <f>All!M359</f>
        <v>1</v>
      </c>
      <c r="M47" s="12">
        <f>All!N359</f>
        <v>1</v>
      </c>
      <c r="N47" s="12">
        <f>All!O359</f>
        <v>1</v>
      </c>
      <c r="O47" s="12">
        <f>All!P359</f>
        <v>1</v>
      </c>
      <c r="P47" s="12" t="str">
        <f>All!Q359</f>
        <v/>
      </c>
      <c r="Q47" s="12" t="str">
        <f>All!R359</f>
        <v/>
      </c>
      <c r="R47" s="12" t="str">
        <f>All!S359</f>
        <v/>
      </c>
      <c r="S47" s="12" t="str">
        <f>All!T359</f>
        <v/>
      </c>
      <c r="T47" s="12" t="str">
        <f>All!U359</f>
        <v/>
      </c>
      <c r="U47" s="12" t="str">
        <f>All!V359</f>
        <v/>
      </c>
      <c r="V47" s="12" t="str">
        <f>All!W359</f>
        <v/>
      </c>
      <c r="W47" s="12" t="str">
        <f>All!X359</f>
        <v/>
      </c>
      <c r="X47" s="12" t="str">
        <f>All!Y359</f>
        <v/>
      </c>
      <c r="Y47" s="12" t="str">
        <f>All!Z359</f>
        <v/>
      </c>
      <c r="Z47" s="12" t="str">
        <f>All!AA359</f>
        <v/>
      </c>
      <c r="AA47" s="12" t="str">
        <f>All!AB359</f>
        <v/>
      </c>
      <c r="AB47" s="12" t="str">
        <f>All!AC359</f>
        <v/>
      </c>
      <c r="AC47" s="12" t="str">
        <f>All!AD359</f>
        <v/>
      </c>
      <c r="AD47" s="12" t="str">
        <f>All!AE359</f>
        <v/>
      </c>
      <c r="AE47" s="12" t="str">
        <f>All!AF359</f>
        <v/>
      </c>
      <c r="AF47" s="12" t="str">
        <f>All!AG359</f>
        <v/>
      </c>
      <c r="AG47" s="12" t="str">
        <f>All!AH359</f>
        <v/>
      </c>
      <c r="AH47" s="12" t="str">
        <f>All!AI359</f>
        <v/>
      </c>
      <c r="AI47" s="12" t="str">
        <f>All!AJ359</f>
        <v/>
      </c>
      <c r="AJ47" s="12">
        <f>All!AK359</f>
        <v>11</v>
      </c>
      <c r="AK47" s="12">
        <f>All!AL359</f>
        <v>0</v>
      </c>
      <c r="AL47" s="13">
        <f>COST!I360</f>
        <v>750.2700439</v>
      </c>
      <c r="AM47" s="93"/>
      <c r="AN47" s="93"/>
      <c r="AO47" s="93"/>
      <c r="AP47" s="93"/>
      <c r="AQ47" s="93"/>
      <c r="AR47" s="93"/>
    </row>
    <row r="48" ht="15.75" customHeight="1">
      <c r="A48" s="5">
        <f>All!A360</f>
        <v>351</v>
      </c>
      <c r="B48" s="5" t="str">
        <f>All!C360</f>
        <v>EEE</v>
      </c>
      <c r="C48" s="5">
        <f>All!B360</f>
        <v>655</v>
      </c>
      <c r="D48" s="5" t="str">
        <f>All!E360</f>
        <v>IMTIAZ MIRZA</v>
      </c>
      <c r="E48" s="12">
        <f>All!F360</f>
        <v>1</v>
      </c>
      <c r="F48" s="12">
        <f>All!G360</f>
        <v>1</v>
      </c>
      <c r="G48" s="12">
        <f>All!H360</f>
        <v>1</v>
      </c>
      <c r="H48" s="12">
        <f>All!I360</f>
        <v>1</v>
      </c>
      <c r="I48" s="12">
        <f>All!J360</f>
        <v>1</v>
      </c>
      <c r="J48" s="12">
        <f>All!K360</f>
        <v>1</v>
      </c>
      <c r="K48" s="12">
        <f>All!L360</f>
        <v>1</v>
      </c>
      <c r="L48" s="12">
        <f>All!M360</f>
        <v>1</v>
      </c>
      <c r="M48" s="12">
        <f>All!N360</f>
        <v>1</v>
      </c>
      <c r="N48" s="12">
        <f>All!O360</f>
        <v>1</v>
      </c>
      <c r="O48" s="12">
        <f>All!P360</f>
        <v>1</v>
      </c>
      <c r="P48" s="12" t="str">
        <f>All!Q360</f>
        <v/>
      </c>
      <c r="Q48" s="12" t="str">
        <f>All!R360</f>
        <v/>
      </c>
      <c r="R48" s="12" t="str">
        <f>All!S360</f>
        <v/>
      </c>
      <c r="S48" s="12" t="str">
        <f>All!T360</f>
        <v/>
      </c>
      <c r="T48" s="12" t="str">
        <f>All!U360</f>
        <v/>
      </c>
      <c r="U48" s="12" t="str">
        <f>All!V360</f>
        <v/>
      </c>
      <c r="V48" s="12" t="str">
        <f>All!W360</f>
        <v/>
      </c>
      <c r="W48" s="12" t="str">
        <f>All!X360</f>
        <v/>
      </c>
      <c r="X48" s="12" t="str">
        <f>All!Y360</f>
        <v/>
      </c>
      <c r="Y48" s="12" t="str">
        <f>All!Z360</f>
        <v/>
      </c>
      <c r="Z48" s="12" t="str">
        <f>All!AA360</f>
        <v/>
      </c>
      <c r="AA48" s="12" t="str">
        <f>All!AB360</f>
        <v/>
      </c>
      <c r="AB48" s="12" t="str">
        <f>All!AC360</f>
        <v/>
      </c>
      <c r="AC48" s="12" t="str">
        <f>All!AD360</f>
        <v/>
      </c>
      <c r="AD48" s="12" t="str">
        <f>All!AE360</f>
        <v/>
      </c>
      <c r="AE48" s="12" t="str">
        <f>All!AF360</f>
        <v/>
      </c>
      <c r="AF48" s="12" t="str">
        <f>All!AG360</f>
        <v/>
      </c>
      <c r="AG48" s="12" t="str">
        <f>All!AH360</f>
        <v/>
      </c>
      <c r="AH48" s="12" t="str">
        <f>All!AI360</f>
        <v/>
      </c>
      <c r="AI48" s="12" t="str">
        <f>All!AJ360</f>
        <v/>
      </c>
      <c r="AJ48" s="12">
        <f>All!AK360</f>
        <v>11</v>
      </c>
      <c r="AK48" s="12">
        <f>All!AL360</f>
        <v>0</v>
      </c>
      <c r="AL48" s="13">
        <f>COST!I361</f>
        <v>750.2700439</v>
      </c>
      <c r="AM48" s="93"/>
      <c r="AN48" s="93"/>
      <c r="AO48" s="93"/>
      <c r="AP48" s="93"/>
      <c r="AQ48" s="93"/>
      <c r="AR48" s="93"/>
    </row>
    <row r="49" ht="15.75" customHeight="1">
      <c r="A49" s="5">
        <f>All!A361</f>
        <v>352</v>
      </c>
      <c r="B49" s="5" t="str">
        <f>All!C361</f>
        <v>EEE</v>
      </c>
      <c r="C49" s="5">
        <f>All!B361</f>
        <v>654</v>
      </c>
      <c r="D49" s="5" t="str">
        <f>All!E361</f>
        <v>KAZI AYATUL MUMIT</v>
      </c>
      <c r="E49" s="12">
        <f>All!F361</f>
        <v>1</v>
      </c>
      <c r="F49" s="12">
        <f>All!G361</f>
        <v>1</v>
      </c>
      <c r="G49" s="12">
        <f>All!H361</f>
        <v>0</v>
      </c>
      <c r="H49" s="12">
        <f>All!I361</f>
        <v>0</v>
      </c>
      <c r="I49" s="12">
        <f>All!J361</f>
        <v>1</v>
      </c>
      <c r="J49" s="12">
        <f>All!K361</f>
        <v>1</v>
      </c>
      <c r="K49" s="12">
        <f>All!L361</f>
        <v>1</v>
      </c>
      <c r="L49" s="12">
        <f>All!M361</f>
        <v>1</v>
      </c>
      <c r="M49" s="12">
        <f>All!N361</f>
        <v>1</v>
      </c>
      <c r="N49" s="12">
        <f>All!O361</f>
        <v>1</v>
      </c>
      <c r="O49" s="12">
        <f>All!P361</f>
        <v>1</v>
      </c>
      <c r="P49" s="12" t="str">
        <f>All!Q361</f>
        <v/>
      </c>
      <c r="Q49" s="12" t="str">
        <f>All!R361</f>
        <v/>
      </c>
      <c r="R49" s="12" t="str">
        <f>All!S361</f>
        <v/>
      </c>
      <c r="S49" s="12" t="str">
        <f>All!T361</f>
        <v/>
      </c>
      <c r="T49" s="12" t="str">
        <f>All!U361</f>
        <v/>
      </c>
      <c r="U49" s="12" t="str">
        <f>All!V361</f>
        <v/>
      </c>
      <c r="V49" s="12" t="str">
        <f>All!W361</f>
        <v/>
      </c>
      <c r="W49" s="12" t="str">
        <f>All!X361</f>
        <v/>
      </c>
      <c r="X49" s="12" t="str">
        <f>All!Y361</f>
        <v/>
      </c>
      <c r="Y49" s="12" t="str">
        <f>All!Z361</f>
        <v/>
      </c>
      <c r="Z49" s="12" t="str">
        <f>All!AA361</f>
        <v/>
      </c>
      <c r="AA49" s="12" t="str">
        <f>All!AB361</f>
        <v/>
      </c>
      <c r="AB49" s="12" t="str">
        <f>All!AC361</f>
        <v/>
      </c>
      <c r="AC49" s="12" t="str">
        <f>All!AD361</f>
        <v/>
      </c>
      <c r="AD49" s="12" t="str">
        <f>All!AE361</f>
        <v/>
      </c>
      <c r="AE49" s="12" t="str">
        <f>All!AF361</f>
        <v/>
      </c>
      <c r="AF49" s="12" t="str">
        <f>All!AG361</f>
        <v/>
      </c>
      <c r="AG49" s="12" t="str">
        <f>All!AH361</f>
        <v/>
      </c>
      <c r="AH49" s="12" t="str">
        <f>All!AI361</f>
        <v/>
      </c>
      <c r="AI49" s="12" t="str">
        <f>All!AJ361</f>
        <v/>
      </c>
      <c r="AJ49" s="12">
        <f>All!AK361</f>
        <v>9</v>
      </c>
      <c r="AK49" s="12">
        <f>All!AL361</f>
        <v>2</v>
      </c>
      <c r="AL49" s="13">
        <f>COST!I362</f>
        <v>641.7963727</v>
      </c>
      <c r="AM49" s="6"/>
      <c r="AN49" s="6"/>
      <c r="AO49" s="6"/>
      <c r="AP49" s="6"/>
      <c r="AQ49" s="6"/>
      <c r="AR49" s="6"/>
    </row>
    <row r="50" ht="15.75" customHeight="1">
      <c r="A50" s="5">
        <f>All!A362</f>
        <v>353</v>
      </c>
      <c r="B50" s="5" t="str">
        <f>All!C362</f>
        <v>EEE</v>
      </c>
      <c r="C50" s="5">
        <f>All!B362</f>
        <v>648</v>
      </c>
      <c r="D50" s="5" t="str">
        <f>All!E362</f>
        <v>MD. SOUROV HOSSAIN</v>
      </c>
      <c r="E50" s="12">
        <f>All!F362</f>
        <v>1</v>
      </c>
      <c r="F50" s="12">
        <f>All!G362</f>
        <v>1</v>
      </c>
      <c r="G50" s="12">
        <f>All!H362</f>
        <v>0</v>
      </c>
      <c r="H50" s="12">
        <f>All!I362</f>
        <v>0</v>
      </c>
      <c r="I50" s="12">
        <f>All!J362</f>
        <v>1</v>
      </c>
      <c r="J50" s="12">
        <f>All!K362</f>
        <v>1</v>
      </c>
      <c r="K50" s="12">
        <f>All!L362</f>
        <v>1</v>
      </c>
      <c r="L50" s="12">
        <f>All!M362</f>
        <v>0</v>
      </c>
      <c r="M50" s="12">
        <f>All!N362</f>
        <v>0</v>
      </c>
      <c r="N50" s="12">
        <f>All!O362</f>
        <v>0</v>
      </c>
      <c r="O50" s="12">
        <f>All!P362</f>
        <v>0</v>
      </c>
      <c r="P50" s="12" t="str">
        <f>All!Q362</f>
        <v/>
      </c>
      <c r="Q50" s="12" t="str">
        <f>All!R362</f>
        <v/>
      </c>
      <c r="R50" s="12" t="str">
        <f>All!S362</f>
        <v/>
      </c>
      <c r="S50" s="12" t="str">
        <f>All!T362</f>
        <v/>
      </c>
      <c r="T50" s="12" t="str">
        <f>All!U362</f>
        <v/>
      </c>
      <c r="U50" s="12" t="str">
        <f>All!V362</f>
        <v/>
      </c>
      <c r="V50" s="12" t="str">
        <f>All!W362</f>
        <v/>
      </c>
      <c r="W50" s="12" t="str">
        <f>All!X362</f>
        <v/>
      </c>
      <c r="X50" s="12" t="str">
        <f>All!Y362</f>
        <v/>
      </c>
      <c r="Y50" s="12" t="str">
        <f>All!Z362</f>
        <v/>
      </c>
      <c r="Z50" s="12" t="str">
        <f>All!AA362</f>
        <v/>
      </c>
      <c r="AA50" s="12" t="str">
        <f>All!AB362</f>
        <v/>
      </c>
      <c r="AB50" s="12" t="str">
        <f>All!AC362</f>
        <v/>
      </c>
      <c r="AC50" s="12" t="str">
        <f>All!AD362</f>
        <v/>
      </c>
      <c r="AD50" s="12" t="str">
        <f>All!AE362</f>
        <v/>
      </c>
      <c r="AE50" s="12" t="str">
        <f>All!AF362</f>
        <v/>
      </c>
      <c r="AF50" s="12" t="str">
        <f>All!AG362</f>
        <v/>
      </c>
      <c r="AG50" s="12" t="str">
        <f>All!AH362</f>
        <v/>
      </c>
      <c r="AH50" s="12" t="str">
        <f>All!AI362</f>
        <v/>
      </c>
      <c r="AI50" s="12" t="str">
        <f>All!AJ362</f>
        <v/>
      </c>
      <c r="AJ50" s="12">
        <f>All!AK362</f>
        <v>5</v>
      </c>
      <c r="AK50" s="12">
        <f>All!AL362</f>
        <v>6</v>
      </c>
      <c r="AL50" s="13">
        <f>COST!I363</f>
        <v>424.8490303</v>
      </c>
      <c r="AM50" s="6"/>
      <c r="AN50" s="6"/>
      <c r="AO50" s="6"/>
      <c r="AP50" s="6"/>
      <c r="AQ50" s="6"/>
      <c r="AR50" s="6"/>
    </row>
    <row r="51" ht="15.75" customHeight="1">
      <c r="A51" s="5">
        <f>All!A363</f>
        <v>354</v>
      </c>
      <c r="B51" s="5" t="str">
        <f>All!C363</f>
        <v>EEE</v>
      </c>
      <c r="C51" s="5">
        <f>All!B363</f>
        <v>640</v>
      </c>
      <c r="D51" s="5" t="str">
        <f>All!E363</f>
        <v>MD. MAHIN MOLLA</v>
      </c>
      <c r="E51" s="12">
        <f>All!F363</f>
        <v>1</v>
      </c>
      <c r="F51" s="12">
        <f>All!G363</f>
        <v>1</v>
      </c>
      <c r="G51" s="12">
        <f>All!H363</f>
        <v>1</v>
      </c>
      <c r="H51" s="12">
        <f>All!I363</f>
        <v>1</v>
      </c>
      <c r="I51" s="12">
        <f>All!J363</f>
        <v>1</v>
      </c>
      <c r="J51" s="12">
        <f>All!K363</f>
        <v>1</v>
      </c>
      <c r="K51" s="12">
        <f>All!L363</f>
        <v>1</v>
      </c>
      <c r="L51" s="12">
        <f>All!M363</f>
        <v>1</v>
      </c>
      <c r="M51" s="12">
        <f>All!N363</f>
        <v>1</v>
      </c>
      <c r="N51" s="12">
        <f>All!O363</f>
        <v>1</v>
      </c>
      <c r="O51" s="12">
        <f>All!P363</f>
        <v>1</v>
      </c>
      <c r="P51" s="12" t="str">
        <f>All!Q363</f>
        <v/>
      </c>
      <c r="Q51" s="12" t="str">
        <f>All!R363</f>
        <v/>
      </c>
      <c r="R51" s="12" t="str">
        <f>All!S363</f>
        <v/>
      </c>
      <c r="S51" s="12" t="str">
        <f>All!T363</f>
        <v/>
      </c>
      <c r="T51" s="12" t="str">
        <f>All!U363</f>
        <v/>
      </c>
      <c r="U51" s="12" t="str">
        <f>All!V363</f>
        <v/>
      </c>
      <c r="V51" s="12" t="str">
        <f>All!W363</f>
        <v/>
      </c>
      <c r="W51" s="12" t="str">
        <f>All!X363</f>
        <v/>
      </c>
      <c r="X51" s="12" t="str">
        <f>All!Y363</f>
        <v/>
      </c>
      <c r="Y51" s="12" t="str">
        <f>All!Z363</f>
        <v/>
      </c>
      <c r="Z51" s="12" t="str">
        <f>All!AA363</f>
        <v/>
      </c>
      <c r="AA51" s="12" t="str">
        <f>All!AB363</f>
        <v/>
      </c>
      <c r="AB51" s="12" t="str">
        <f>All!AC363</f>
        <v/>
      </c>
      <c r="AC51" s="12" t="str">
        <f>All!AD363</f>
        <v/>
      </c>
      <c r="AD51" s="12" t="str">
        <f>All!AE363</f>
        <v/>
      </c>
      <c r="AE51" s="12" t="str">
        <f>All!AF363</f>
        <v/>
      </c>
      <c r="AF51" s="12" t="str">
        <f>All!AG363</f>
        <v/>
      </c>
      <c r="AG51" s="12" t="str">
        <f>All!AH363</f>
        <v/>
      </c>
      <c r="AH51" s="12" t="str">
        <f>All!AI363</f>
        <v/>
      </c>
      <c r="AI51" s="12" t="str">
        <f>All!AJ363</f>
        <v/>
      </c>
      <c r="AJ51" s="12">
        <f>All!AK363</f>
        <v>11</v>
      </c>
      <c r="AK51" s="12">
        <f>All!AL363</f>
        <v>0</v>
      </c>
      <c r="AL51" s="13">
        <f>COST!I364</f>
        <v>750.2700439</v>
      </c>
      <c r="AM51" s="6"/>
      <c r="AN51" s="6"/>
      <c r="AO51" s="6"/>
      <c r="AP51" s="6"/>
      <c r="AQ51" s="6"/>
      <c r="AR51" s="6"/>
    </row>
    <row r="52" ht="15.75" customHeight="1">
      <c r="A52" s="5">
        <f>All!A364</f>
        <v>355</v>
      </c>
      <c r="B52" s="5" t="str">
        <f>All!C364</f>
        <v>EEE</v>
      </c>
      <c r="C52" s="5">
        <f>All!B364</f>
        <v>602</v>
      </c>
      <c r="D52" s="5" t="str">
        <f>All!E364</f>
        <v>SADMAN SAKIB</v>
      </c>
      <c r="E52" s="12">
        <f>All!F364</f>
        <v>1</v>
      </c>
      <c r="F52" s="12">
        <f>All!G364</f>
        <v>1</v>
      </c>
      <c r="G52" s="12">
        <f>All!H364</f>
        <v>1</v>
      </c>
      <c r="H52" s="12">
        <f>All!I364</f>
        <v>1</v>
      </c>
      <c r="I52" s="12">
        <f>All!J364</f>
        <v>1</v>
      </c>
      <c r="J52" s="12">
        <f>All!K364</f>
        <v>1</v>
      </c>
      <c r="K52" s="12">
        <f>All!L364</f>
        <v>1</v>
      </c>
      <c r="L52" s="12">
        <f>All!M364</f>
        <v>1</v>
      </c>
      <c r="M52" s="12">
        <f>All!N364</f>
        <v>1</v>
      </c>
      <c r="N52" s="12">
        <f>All!O364</f>
        <v>1</v>
      </c>
      <c r="O52" s="12">
        <f>All!P364</f>
        <v>1</v>
      </c>
      <c r="P52" s="12" t="str">
        <f>All!Q364</f>
        <v/>
      </c>
      <c r="Q52" s="12" t="str">
        <f>All!R364</f>
        <v/>
      </c>
      <c r="R52" s="12" t="str">
        <f>All!S364</f>
        <v/>
      </c>
      <c r="S52" s="12" t="str">
        <f>All!T364</f>
        <v/>
      </c>
      <c r="T52" s="12" t="str">
        <f>All!U364</f>
        <v/>
      </c>
      <c r="U52" s="12" t="str">
        <f>All!V364</f>
        <v/>
      </c>
      <c r="V52" s="12" t="str">
        <f>All!W364</f>
        <v/>
      </c>
      <c r="W52" s="12" t="str">
        <f>All!X364</f>
        <v/>
      </c>
      <c r="X52" s="12" t="str">
        <f>All!Y364</f>
        <v/>
      </c>
      <c r="Y52" s="12" t="str">
        <f>All!Z364</f>
        <v/>
      </c>
      <c r="Z52" s="12" t="str">
        <f>All!AA364</f>
        <v/>
      </c>
      <c r="AA52" s="12" t="str">
        <f>All!AB364</f>
        <v/>
      </c>
      <c r="AB52" s="12" t="str">
        <f>All!AC364</f>
        <v/>
      </c>
      <c r="AC52" s="12" t="str">
        <f>All!AD364</f>
        <v/>
      </c>
      <c r="AD52" s="12" t="str">
        <f>All!AE364</f>
        <v/>
      </c>
      <c r="AE52" s="12" t="str">
        <f>All!AF364</f>
        <v/>
      </c>
      <c r="AF52" s="12" t="str">
        <f>All!AG364</f>
        <v/>
      </c>
      <c r="AG52" s="12" t="str">
        <f>All!AH364</f>
        <v/>
      </c>
      <c r="AH52" s="12" t="str">
        <f>All!AI364</f>
        <v/>
      </c>
      <c r="AI52" s="12" t="str">
        <f>All!AJ364</f>
        <v/>
      </c>
      <c r="AJ52" s="12">
        <f>All!AK364</f>
        <v>11</v>
      </c>
      <c r="AK52" s="12">
        <f>All!AL364</f>
        <v>0</v>
      </c>
      <c r="AL52" s="13">
        <f>COST!I365</f>
        <v>750.2700439</v>
      </c>
      <c r="AM52" s="6"/>
      <c r="AN52" s="6"/>
      <c r="AO52" s="6"/>
      <c r="AP52" s="6"/>
      <c r="AQ52" s="6"/>
      <c r="AR52" s="6"/>
    </row>
    <row r="53" ht="15.75" customHeight="1">
      <c r="A53" s="5">
        <f>All!A365</f>
        <v>356</v>
      </c>
      <c r="B53" s="5" t="str">
        <f>All!C365</f>
        <v>EEE</v>
      </c>
      <c r="C53" s="5">
        <f>All!B365</f>
        <v>597</v>
      </c>
      <c r="D53" s="5" t="str">
        <f>All!E365</f>
        <v>MD TAHMID UL ISLAM</v>
      </c>
      <c r="E53" s="12">
        <f>All!F365</f>
        <v>1</v>
      </c>
      <c r="F53" s="12">
        <f>All!G365</f>
        <v>1</v>
      </c>
      <c r="G53" s="12">
        <f>All!H365</f>
        <v>0</v>
      </c>
      <c r="H53" s="12">
        <f>All!I365</f>
        <v>0</v>
      </c>
      <c r="I53" s="12">
        <f>All!J365</f>
        <v>1</v>
      </c>
      <c r="J53" s="12">
        <f>All!K365</f>
        <v>1</v>
      </c>
      <c r="K53" s="12">
        <f>All!L365</f>
        <v>1</v>
      </c>
      <c r="L53" s="12">
        <f>All!M365</f>
        <v>1</v>
      </c>
      <c r="M53" s="12">
        <f>All!N365</f>
        <v>1</v>
      </c>
      <c r="N53" s="12">
        <f>All!O365</f>
        <v>1</v>
      </c>
      <c r="O53" s="12">
        <f>All!P365</f>
        <v>0</v>
      </c>
      <c r="P53" s="12" t="str">
        <f>All!Q365</f>
        <v/>
      </c>
      <c r="Q53" s="12" t="str">
        <f>All!R365</f>
        <v/>
      </c>
      <c r="R53" s="12" t="str">
        <f>All!S365</f>
        <v/>
      </c>
      <c r="S53" s="12" t="str">
        <f>All!T365</f>
        <v/>
      </c>
      <c r="T53" s="12" t="str">
        <f>All!U365</f>
        <v/>
      </c>
      <c r="U53" s="12" t="str">
        <f>All!V365</f>
        <v/>
      </c>
      <c r="V53" s="12" t="str">
        <f>All!W365</f>
        <v/>
      </c>
      <c r="W53" s="12" t="str">
        <f>All!X365</f>
        <v/>
      </c>
      <c r="X53" s="12" t="str">
        <f>All!Y365</f>
        <v/>
      </c>
      <c r="Y53" s="12" t="str">
        <f>All!Z365</f>
        <v/>
      </c>
      <c r="Z53" s="12" t="str">
        <f>All!AA365</f>
        <v/>
      </c>
      <c r="AA53" s="12" t="str">
        <f>All!AB365</f>
        <v/>
      </c>
      <c r="AB53" s="12" t="str">
        <f>All!AC365</f>
        <v/>
      </c>
      <c r="AC53" s="12" t="str">
        <f>All!AD365</f>
        <v/>
      </c>
      <c r="AD53" s="12" t="str">
        <f>All!AE365</f>
        <v/>
      </c>
      <c r="AE53" s="12" t="str">
        <f>All!AF365</f>
        <v/>
      </c>
      <c r="AF53" s="12" t="str">
        <f>All!AG365</f>
        <v/>
      </c>
      <c r="AG53" s="12" t="str">
        <f>All!AH365</f>
        <v/>
      </c>
      <c r="AH53" s="12" t="str">
        <f>All!AI365</f>
        <v/>
      </c>
      <c r="AI53" s="12" t="str">
        <f>All!AJ365</f>
        <v/>
      </c>
      <c r="AJ53" s="12">
        <f>All!AK365</f>
        <v>8</v>
      </c>
      <c r="AK53" s="12">
        <f>All!AL365</f>
        <v>3</v>
      </c>
      <c r="AL53" s="13">
        <f>COST!I366</f>
        <v>587.5595371</v>
      </c>
      <c r="AM53" s="6"/>
      <c r="AN53" s="6"/>
      <c r="AO53" s="6"/>
      <c r="AP53" s="6"/>
      <c r="AQ53" s="6"/>
      <c r="AR53" s="6"/>
    </row>
    <row r="54" ht="15.75" customHeight="1">
      <c r="A54" s="5">
        <f>All!A366</f>
        <v>357</v>
      </c>
      <c r="B54" s="5" t="str">
        <f>All!C366</f>
        <v>EEE</v>
      </c>
      <c r="C54" s="5">
        <f>All!B366</f>
        <v>593</v>
      </c>
      <c r="D54" s="5" t="str">
        <f>All!E366</f>
        <v>ADU ARMAN BHUIYAN</v>
      </c>
      <c r="E54" s="12">
        <f>All!F366</f>
        <v>1</v>
      </c>
      <c r="F54" s="12">
        <f>All!G366</f>
        <v>1</v>
      </c>
      <c r="G54" s="12">
        <f>All!H366</f>
        <v>0</v>
      </c>
      <c r="H54" s="12">
        <f>All!I366</f>
        <v>0</v>
      </c>
      <c r="I54" s="12">
        <f>All!J366</f>
        <v>1</v>
      </c>
      <c r="J54" s="12">
        <f>All!K366</f>
        <v>1</v>
      </c>
      <c r="K54" s="12">
        <f>All!L366</f>
        <v>1</v>
      </c>
      <c r="L54" s="12">
        <f>All!M366</f>
        <v>1</v>
      </c>
      <c r="M54" s="12">
        <f>All!N366</f>
        <v>1</v>
      </c>
      <c r="N54" s="12">
        <f>All!O366</f>
        <v>1</v>
      </c>
      <c r="O54" s="12">
        <f>All!P366</f>
        <v>1</v>
      </c>
      <c r="P54" s="12" t="str">
        <f>All!Q366</f>
        <v/>
      </c>
      <c r="Q54" s="12" t="str">
        <f>All!R366</f>
        <v/>
      </c>
      <c r="R54" s="12" t="str">
        <f>All!S366</f>
        <v/>
      </c>
      <c r="S54" s="12" t="str">
        <f>All!T366</f>
        <v/>
      </c>
      <c r="T54" s="12" t="str">
        <f>All!U366</f>
        <v/>
      </c>
      <c r="U54" s="12" t="str">
        <f>All!V366</f>
        <v/>
      </c>
      <c r="V54" s="12" t="str">
        <f>All!W366</f>
        <v/>
      </c>
      <c r="W54" s="12" t="str">
        <f>All!X366</f>
        <v/>
      </c>
      <c r="X54" s="12" t="str">
        <f>All!Y366</f>
        <v/>
      </c>
      <c r="Y54" s="12" t="str">
        <f>All!Z366</f>
        <v/>
      </c>
      <c r="Z54" s="12" t="str">
        <f>All!AA366</f>
        <v/>
      </c>
      <c r="AA54" s="12" t="str">
        <f>All!AB366</f>
        <v/>
      </c>
      <c r="AB54" s="12" t="str">
        <f>All!AC366</f>
        <v/>
      </c>
      <c r="AC54" s="12" t="str">
        <f>All!AD366</f>
        <v/>
      </c>
      <c r="AD54" s="12" t="str">
        <f>All!AE366</f>
        <v/>
      </c>
      <c r="AE54" s="12" t="str">
        <f>All!AF366</f>
        <v/>
      </c>
      <c r="AF54" s="12" t="str">
        <f>All!AG366</f>
        <v/>
      </c>
      <c r="AG54" s="12" t="str">
        <f>All!AH366</f>
        <v/>
      </c>
      <c r="AH54" s="12" t="str">
        <f>All!AI366</f>
        <v/>
      </c>
      <c r="AI54" s="12" t="str">
        <f>All!AJ366</f>
        <v/>
      </c>
      <c r="AJ54" s="12">
        <f>All!AK366</f>
        <v>9</v>
      </c>
      <c r="AK54" s="12">
        <f>All!AL366</f>
        <v>2</v>
      </c>
      <c r="AL54" s="13">
        <f>COST!I367</f>
        <v>641.7963727</v>
      </c>
      <c r="AM54" s="6"/>
      <c r="AN54" s="6"/>
      <c r="AO54" s="6"/>
      <c r="AP54" s="6"/>
      <c r="AQ54" s="6"/>
      <c r="AR54" s="6"/>
    </row>
    <row r="55" ht="15.75" customHeight="1">
      <c r="A55" s="5">
        <f>All!A367</f>
        <v>358</v>
      </c>
      <c r="B55" s="5" t="str">
        <f>All!C367</f>
        <v>EEE</v>
      </c>
      <c r="C55" s="5">
        <f>All!B367</f>
        <v>590</v>
      </c>
      <c r="D55" s="5" t="str">
        <f>All!E367</f>
        <v>MD. IRFANUL HAQUE</v>
      </c>
      <c r="E55" s="12">
        <f>All!F367</f>
        <v>1</v>
      </c>
      <c r="F55" s="12">
        <f>All!G367</f>
        <v>1</v>
      </c>
      <c r="G55" s="12">
        <f>All!H367</f>
        <v>1</v>
      </c>
      <c r="H55" s="12">
        <f>All!I367</f>
        <v>1</v>
      </c>
      <c r="I55" s="12">
        <f>All!J367</f>
        <v>1</v>
      </c>
      <c r="J55" s="12">
        <f>All!K367</f>
        <v>1</v>
      </c>
      <c r="K55" s="12">
        <f>All!L367</f>
        <v>1</v>
      </c>
      <c r="L55" s="12">
        <f>All!M367</f>
        <v>1</v>
      </c>
      <c r="M55" s="12">
        <f>All!N367</f>
        <v>1</v>
      </c>
      <c r="N55" s="12">
        <f>All!O367</f>
        <v>1</v>
      </c>
      <c r="O55" s="12">
        <f>All!P367</f>
        <v>1</v>
      </c>
      <c r="P55" s="12" t="str">
        <f>All!Q367</f>
        <v/>
      </c>
      <c r="Q55" s="12" t="str">
        <f>All!R367</f>
        <v/>
      </c>
      <c r="R55" s="12" t="str">
        <f>All!S367</f>
        <v/>
      </c>
      <c r="S55" s="12" t="str">
        <f>All!T367</f>
        <v/>
      </c>
      <c r="T55" s="12" t="str">
        <f>All!U367</f>
        <v/>
      </c>
      <c r="U55" s="12" t="str">
        <f>All!V367</f>
        <v/>
      </c>
      <c r="V55" s="12" t="str">
        <f>All!W367</f>
        <v/>
      </c>
      <c r="W55" s="12" t="str">
        <f>All!X367</f>
        <v/>
      </c>
      <c r="X55" s="12" t="str">
        <f>All!Y367</f>
        <v/>
      </c>
      <c r="Y55" s="12" t="str">
        <f>All!Z367</f>
        <v/>
      </c>
      <c r="Z55" s="12" t="str">
        <f>All!AA367</f>
        <v/>
      </c>
      <c r="AA55" s="12" t="str">
        <f>All!AB367</f>
        <v/>
      </c>
      <c r="AB55" s="12" t="str">
        <f>All!AC367</f>
        <v/>
      </c>
      <c r="AC55" s="12" t="str">
        <f>All!AD367</f>
        <v/>
      </c>
      <c r="AD55" s="12" t="str">
        <f>All!AE367</f>
        <v/>
      </c>
      <c r="AE55" s="12" t="str">
        <f>All!AF367</f>
        <v/>
      </c>
      <c r="AF55" s="12" t="str">
        <f>All!AG367</f>
        <v/>
      </c>
      <c r="AG55" s="12" t="str">
        <f>All!AH367</f>
        <v/>
      </c>
      <c r="AH55" s="12" t="str">
        <f>All!AI367</f>
        <v/>
      </c>
      <c r="AI55" s="12" t="str">
        <f>All!AJ367</f>
        <v/>
      </c>
      <c r="AJ55" s="12">
        <f>All!AK367</f>
        <v>11</v>
      </c>
      <c r="AK55" s="12">
        <f>All!AL367</f>
        <v>0</v>
      </c>
      <c r="AL55" s="13">
        <f>COST!I368</f>
        <v>750.2700439</v>
      </c>
      <c r="AM55" s="6"/>
      <c r="AN55" s="6"/>
      <c r="AO55" s="6"/>
      <c r="AP55" s="6"/>
      <c r="AQ55" s="6"/>
      <c r="AR55" s="6"/>
    </row>
    <row r="56" ht="15.75" customHeight="1">
      <c r="A56" s="5">
        <f>All!A368</f>
        <v>359</v>
      </c>
      <c r="B56" s="5" t="str">
        <f>All!C368</f>
        <v>EEE</v>
      </c>
      <c r="C56" s="5">
        <f>All!B368</f>
        <v>587</v>
      </c>
      <c r="D56" s="5" t="str">
        <f>All!E368</f>
        <v>HRIDAY BAROI</v>
      </c>
      <c r="E56" s="12">
        <f>All!F368</f>
        <v>1</v>
      </c>
      <c r="F56" s="12">
        <f>All!G368</f>
        <v>1</v>
      </c>
      <c r="G56" s="12">
        <f>All!H368</f>
        <v>1</v>
      </c>
      <c r="H56" s="12">
        <f>All!I368</f>
        <v>1</v>
      </c>
      <c r="I56" s="12">
        <f>All!J368</f>
        <v>1</v>
      </c>
      <c r="J56" s="12">
        <f>All!K368</f>
        <v>1</v>
      </c>
      <c r="K56" s="12">
        <f>All!L368</f>
        <v>1</v>
      </c>
      <c r="L56" s="12">
        <f>All!M368</f>
        <v>1</v>
      </c>
      <c r="M56" s="12">
        <f>All!N368</f>
        <v>1</v>
      </c>
      <c r="N56" s="12">
        <f>All!O368</f>
        <v>1</v>
      </c>
      <c r="O56" s="12">
        <f>All!P368</f>
        <v>1</v>
      </c>
      <c r="P56" s="12" t="str">
        <f>All!Q368</f>
        <v/>
      </c>
      <c r="Q56" s="12" t="str">
        <f>All!R368</f>
        <v/>
      </c>
      <c r="R56" s="12" t="str">
        <f>All!S368</f>
        <v/>
      </c>
      <c r="S56" s="12" t="str">
        <f>All!T368</f>
        <v/>
      </c>
      <c r="T56" s="12" t="str">
        <f>All!U368</f>
        <v/>
      </c>
      <c r="U56" s="12" t="str">
        <f>All!V368</f>
        <v/>
      </c>
      <c r="V56" s="12" t="str">
        <f>All!W368</f>
        <v/>
      </c>
      <c r="W56" s="12" t="str">
        <f>All!X368</f>
        <v/>
      </c>
      <c r="X56" s="12" t="str">
        <f>All!Y368</f>
        <v/>
      </c>
      <c r="Y56" s="12" t="str">
        <f>All!Z368</f>
        <v/>
      </c>
      <c r="Z56" s="12" t="str">
        <f>All!AA368</f>
        <v/>
      </c>
      <c r="AA56" s="12" t="str">
        <f>All!AB368</f>
        <v/>
      </c>
      <c r="AB56" s="12" t="str">
        <f>All!AC368</f>
        <v/>
      </c>
      <c r="AC56" s="12" t="str">
        <f>All!AD368</f>
        <v/>
      </c>
      <c r="AD56" s="12" t="str">
        <f>All!AE368</f>
        <v/>
      </c>
      <c r="AE56" s="12" t="str">
        <f>All!AF368</f>
        <v/>
      </c>
      <c r="AF56" s="12" t="str">
        <f>All!AG368</f>
        <v/>
      </c>
      <c r="AG56" s="12" t="str">
        <f>All!AH368</f>
        <v/>
      </c>
      <c r="AH56" s="12" t="str">
        <f>All!AI368</f>
        <v/>
      </c>
      <c r="AI56" s="12" t="str">
        <f>All!AJ368</f>
        <v/>
      </c>
      <c r="AJ56" s="12">
        <f>All!AK368</f>
        <v>11</v>
      </c>
      <c r="AK56" s="12">
        <f>All!AL368</f>
        <v>0</v>
      </c>
      <c r="AL56" s="13">
        <f>COST!I369</f>
        <v>750.2700439</v>
      </c>
      <c r="AM56" s="6"/>
      <c r="AN56" s="6"/>
      <c r="AO56" s="6"/>
      <c r="AP56" s="6"/>
      <c r="AQ56" s="6"/>
      <c r="AR56" s="6"/>
    </row>
    <row r="57" ht="15.75" customHeight="1">
      <c r="A57" s="5">
        <f>All!A369</f>
        <v>360</v>
      </c>
      <c r="B57" s="5" t="str">
        <f>All!C369</f>
        <v>EEE</v>
      </c>
      <c r="C57" s="5">
        <f>All!B369</f>
        <v>581</v>
      </c>
      <c r="D57" s="5" t="str">
        <f>All!E369</f>
        <v>MD. ADIB CHOWDHURY</v>
      </c>
      <c r="E57" s="12">
        <f>All!F369</f>
        <v>1</v>
      </c>
      <c r="F57" s="12">
        <f>All!G369</f>
        <v>1</v>
      </c>
      <c r="G57" s="12">
        <f>All!H369</f>
        <v>1</v>
      </c>
      <c r="H57" s="12">
        <f>All!I369</f>
        <v>1</v>
      </c>
      <c r="I57" s="12">
        <f>All!J369</f>
        <v>1</v>
      </c>
      <c r="J57" s="12">
        <f>All!K369</f>
        <v>1</v>
      </c>
      <c r="K57" s="12">
        <f>All!L369</f>
        <v>1</v>
      </c>
      <c r="L57" s="12">
        <f>All!M369</f>
        <v>1</v>
      </c>
      <c r="M57" s="12">
        <f>All!N369</f>
        <v>1</v>
      </c>
      <c r="N57" s="12">
        <f>All!O369</f>
        <v>1</v>
      </c>
      <c r="O57" s="12">
        <f>All!P369</f>
        <v>1</v>
      </c>
      <c r="P57" s="12" t="str">
        <f>All!Q369</f>
        <v/>
      </c>
      <c r="Q57" s="12" t="str">
        <f>All!R369</f>
        <v/>
      </c>
      <c r="R57" s="12" t="str">
        <f>All!S369</f>
        <v/>
      </c>
      <c r="S57" s="12" t="str">
        <f>All!T369</f>
        <v/>
      </c>
      <c r="T57" s="12" t="str">
        <f>All!U369</f>
        <v/>
      </c>
      <c r="U57" s="12" t="str">
        <f>All!V369</f>
        <v/>
      </c>
      <c r="V57" s="12" t="str">
        <f>All!W369</f>
        <v/>
      </c>
      <c r="W57" s="12" t="str">
        <f>All!X369</f>
        <v/>
      </c>
      <c r="X57" s="12" t="str">
        <f>All!Y369</f>
        <v/>
      </c>
      <c r="Y57" s="12" t="str">
        <f>All!Z369</f>
        <v/>
      </c>
      <c r="Z57" s="12" t="str">
        <f>All!AA369</f>
        <v/>
      </c>
      <c r="AA57" s="12" t="str">
        <f>All!AB369</f>
        <v/>
      </c>
      <c r="AB57" s="12" t="str">
        <f>All!AC369</f>
        <v/>
      </c>
      <c r="AC57" s="12" t="str">
        <f>All!AD369</f>
        <v/>
      </c>
      <c r="AD57" s="12" t="str">
        <f>All!AE369</f>
        <v/>
      </c>
      <c r="AE57" s="12" t="str">
        <f>All!AF369</f>
        <v/>
      </c>
      <c r="AF57" s="12" t="str">
        <f>All!AG369</f>
        <v/>
      </c>
      <c r="AG57" s="12" t="str">
        <f>All!AH369</f>
        <v/>
      </c>
      <c r="AH57" s="12" t="str">
        <f>All!AI369</f>
        <v/>
      </c>
      <c r="AI57" s="12" t="str">
        <f>All!AJ369</f>
        <v/>
      </c>
      <c r="AJ57" s="12">
        <f>All!AK369</f>
        <v>11</v>
      </c>
      <c r="AK57" s="12">
        <f>All!AL369</f>
        <v>0</v>
      </c>
      <c r="AL57" s="13">
        <f>COST!I370</f>
        <v>750.2700439</v>
      </c>
      <c r="AM57" s="6"/>
      <c r="AN57" s="6"/>
      <c r="AO57" s="6"/>
      <c r="AP57" s="6"/>
      <c r="AQ57" s="6"/>
      <c r="AR57" s="6"/>
    </row>
    <row r="58" ht="15.75" customHeight="1">
      <c r="A58" s="5">
        <f>All!A370</f>
        <v>361</v>
      </c>
      <c r="B58" s="5" t="str">
        <f>All!C370</f>
        <v>EEE</v>
      </c>
      <c r="C58" s="5">
        <f>All!B370</f>
        <v>573</v>
      </c>
      <c r="D58" s="5" t="str">
        <f>All!E370</f>
        <v>SHAHRIAR HASAN</v>
      </c>
      <c r="E58" s="12">
        <f>All!F370</f>
        <v>1</v>
      </c>
      <c r="F58" s="12">
        <f>All!G370</f>
        <v>1</v>
      </c>
      <c r="G58" s="12">
        <f>All!H370</f>
        <v>0</v>
      </c>
      <c r="H58" s="12">
        <f>All!I370</f>
        <v>0</v>
      </c>
      <c r="I58" s="12">
        <f>All!J370</f>
        <v>1</v>
      </c>
      <c r="J58" s="12">
        <f>All!K370</f>
        <v>1</v>
      </c>
      <c r="K58" s="12">
        <f>All!L370</f>
        <v>1</v>
      </c>
      <c r="L58" s="12">
        <f>All!M370</f>
        <v>1</v>
      </c>
      <c r="M58" s="12">
        <f>All!N370</f>
        <v>1</v>
      </c>
      <c r="N58" s="12">
        <f>All!O370</f>
        <v>1</v>
      </c>
      <c r="O58" s="12">
        <f>All!P370</f>
        <v>1</v>
      </c>
      <c r="P58" s="12" t="str">
        <f>All!Q370</f>
        <v/>
      </c>
      <c r="Q58" s="12" t="str">
        <f>All!R370</f>
        <v/>
      </c>
      <c r="R58" s="12" t="str">
        <f>All!S370</f>
        <v/>
      </c>
      <c r="S58" s="12" t="str">
        <f>All!T370</f>
        <v/>
      </c>
      <c r="T58" s="12" t="str">
        <f>All!U370</f>
        <v/>
      </c>
      <c r="U58" s="12" t="str">
        <f>All!V370</f>
        <v/>
      </c>
      <c r="V58" s="12" t="str">
        <f>All!W370</f>
        <v/>
      </c>
      <c r="W58" s="12" t="str">
        <f>All!X370</f>
        <v/>
      </c>
      <c r="X58" s="12" t="str">
        <f>All!Y370</f>
        <v/>
      </c>
      <c r="Y58" s="12" t="str">
        <f>All!Z370</f>
        <v/>
      </c>
      <c r="Z58" s="12" t="str">
        <f>All!AA370</f>
        <v/>
      </c>
      <c r="AA58" s="12" t="str">
        <f>All!AB370</f>
        <v/>
      </c>
      <c r="AB58" s="12" t="str">
        <f>All!AC370</f>
        <v/>
      </c>
      <c r="AC58" s="12" t="str">
        <f>All!AD370</f>
        <v/>
      </c>
      <c r="AD58" s="12" t="str">
        <f>All!AE370</f>
        <v/>
      </c>
      <c r="AE58" s="12" t="str">
        <f>All!AF370</f>
        <v/>
      </c>
      <c r="AF58" s="12" t="str">
        <f>All!AG370</f>
        <v/>
      </c>
      <c r="AG58" s="12" t="str">
        <f>All!AH370</f>
        <v/>
      </c>
      <c r="AH58" s="12" t="str">
        <f>All!AI370</f>
        <v/>
      </c>
      <c r="AI58" s="12" t="str">
        <f>All!AJ370</f>
        <v/>
      </c>
      <c r="AJ58" s="12">
        <f>All!AK370</f>
        <v>9</v>
      </c>
      <c r="AK58" s="12">
        <f>All!AL370</f>
        <v>2</v>
      </c>
      <c r="AL58" s="13">
        <f>COST!I371</f>
        <v>641.7963727</v>
      </c>
      <c r="AM58" s="6"/>
      <c r="AN58" s="6"/>
      <c r="AO58" s="6"/>
      <c r="AP58" s="6"/>
      <c r="AQ58" s="6"/>
      <c r="AR58" s="6"/>
    </row>
    <row r="59" ht="15.75" customHeight="1">
      <c r="A59" s="5">
        <f>All!A371</f>
        <v>362</v>
      </c>
      <c r="B59" s="5" t="str">
        <f>All!C371</f>
        <v>EEE</v>
      </c>
      <c r="C59" s="5">
        <f>All!B371</f>
        <v>566</v>
      </c>
      <c r="D59" s="5" t="str">
        <f>All!E371</f>
        <v>RATUL AHMED</v>
      </c>
      <c r="E59" s="12">
        <f>All!F371</f>
        <v>1</v>
      </c>
      <c r="F59" s="12">
        <f>All!G371</f>
        <v>1</v>
      </c>
      <c r="G59" s="12">
        <f>All!H371</f>
        <v>0</v>
      </c>
      <c r="H59" s="12">
        <f>All!I371</f>
        <v>0</v>
      </c>
      <c r="I59" s="12">
        <f>All!J371</f>
        <v>1</v>
      </c>
      <c r="J59" s="12">
        <f>All!K371</f>
        <v>1</v>
      </c>
      <c r="K59" s="12">
        <f>All!L371</f>
        <v>1</v>
      </c>
      <c r="L59" s="12">
        <f>All!M371</f>
        <v>1</v>
      </c>
      <c r="M59" s="12">
        <f>All!N371</f>
        <v>1</v>
      </c>
      <c r="N59" s="12">
        <f>All!O371</f>
        <v>1</v>
      </c>
      <c r="O59" s="12">
        <f>All!P371</f>
        <v>1</v>
      </c>
      <c r="P59" s="12" t="str">
        <f>All!Q371</f>
        <v/>
      </c>
      <c r="Q59" s="12" t="str">
        <f>All!R371</f>
        <v/>
      </c>
      <c r="R59" s="12" t="str">
        <f>All!S371</f>
        <v/>
      </c>
      <c r="S59" s="12" t="str">
        <f>All!T371</f>
        <v/>
      </c>
      <c r="T59" s="12" t="str">
        <f>All!U371</f>
        <v/>
      </c>
      <c r="U59" s="12" t="str">
        <f>All!V371</f>
        <v/>
      </c>
      <c r="V59" s="12" t="str">
        <f>All!W371</f>
        <v/>
      </c>
      <c r="W59" s="12" t="str">
        <f>All!X371</f>
        <v/>
      </c>
      <c r="X59" s="12" t="str">
        <f>All!Y371</f>
        <v/>
      </c>
      <c r="Y59" s="12" t="str">
        <f>All!Z371</f>
        <v/>
      </c>
      <c r="Z59" s="12" t="str">
        <f>All!AA371</f>
        <v/>
      </c>
      <c r="AA59" s="12" t="str">
        <f>All!AB371</f>
        <v/>
      </c>
      <c r="AB59" s="12" t="str">
        <f>All!AC371</f>
        <v/>
      </c>
      <c r="AC59" s="12" t="str">
        <f>All!AD371</f>
        <v/>
      </c>
      <c r="AD59" s="12" t="str">
        <f>All!AE371</f>
        <v/>
      </c>
      <c r="AE59" s="12" t="str">
        <f>All!AF371</f>
        <v/>
      </c>
      <c r="AF59" s="12" t="str">
        <f>All!AG371</f>
        <v/>
      </c>
      <c r="AG59" s="12" t="str">
        <f>All!AH371</f>
        <v/>
      </c>
      <c r="AH59" s="12" t="str">
        <f>All!AI371</f>
        <v/>
      </c>
      <c r="AI59" s="12" t="str">
        <f>All!AJ371</f>
        <v/>
      </c>
      <c r="AJ59" s="12">
        <f>All!AK371</f>
        <v>9</v>
      </c>
      <c r="AK59" s="12">
        <f>All!AL371</f>
        <v>2</v>
      </c>
      <c r="AL59" s="13">
        <f>COST!I372</f>
        <v>641.7963727</v>
      </c>
      <c r="AM59" s="6"/>
      <c r="AN59" s="6"/>
      <c r="AO59" s="6"/>
      <c r="AP59" s="6"/>
      <c r="AQ59" s="6"/>
      <c r="AR59" s="6"/>
    </row>
    <row r="60" ht="15.75" customHeight="1">
      <c r="A60" s="5">
        <f>All!A372</f>
        <v>363</v>
      </c>
      <c r="B60" s="5" t="str">
        <f>All!C372</f>
        <v>EEE</v>
      </c>
      <c r="C60" s="5">
        <f>All!B372</f>
        <v>565</v>
      </c>
      <c r="D60" s="5" t="str">
        <f>All!E372</f>
        <v>RAKIB HOSSEN</v>
      </c>
      <c r="E60" s="12">
        <f>All!F372</f>
        <v>1</v>
      </c>
      <c r="F60" s="12">
        <f>All!G372</f>
        <v>1</v>
      </c>
      <c r="G60" s="12">
        <f>All!H372</f>
        <v>0</v>
      </c>
      <c r="H60" s="12">
        <f>All!I372</f>
        <v>0</v>
      </c>
      <c r="I60" s="12">
        <f>All!J372</f>
        <v>1</v>
      </c>
      <c r="J60" s="12">
        <f>All!K372</f>
        <v>1</v>
      </c>
      <c r="K60" s="12">
        <f>All!L372</f>
        <v>1</v>
      </c>
      <c r="L60" s="12">
        <f>All!M372</f>
        <v>1</v>
      </c>
      <c r="M60" s="12">
        <f>All!N372</f>
        <v>1</v>
      </c>
      <c r="N60" s="12">
        <f>All!O372</f>
        <v>1</v>
      </c>
      <c r="O60" s="12">
        <f>All!P372</f>
        <v>1</v>
      </c>
      <c r="P60" s="12" t="str">
        <f>All!Q372</f>
        <v/>
      </c>
      <c r="Q60" s="12" t="str">
        <f>All!R372</f>
        <v/>
      </c>
      <c r="R60" s="12" t="str">
        <f>All!S372</f>
        <v/>
      </c>
      <c r="S60" s="12" t="str">
        <f>All!T372</f>
        <v/>
      </c>
      <c r="T60" s="12" t="str">
        <f>All!U372</f>
        <v/>
      </c>
      <c r="U60" s="12" t="str">
        <f>All!V372</f>
        <v/>
      </c>
      <c r="V60" s="12" t="str">
        <f>All!W372</f>
        <v/>
      </c>
      <c r="W60" s="12" t="str">
        <f>All!X372</f>
        <v/>
      </c>
      <c r="X60" s="12" t="str">
        <f>All!Y372</f>
        <v/>
      </c>
      <c r="Y60" s="12" t="str">
        <f>All!Z372</f>
        <v/>
      </c>
      <c r="Z60" s="12" t="str">
        <f>All!AA372</f>
        <v/>
      </c>
      <c r="AA60" s="12" t="str">
        <f>All!AB372</f>
        <v/>
      </c>
      <c r="AB60" s="12" t="str">
        <f>All!AC372</f>
        <v/>
      </c>
      <c r="AC60" s="12" t="str">
        <f>All!AD372</f>
        <v/>
      </c>
      <c r="AD60" s="12" t="str">
        <f>All!AE372</f>
        <v/>
      </c>
      <c r="AE60" s="12" t="str">
        <f>All!AF372</f>
        <v/>
      </c>
      <c r="AF60" s="12" t="str">
        <f>All!AG372</f>
        <v/>
      </c>
      <c r="AG60" s="12" t="str">
        <f>All!AH372</f>
        <v/>
      </c>
      <c r="AH60" s="12" t="str">
        <f>All!AI372</f>
        <v/>
      </c>
      <c r="AI60" s="12" t="str">
        <f>All!AJ372</f>
        <v/>
      </c>
      <c r="AJ60" s="12">
        <f>All!AK372</f>
        <v>9</v>
      </c>
      <c r="AK60" s="12">
        <f>All!AL372</f>
        <v>2</v>
      </c>
      <c r="AL60" s="13">
        <f>COST!I373</f>
        <v>641.7963727</v>
      </c>
      <c r="AM60" s="6"/>
      <c r="AN60" s="6"/>
      <c r="AO60" s="6"/>
      <c r="AP60" s="6"/>
      <c r="AQ60" s="6"/>
      <c r="AR60" s="6"/>
    </row>
    <row r="61" ht="15.75" customHeight="1">
      <c r="A61" s="5">
        <f>All!A373</f>
        <v>364</v>
      </c>
      <c r="B61" s="5" t="str">
        <f>All!C373</f>
        <v>EEE</v>
      </c>
      <c r="C61" s="5">
        <f>All!B373</f>
        <v>561</v>
      </c>
      <c r="D61" s="5" t="str">
        <f>All!E373</f>
        <v>PULOUK RAY</v>
      </c>
      <c r="E61" s="12">
        <f>All!F373</f>
        <v>1</v>
      </c>
      <c r="F61" s="12">
        <f>All!G373</f>
        <v>1</v>
      </c>
      <c r="G61" s="12">
        <f>All!H373</f>
        <v>1</v>
      </c>
      <c r="H61" s="12">
        <f>All!I373</f>
        <v>1</v>
      </c>
      <c r="I61" s="12">
        <f>All!J373</f>
        <v>1</v>
      </c>
      <c r="J61" s="12">
        <f>All!K373</f>
        <v>1</v>
      </c>
      <c r="K61" s="12">
        <f>All!L373</f>
        <v>1</v>
      </c>
      <c r="L61" s="12">
        <f>All!M373</f>
        <v>1</v>
      </c>
      <c r="M61" s="12">
        <f>All!N373</f>
        <v>1</v>
      </c>
      <c r="N61" s="12">
        <f>All!O373</f>
        <v>1</v>
      </c>
      <c r="O61" s="12">
        <f>All!P373</f>
        <v>1</v>
      </c>
      <c r="P61" s="12" t="str">
        <f>All!Q373</f>
        <v/>
      </c>
      <c r="Q61" s="12" t="str">
        <f>All!R373</f>
        <v/>
      </c>
      <c r="R61" s="12" t="str">
        <f>All!S373</f>
        <v/>
      </c>
      <c r="S61" s="12" t="str">
        <f>All!T373</f>
        <v/>
      </c>
      <c r="T61" s="12" t="str">
        <f>All!U373</f>
        <v/>
      </c>
      <c r="U61" s="12" t="str">
        <f>All!V373</f>
        <v/>
      </c>
      <c r="V61" s="12" t="str">
        <f>All!W373</f>
        <v/>
      </c>
      <c r="W61" s="12" t="str">
        <f>All!X373</f>
        <v/>
      </c>
      <c r="X61" s="12" t="str">
        <f>All!Y373</f>
        <v/>
      </c>
      <c r="Y61" s="12" t="str">
        <f>All!Z373</f>
        <v/>
      </c>
      <c r="Z61" s="12" t="str">
        <f>All!AA373</f>
        <v/>
      </c>
      <c r="AA61" s="12" t="str">
        <f>All!AB373</f>
        <v/>
      </c>
      <c r="AB61" s="12" t="str">
        <f>All!AC373</f>
        <v/>
      </c>
      <c r="AC61" s="12" t="str">
        <f>All!AD373</f>
        <v/>
      </c>
      <c r="AD61" s="12" t="str">
        <f>All!AE373</f>
        <v/>
      </c>
      <c r="AE61" s="12" t="str">
        <f>All!AF373</f>
        <v/>
      </c>
      <c r="AF61" s="12" t="str">
        <f>All!AG373</f>
        <v/>
      </c>
      <c r="AG61" s="12" t="str">
        <f>All!AH373</f>
        <v/>
      </c>
      <c r="AH61" s="12" t="str">
        <f>All!AI373</f>
        <v/>
      </c>
      <c r="AI61" s="12" t="str">
        <f>All!AJ373</f>
        <v/>
      </c>
      <c r="AJ61" s="12">
        <f>All!AK373</f>
        <v>11</v>
      </c>
      <c r="AK61" s="12">
        <f>All!AL373</f>
        <v>0</v>
      </c>
      <c r="AL61" s="13">
        <f>COST!I374</f>
        <v>750.2700439</v>
      </c>
      <c r="AM61" s="6"/>
      <c r="AN61" s="6"/>
      <c r="AO61" s="6"/>
      <c r="AP61" s="6"/>
      <c r="AQ61" s="6"/>
      <c r="AR61" s="6"/>
    </row>
    <row r="62" ht="15.75" customHeight="1">
      <c r="A62" s="5">
        <f>All!A374</f>
        <v>365</v>
      </c>
      <c r="B62" s="5" t="str">
        <f>All!C374</f>
        <v>EEE</v>
      </c>
      <c r="C62" s="5">
        <f>All!B374</f>
        <v>557</v>
      </c>
      <c r="D62" s="5" t="str">
        <f>All!E374</f>
        <v>MD.KAMRUZZAMAN</v>
      </c>
      <c r="E62" s="12">
        <f>All!F374</f>
        <v>1</v>
      </c>
      <c r="F62" s="12">
        <f>All!G374</f>
        <v>1</v>
      </c>
      <c r="G62" s="12">
        <f>All!H374</f>
        <v>1</v>
      </c>
      <c r="H62" s="12">
        <f>All!I374</f>
        <v>1</v>
      </c>
      <c r="I62" s="12">
        <f>All!J374</f>
        <v>1</v>
      </c>
      <c r="J62" s="12">
        <f>All!K374</f>
        <v>1</v>
      </c>
      <c r="K62" s="12">
        <f>All!L374</f>
        <v>1</v>
      </c>
      <c r="L62" s="12">
        <f>All!M374</f>
        <v>1</v>
      </c>
      <c r="M62" s="12">
        <f>All!N374</f>
        <v>1</v>
      </c>
      <c r="N62" s="12">
        <f>All!O374</f>
        <v>1</v>
      </c>
      <c r="O62" s="12">
        <f>All!P374</f>
        <v>1</v>
      </c>
      <c r="P62" s="12" t="str">
        <f>All!Q374</f>
        <v/>
      </c>
      <c r="Q62" s="12" t="str">
        <f>All!R374</f>
        <v/>
      </c>
      <c r="R62" s="12" t="str">
        <f>All!S374</f>
        <v/>
      </c>
      <c r="S62" s="12" t="str">
        <f>All!T374</f>
        <v/>
      </c>
      <c r="T62" s="12" t="str">
        <f>All!U374</f>
        <v/>
      </c>
      <c r="U62" s="12" t="str">
        <f>All!V374</f>
        <v/>
      </c>
      <c r="V62" s="12" t="str">
        <f>All!W374</f>
        <v/>
      </c>
      <c r="W62" s="12" t="str">
        <f>All!X374</f>
        <v/>
      </c>
      <c r="X62" s="12" t="str">
        <f>All!Y374</f>
        <v/>
      </c>
      <c r="Y62" s="12" t="str">
        <f>All!Z374</f>
        <v/>
      </c>
      <c r="Z62" s="12" t="str">
        <f>All!AA374</f>
        <v/>
      </c>
      <c r="AA62" s="12" t="str">
        <f>All!AB374</f>
        <v/>
      </c>
      <c r="AB62" s="12" t="str">
        <f>All!AC374</f>
        <v/>
      </c>
      <c r="AC62" s="12" t="str">
        <f>All!AD374</f>
        <v/>
      </c>
      <c r="AD62" s="12" t="str">
        <f>All!AE374</f>
        <v/>
      </c>
      <c r="AE62" s="12" t="str">
        <f>All!AF374</f>
        <v/>
      </c>
      <c r="AF62" s="12" t="str">
        <f>All!AG374</f>
        <v/>
      </c>
      <c r="AG62" s="12" t="str">
        <f>All!AH374</f>
        <v/>
      </c>
      <c r="AH62" s="12" t="str">
        <f>All!AI374</f>
        <v/>
      </c>
      <c r="AI62" s="12" t="str">
        <f>All!AJ374</f>
        <v/>
      </c>
      <c r="AJ62" s="12">
        <f>All!AK374</f>
        <v>11</v>
      </c>
      <c r="AK62" s="12">
        <f>All!AL374</f>
        <v>0</v>
      </c>
      <c r="AL62" s="13">
        <f>COST!I375</f>
        <v>750.2700439</v>
      </c>
      <c r="AM62" s="6"/>
      <c r="AN62" s="6"/>
      <c r="AO62" s="6"/>
      <c r="AP62" s="6"/>
      <c r="AQ62" s="6"/>
      <c r="AR62" s="6"/>
    </row>
    <row r="63" ht="15.75" customHeight="1">
      <c r="A63" s="5">
        <f>All!A375</f>
        <v>366</v>
      </c>
      <c r="B63" s="5" t="str">
        <f>All!C375</f>
        <v>EEE</v>
      </c>
      <c r="C63" s="5">
        <f>All!B375</f>
        <v>525</v>
      </c>
      <c r="D63" s="5" t="str">
        <f>All!E375</f>
        <v>MD HAMEDUR RAHMAN</v>
      </c>
      <c r="E63" s="12">
        <f>All!F375</f>
        <v>1</v>
      </c>
      <c r="F63" s="12">
        <f>All!G375</f>
        <v>1</v>
      </c>
      <c r="G63" s="12">
        <f>All!H375</f>
        <v>1</v>
      </c>
      <c r="H63" s="12">
        <f>All!I375</f>
        <v>1</v>
      </c>
      <c r="I63" s="12">
        <f>All!J375</f>
        <v>1</v>
      </c>
      <c r="J63" s="12">
        <f>All!K375</f>
        <v>1</v>
      </c>
      <c r="K63" s="12">
        <f>All!L375</f>
        <v>1</v>
      </c>
      <c r="L63" s="12">
        <f>All!M375</f>
        <v>1</v>
      </c>
      <c r="M63" s="12">
        <f>All!N375</f>
        <v>1</v>
      </c>
      <c r="N63" s="12">
        <f>All!O375</f>
        <v>1</v>
      </c>
      <c r="O63" s="12">
        <f>All!P375</f>
        <v>1</v>
      </c>
      <c r="P63" s="12" t="str">
        <f>All!Q375</f>
        <v/>
      </c>
      <c r="Q63" s="12" t="str">
        <f>All!R375</f>
        <v/>
      </c>
      <c r="R63" s="12" t="str">
        <f>All!S375</f>
        <v/>
      </c>
      <c r="S63" s="12" t="str">
        <f>All!T375</f>
        <v/>
      </c>
      <c r="T63" s="12" t="str">
        <f>All!U375</f>
        <v/>
      </c>
      <c r="U63" s="12" t="str">
        <f>All!V375</f>
        <v/>
      </c>
      <c r="V63" s="12" t="str">
        <f>All!W375</f>
        <v/>
      </c>
      <c r="W63" s="12" t="str">
        <f>All!X375</f>
        <v/>
      </c>
      <c r="X63" s="12" t="str">
        <f>All!Y375</f>
        <v/>
      </c>
      <c r="Y63" s="12" t="str">
        <f>All!Z375</f>
        <v/>
      </c>
      <c r="Z63" s="12" t="str">
        <f>All!AA375</f>
        <v/>
      </c>
      <c r="AA63" s="12" t="str">
        <f>All!AB375</f>
        <v/>
      </c>
      <c r="AB63" s="12" t="str">
        <f>All!AC375</f>
        <v/>
      </c>
      <c r="AC63" s="12" t="str">
        <f>All!AD375</f>
        <v/>
      </c>
      <c r="AD63" s="12" t="str">
        <f>All!AE375</f>
        <v/>
      </c>
      <c r="AE63" s="12" t="str">
        <f>All!AF375</f>
        <v/>
      </c>
      <c r="AF63" s="12" t="str">
        <f>All!AG375</f>
        <v/>
      </c>
      <c r="AG63" s="12" t="str">
        <f>All!AH375</f>
        <v/>
      </c>
      <c r="AH63" s="12" t="str">
        <f>All!AI375</f>
        <v/>
      </c>
      <c r="AI63" s="12" t="str">
        <f>All!AJ375</f>
        <v/>
      </c>
      <c r="AJ63" s="12">
        <f>All!AK375</f>
        <v>11</v>
      </c>
      <c r="AK63" s="12">
        <f>All!AL375</f>
        <v>0</v>
      </c>
      <c r="AL63" s="13">
        <f>COST!I376</f>
        <v>750.2700439</v>
      </c>
      <c r="AM63" s="6"/>
      <c r="AN63" s="6"/>
      <c r="AO63" s="6"/>
      <c r="AP63" s="6"/>
      <c r="AQ63" s="6"/>
      <c r="AR63" s="6"/>
    </row>
    <row r="64" ht="15.75" customHeight="1">
      <c r="A64" s="5">
        <f>All!A376</f>
        <v>367</v>
      </c>
      <c r="B64" s="5" t="str">
        <f>All!C376</f>
        <v>EEE</v>
      </c>
      <c r="C64" s="5">
        <f>All!B376</f>
        <v>516</v>
      </c>
      <c r="D64" s="5" t="str">
        <f>All!E376</f>
        <v>ADITTYA KUNDU</v>
      </c>
      <c r="E64" s="12">
        <f>All!F376</f>
        <v>1</v>
      </c>
      <c r="F64" s="12">
        <f>All!G376</f>
        <v>1</v>
      </c>
      <c r="G64" s="12">
        <f>All!H376</f>
        <v>1</v>
      </c>
      <c r="H64" s="12">
        <f>All!I376</f>
        <v>1</v>
      </c>
      <c r="I64" s="12">
        <f>All!J376</f>
        <v>1</v>
      </c>
      <c r="J64" s="12">
        <f>All!K376</f>
        <v>1</v>
      </c>
      <c r="K64" s="12">
        <f>All!L376</f>
        <v>1</v>
      </c>
      <c r="L64" s="12">
        <f>All!M376</f>
        <v>1</v>
      </c>
      <c r="M64" s="12">
        <f>All!N376</f>
        <v>1</v>
      </c>
      <c r="N64" s="12">
        <f>All!O376</f>
        <v>1</v>
      </c>
      <c r="O64" s="12">
        <f>All!P376</f>
        <v>1</v>
      </c>
      <c r="P64" s="12" t="str">
        <f>All!Q376</f>
        <v/>
      </c>
      <c r="Q64" s="12" t="str">
        <f>All!R376</f>
        <v/>
      </c>
      <c r="R64" s="12" t="str">
        <f>All!S376</f>
        <v/>
      </c>
      <c r="S64" s="12" t="str">
        <f>All!T376</f>
        <v/>
      </c>
      <c r="T64" s="12" t="str">
        <f>All!U376</f>
        <v/>
      </c>
      <c r="U64" s="12" t="str">
        <f>All!V376</f>
        <v/>
      </c>
      <c r="V64" s="12" t="str">
        <f>All!W376</f>
        <v/>
      </c>
      <c r="W64" s="12" t="str">
        <f>All!X376</f>
        <v/>
      </c>
      <c r="X64" s="12" t="str">
        <f>All!Y376</f>
        <v/>
      </c>
      <c r="Y64" s="12" t="str">
        <f>All!Z376</f>
        <v/>
      </c>
      <c r="Z64" s="12" t="str">
        <f>All!AA376</f>
        <v/>
      </c>
      <c r="AA64" s="12" t="str">
        <f>All!AB376</f>
        <v/>
      </c>
      <c r="AB64" s="12" t="str">
        <f>All!AC376</f>
        <v/>
      </c>
      <c r="AC64" s="12" t="str">
        <f>All!AD376</f>
        <v/>
      </c>
      <c r="AD64" s="12" t="str">
        <f>All!AE376</f>
        <v/>
      </c>
      <c r="AE64" s="12" t="str">
        <f>All!AF376</f>
        <v/>
      </c>
      <c r="AF64" s="12" t="str">
        <f>All!AG376</f>
        <v/>
      </c>
      <c r="AG64" s="12" t="str">
        <f>All!AH376</f>
        <v/>
      </c>
      <c r="AH64" s="12" t="str">
        <f>All!AI376</f>
        <v/>
      </c>
      <c r="AI64" s="12" t="str">
        <f>All!AJ376</f>
        <v/>
      </c>
      <c r="AJ64" s="12">
        <f>All!AK376</f>
        <v>11</v>
      </c>
      <c r="AK64" s="12">
        <f>All!AL376</f>
        <v>0</v>
      </c>
      <c r="AL64" s="13">
        <f>COST!I377</f>
        <v>750.2700439</v>
      </c>
      <c r="AM64" s="6"/>
      <c r="AN64" s="6"/>
      <c r="AO64" s="6"/>
      <c r="AP64" s="6"/>
      <c r="AQ64" s="6"/>
      <c r="AR64" s="6"/>
    </row>
    <row r="65" ht="15.75" customHeight="1">
      <c r="A65" s="5">
        <f>All!A377</f>
        <v>368</v>
      </c>
      <c r="B65" s="5" t="str">
        <f>All!C377</f>
        <v/>
      </c>
      <c r="C65" s="5">
        <f>All!B377</f>
        <v>1089</v>
      </c>
      <c r="D65" s="5" t="str">
        <f>All!E377</f>
        <v>Safayet Arash</v>
      </c>
      <c r="E65" s="12">
        <f>All!F377</f>
        <v>0</v>
      </c>
      <c r="F65" s="12">
        <f>All!G377</f>
        <v>0</v>
      </c>
      <c r="G65" s="12">
        <f>All!H377</f>
        <v>0</v>
      </c>
      <c r="H65" s="12">
        <f>All!I377</f>
        <v>0</v>
      </c>
      <c r="I65" s="12">
        <f>All!J377</f>
        <v>0</v>
      </c>
      <c r="J65" s="12">
        <f>All!K377</f>
        <v>0</v>
      </c>
      <c r="K65" s="12">
        <f>All!L377</f>
        <v>0</v>
      </c>
      <c r="L65" s="12">
        <f>All!M377</f>
        <v>0</v>
      </c>
      <c r="M65" s="12">
        <f>All!N377</f>
        <v>0</v>
      </c>
      <c r="N65" s="12">
        <f>All!O377</f>
        <v>0</v>
      </c>
      <c r="O65" s="12">
        <f>All!P377</f>
        <v>0</v>
      </c>
      <c r="P65" s="12" t="str">
        <f>All!Q377</f>
        <v/>
      </c>
      <c r="Q65" s="12" t="str">
        <f>All!R377</f>
        <v/>
      </c>
      <c r="R65" s="12" t="str">
        <f>All!S377</f>
        <v/>
      </c>
      <c r="S65" s="12" t="str">
        <f>All!T377</f>
        <v/>
      </c>
      <c r="T65" s="12" t="str">
        <f>All!U377</f>
        <v/>
      </c>
      <c r="U65" s="12" t="str">
        <f>All!V377</f>
        <v/>
      </c>
      <c r="V65" s="12" t="str">
        <f>All!W377</f>
        <v/>
      </c>
      <c r="W65" s="12" t="str">
        <f>All!X377</f>
        <v/>
      </c>
      <c r="X65" s="12" t="str">
        <f>All!Y377</f>
        <v/>
      </c>
      <c r="Y65" s="12" t="str">
        <f>All!Z377</f>
        <v/>
      </c>
      <c r="Z65" s="12" t="str">
        <f>All!AA377</f>
        <v/>
      </c>
      <c r="AA65" s="12" t="str">
        <f>All!AB377</f>
        <v/>
      </c>
      <c r="AB65" s="12" t="str">
        <f>All!AC377</f>
        <v/>
      </c>
      <c r="AC65" s="12" t="str">
        <f>All!AD377</f>
        <v/>
      </c>
      <c r="AD65" s="12" t="str">
        <f>All!AE377</f>
        <v/>
      </c>
      <c r="AE65" s="12" t="str">
        <f>All!AF377</f>
        <v/>
      </c>
      <c r="AF65" s="12" t="str">
        <f>All!AG377</f>
        <v/>
      </c>
      <c r="AG65" s="12" t="str">
        <f>All!AH377</f>
        <v/>
      </c>
      <c r="AH65" s="12" t="str">
        <f>All!AI377</f>
        <v/>
      </c>
      <c r="AI65" s="12" t="str">
        <f>All!AJ377</f>
        <v/>
      </c>
      <c r="AJ65" s="12">
        <f>All!AK377</f>
        <v>0</v>
      </c>
      <c r="AK65" s="12">
        <f>All!AL377</f>
        <v>11</v>
      </c>
      <c r="AL65" s="13">
        <f>COST!I378</f>
        <v>153.6648523</v>
      </c>
      <c r="AM65" s="6"/>
      <c r="AN65" s="6"/>
      <c r="AO65" s="6"/>
      <c r="AP65" s="6"/>
      <c r="AQ65" s="6"/>
      <c r="AR65" s="6"/>
    </row>
    <row r="66" ht="15.75" customHeight="1">
      <c r="A66" s="5">
        <f>All!A378</f>
        <v>369</v>
      </c>
      <c r="B66" s="5" t="str">
        <f>All!C378</f>
        <v/>
      </c>
      <c r="C66" s="5">
        <f>All!B378</f>
        <v>824</v>
      </c>
      <c r="D66" s="5" t="str">
        <f>All!E378</f>
        <v>MD SADMAN SADID</v>
      </c>
      <c r="E66" s="12">
        <f>All!F378</f>
        <v>1</v>
      </c>
      <c r="F66" s="12">
        <f>All!G378</f>
        <v>1</v>
      </c>
      <c r="G66" s="12">
        <f>All!H378</f>
        <v>1</v>
      </c>
      <c r="H66" s="12">
        <f>All!I378</f>
        <v>1</v>
      </c>
      <c r="I66" s="12">
        <f>All!J378</f>
        <v>1</v>
      </c>
      <c r="J66" s="12">
        <f>All!K378</f>
        <v>1</v>
      </c>
      <c r="K66" s="12">
        <f>All!L378</f>
        <v>1</v>
      </c>
      <c r="L66" s="12">
        <f>All!M378</f>
        <v>1</v>
      </c>
      <c r="M66" s="12">
        <f>All!N378</f>
        <v>1</v>
      </c>
      <c r="N66" s="12">
        <f>All!O378</f>
        <v>1</v>
      </c>
      <c r="O66" s="12">
        <f>All!P378</f>
        <v>1</v>
      </c>
      <c r="P66" s="12" t="str">
        <f>All!Q378</f>
        <v/>
      </c>
      <c r="Q66" s="12" t="str">
        <f>All!R378</f>
        <v/>
      </c>
      <c r="R66" s="12" t="str">
        <f>All!S378</f>
        <v/>
      </c>
      <c r="S66" s="12" t="str">
        <f>All!T378</f>
        <v/>
      </c>
      <c r="T66" s="12" t="str">
        <f>All!U378</f>
        <v/>
      </c>
      <c r="U66" s="12" t="str">
        <f>All!V378</f>
        <v/>
      </c>
      <c r="V66" s="12" t="str">
        <f>All!W378</f>
        <v/>
      </c>
      <c r="W66" s="12" t="str">
        <f>All!X378</f>
        <v/>
      </c>
      <c r="X66" s="12" t="str">
        <f>All!Y378</f>
        <v/>
      </c>
      <c r="Y66" s="12" t="str">
        <f>All!Z378</f>
        <v/>
      </c>
      <c r="Z66" s="12" t="str">
        <f>All!AA378</f>
        <v/>
      </c>
      <c r="AA66" s="12" t="str">
        <f>All!AB378</f>
        <v/>
      </c>
      <c r="AB66" s="12" t="str">
        <f>All!AC378</f>
        <v/>
      </c>
      <c r="AC66" s="12" t="str">
        <f>All!AD378</f>
        <v/>
      </c>
      <c r="AD66" s="12" t="str">
        <f>All!AE378</f>
        <v/>
      </c>
      <c r="AE66" s="12" t="str">
        <f>All!AF378</f>
        <v/>
      </c>
      <c r="AF66" s="12" t="str">
        <f>All!AG378</f>
        <v/>
      </c>
      <c r="AG66" s="12" t="str">
        <f>All!AH378</f>
        <v/>
      </c>
      <c r="AH66" s="12" t="str">
        <f>All!AI378</f>
        <v/>
      </c>
      <c r="AI66" s="12" t="str">
        <f>All!AJ378</f>
        <v/>
      </c>
      <c r="AJ66" s="12">
        <f>All!AK378</f>
        <v>11</v>
      </c>
      <c r="AK66" s="12">
        <f>All!AL378</f>
        <v>0</v>
      </c>
      <c r="AL66" s="13">
        <f>COST!I379</f>
        <v>750.2700439</v>
      </c>
      <c r="AM66" s="6"/>
      <c r="AN66" s="6"/>
      <c r="AO66" s="6"/>
      <c r="AP66" s="6"/>
      <c r="AQ66" s="6"/>
      <c r="AR66" s="6"/>
    </row>
    <row r="67" ht="15.75" customHeight="1">
      <c r="A67" s="5">
        <f>All!A379</f>
        <v>370</v>
      </c>
      <c r="B67" s="5" t="str">
        <f>All!C379</f>
        <v/>
      </c>
      <c r="C67" s="5">
        <f>All!B379</f>
        <v>707</v>
      </c>
      <c r="D67" s="5" t="str">
        <f>All!E379</f>
        <v>NAZMUS SHAKIB</v>
      </c>
      <c r="E67" s="12" t="str">
        <f>All!F379</f>
        <v/>
      </c>
      <c r="F67" s="12" t="str">
        <f>All!G379</f>
        <v/>
      </c>
      <c r="G67" s="12" t="str">
        <f>All!H379</f>
        <v/>
      </c>
      <c r="H67" s="12" t="str">
        <f>All!I379</f>
        <v/>
      </c>
      <c r="I67" s="12" t="str">
        <f>All!J379</f>
        <v/>
      </c>
      <c r="J67" s="12" t="str">
        <f>All!K379</f>
        <v/>
      </c>
      <c r="K67" s="12" t="str">
        <f>All!L379</f>
        <v/>
      </c>
      <c r="L67" s="12" t="str">
        <f>All!M379</f>
        <v/>
      </c>
      <c r="M67" s="12" t="str">
        <f>All!N379</f>
        <v>F</v>
      </c>
      <c r="N67" s="12" t="str">
        <f>All!O379</f>
        <v>U</v>
      </c>
      <c r="O67" s="12" t="str">
        <f>All!P379</f>
        <v>L</v>
      </c>
      <c r="P67" s="12" t="str">
        <f>All!Q379</f>
        <v>L</v>
      </c>
      <c r="Q67" s="12" t="str">
        <f>All!R379</f>
        <v>M</v>
      </c>
      <c r="R67" s="12" t="str">
        <f>All!S379</f>
        <v>O</v>
      </c>
      <c r="S67" s="12" t="str">
        <f>All!T379</f>
        <v>N</v>
      </c>
      <c r="T67" s="12" t="str">
        <f>All!U379</f>
        <v>T</v>
      </c>
      <c r="U67" s="12" t="str">
        <f>All!V379</f>
        <v>H</v>
      </c>
      <c r="V67" s="12" t="str">
        <f>All!W379</f>
        <v>O</v>
      </c>
      <c r="W67" s="12" t="str">
        <f>All!X379</f>
        <v>F</v>
      </c>
      <c r="X67" s="12" t="str">
        <f>All!Y379</f>
        <v>F</v>
      </c>
      <c r="Y67" s="12" t="str">
        <f>All!Z379</f>
        <v/>
      </c>
      <c r="Z67" s="12" t="str">
        <f>All!AA379</f>
        <v/>
      </c>
      <c r="AA67" s="12" t="str">
        <f>All!AB379</f>
        <v/>
      </c>
      <c r="AB67" s="12" t="str">
        <f>All!AC379</f>
        <v/>
      </c>
      <c r="AC67" s="12" t="str">
        <f>All!AD379</f>
        <v/>
      </c>
      <c r="AD67" s="12" t="str">
        <f>All!AE379</f>
        <v/>
      </c>
      <c r="AE67" s="12" t="str">
        <f>All!AF379</f>
        <v/>
      </c>
      <c r="AF67" s="12" t="str">
        <f>All!AG379</f>
        <v/>
      </c>
      <c r="AG67" s="12" t="str">
        <f>All!AH379</f>
        <v/>
      </c>
      <c r="AH67" s="12" t="str">
        <f>All!AI379</f>
        <v/>
      </c>
      <c r="AI67" s="12" t="str">
        <f>All!AJ379</f>
        <v/>
      </c>
      <c r="AJ67" s="12">
        <f>All!AK379</f>
        <v>0</v>
      </c>
      <c r="AK67" s="12">
        <f>All!AL379</f>
        <v>0</v>
      </c>
      <c r="AL67" s="13">
        <f>COST!I380</f>
        <v>0</v>
      </c>
      <c r="AM67" s="6"/>
      <c r="AN67" s="6"/>
      <c r="AO67" s="6"/>
      <c r="AP67" s="6"/>
      <c r="AQ67" s="6"/>
      <c r="AR67" s="6"/>
    </row>
    <row r="68" ht="15.75" customHeight="1">
      <c r="A68" s="5">
        <f>All!A380</f>
        <v>371</v>
      </c>
      <c r="B68" s="5" t="str">
        <f>All!C380</f>
        <v/>
      </c>
      <c r="C68" s="5">
        <f>All!B380</f>
        <v>701</v>
      </c>
      <c r="D68" s="5" t="str">
        <f>All!E380</f>
        <v>KAZI NAYEM</v>
      </c>
      <c r="E68" s="12">
        <f>All!F380</f>
        <v>1</v>
      </c>
      <c r="F68" s="12">
        <f>All!G380</f>
        <v>1</v>
      </c>
      <c r="G68" s="12">
        <f>All!H380</f>
        <v>1</v>
      </c>
      <c r="H68" s="12">
        <f>All!I380</f>
        <v>1</v>
      </c>
      <c r="I68" s="12">
        <f>All!J380</f>
        <v>1</v>
      </c>
      <c r="J68" s="12">
        <f>All!K380</f>
        <v>1</v>
      </c>
      <c r="K68" s="12">
        <f>All!L380</f>
        <v>1</v>
      </c>
      <c r="L68" s="12">
        <f>All!M380</f>
        <v>1</v>
      </c>
      <c r="M68" s="12">
        <f>All!N380</f>
        <v>1</v>
      </c>
      <c r="N68" s="12">
        <f>All!O380</f>
        <v>1</v>
      </c>
      <c r="O68" s="12">
        <f>All!P380</f>
        <v>1</v>
      </c>
      <c r="P68" s="12" t="str">
        <f>All!Q380</f>
        <v/>
      </c>
      <c r="Q68" s="12" t="str">
        <f>All!R380</f>
        <v/>
      </c>
      <c r="R68" s="12" t="str">
        <f>All!S380</f>
        <v/>
      </c>
      <c r="S68" s="12" t="str">
        <f>All!T380</f>
        <v/>
      </c>
      <c r="T68" s="12" t="str">
        <f>All!U380</f>
        <v/>
      </c>
      <c r="U68" s="12" t="str">
        <f>All!V380</f>
        <v/>
      </c>
      <c r="V68" s="12" t="str">
        <f>All!W380</f>
        <v/>
      </c>
      <c r="W68" s="12" t="str">
        <f>All!X380</f>
        <v/>
      </c>
      <c r="X68" s="12" t="str">
        <f>All!Y380</f>
        <v/>
      </c>
      <c r="Y68" s="12" t="str">
        <f>All!Z380</f>
        <v/>
      </c>
      <c r="Z68" s="12" t="str">
        <f>All!AA380</f>
        <v/>
      </c>
      <c r="AA68" s="12" t="str">
        <f>All!AB380</f>
        <v/>
      </c>
      <c r="AB68" s="12" t="str">
        <f>All!AC380</f>
        <v/>
      </c>
      <c r="AC68" s="12" t="str">
        <f>All!AD380</f>
        <v/>
      </c>
      <c r="AD68" s="12" t="str">
        <f>All!AE380</f>
        <v/>
      </c>
      <c r="AE68" s="12" t="str">
        <f>All!AF380</f>
        <v/>
      </c>
      <c r="AF68" s="12" t="str">
        <f>All!AG380</f>
        <v/>
      </c>
      <c r="AG68" s="12" t="str">
        <f>All!AH380</f>
        <v/>
      </c>
      <c r="AH68" s="12" t="str">
        <f>All!AI380</f>
        <v/>
      </c>
      <c r="AI68" s="12" t="str">
        <f>All!AJ380</f>
        <v/>
      </c>
      <c r="AJ68" s="12">
        <f>All!AK380</f>
        <v>11</v>
      </c>
      <c r="AK68" s="12">
        <f>All!AL380</f>
        <v>0</v>
      </c>
      <c r="AL68" s="13">
        <f>COST!I381</f>
        <v>750.2700439</v>
      </c>
      <c r="AM68" s="6"/>
      <c r="AN68" s="6"/>
      <c r="AO68" s="6"/>
      <c r="AP68" s="6"/>
      <c r="AQ68" s="6"/>
      <c r="AR68" s="6"/>
    </row>
    <row r="69" ht="15.75" customHeight="1">
      <c r="A69" s="5">
        <f>All!A381</f>
        <v>372</v>
      </c>
      <c r="B69" s="5" t="str">
        <f>All!C381</f>
        <v/>
      </c>
      <c r="C69" s="5">
        <f>All!B381</f>
        <v>667</v>
      </c>
      <c r="D69" s="5" t="str">
        <f>All!E381</f>
        <v>ABID</v>
      </c>
      <c r="E69" s="12" t="str">
        <f>All!F381</f>
        <v/>
      </c>
      <c r="F69" s="12" t="str">
        <f>All!G381</f>
        <v/>
      </c>
      <c r="G69" s="12" t="str">
        <f>All!H381</f>
        <v/>
      </c>
      <c r="H69" s="12" t="str">
        <f>All!I381</f>
        <v/>
      </c>
      <c r="I69" s="12" t="str">
        <f>All!J381</f>
        <v/>
      </c>
      <c r="J69" s="12" t="str">
        <f>All!K381</f>
        <v/>
      </c>
      <c r="K69" s="12" t="str">
        <f>All!L381</f>
        <v/>
      </c>
      <c r="L69" s="12" t="str">
        <f>All!M381</f>
        <v/>
      </c>
      <c r="M69" s="12" t="str">
        <f>All!N381</f>
        <v>F</v>
      </c>
      <c r="N69" s="12" t="str">
        <f>All!O381</f>
        <v>U</v>
      </c>
      <c r="O69" s="12" t="str">
        <f>All!P381</f>
        <v>L</v>
      </c>
      <c r="P69" s="12" t="str">
        <f>All!Q381</f>
        <v>L</v>
      </c>
      <c r="Q69" s="12" t="str">
        <f>All!R381</f>
        <v>M</v>
      </c>
      <c r="R69" s="12" t="str">
        <f>All!S381</f>
        <v>O</v>
      </c>
      <c r="S69" s="12" t="str">
        <f>All!T381</f>
        <v>N</v>
      </c>
      <c r="T69" s="12" t="str">
        <f>All!U381</f>
        <v>T</v>
      </c>
      <c r="U69" s="12" t="str">
        <f>All!V381</f>
        <v>H</v>
      </c>
      <c r="V69" s="12" t="str">
        <f>All!W381</f>
        <v>O</v>
      </c>
      <c r="W69" s="12" t="str">
        <f>All!X381</f>
        <v>F</v>
      </c>
      <c r="X69" s="12" t="str">
        <f>All!Y381</f>
        <v>F</v>
      </c>
      <c r="Y69" s="12" t="str">
        <f>All!Z381</f>
        <v/>
      </c>
      <c r="Z69" s="12" t="str">
        <f>All!AA381</f>
        <v/>
      </c>
      <c r="AA69" s="12" t="str">
        <f>All!AB381</f>
        <v/>
      </c>
      <c r="AB69" s="12" t="str">
        <f>All!AC381</f>
        <v/>
      </c>
      <c r="AC69" s="12" t="str">
        <f>All!AD381</f>
        <v/>
      </c>
      <c r="AD69" s="12" t="str">
        <f>All!AE381</f>
        <v/>
      </c>
      <c r="AE69" s="12" t="str">
        <f>All!AF381</f>
        <v/>
      </c>
      <c r="AF69" s="12" t="str">
        <f>All!AG381</f>
        <v/>
      </c>
      <c r="AG69" s="12" t="str">
        <f>All!AH381</f>
        <v/>
      </c>
      <c r="AH69" s="12" t="str">
        <f>All!AI381</f>
        <v/>
      </c>
      <c r="AI69" s="12" t="str">
        <f>All!AJ381</f>
        <v/>
      </c>
      <c r="AJ69" s="12">
        <f>All!AK381</f>
        <v>0</v>
      </c>
      <c r="AK69" s="12">
        <f>All!AL381</f>
        <v>0</v>
      </c>
      <c r="AL69" s="13">
        <f>COST!I382</f>
        <v>0</v>
      </c>
      <c r="AM69" s="6"/>
      <c r="AN69" s="6"/>
      <c r="AO69" s="6"/>
      <c r="AP69" s="6"/>
      <c r="AQ69" s="6"/>
      <c r="AR69" s="6"/>
    </row>
    <row r="70" ht="15.75" customHeight="1">
      <c r="A70" s="5">
        <f>All!A382</f>
        <v>373</v>
      </c>
      <c r="B70" s="5" t="str">
        <f>All!C382</f>
        <v/>
      </c>
      <c r="C70" s="5">
        <f>All!B382</f>
        <v>652</v>
      </c>
      <c r="D70" s="5" t="str">
        <f>All!E382</f>
        <v>MD NAHIYAN NASER SHUDDHO</v>
      </c>
      <c r="E70" s="12">
        <f>All!F382</f>
        <v>0</v>
      </c>
      <c r="F70" s="12">
        <f>All!G382</f>
        <v>1</v>
      </c>
      <c r="G70" s="12">
        <f>All!H382</f>
        <v>1</v>
      </c>
      <c r="H70" s="12">
        <f>All!I382</f>
        <v>1</v>
      </c>
      <c r="I70" s="12">
        <f>All!J382</f>
        <v>1</v>
      </c>
      <c r="J70" s="12">
        <f>All!K382</f>
        <v>1</v>
      </c>
      <c r="K70" s="12">
        <f>All!L382</f>
        <v>1</v>
      </c>
      <c r="L70" s="12">
        <f>All!M382</f>
        <v>1</v>
      </c>
      <c r="M70" s="12">
        <f>All!N382</f>
        <v>1</v>
      </c>
      <c r="N70" s="12">
        <f>All!O382</f>
        <v>1</v>
      </c>
      <c r="O70" s="12">
        <f>All!P382</f>
        <v>1</v>
      </c>
      <c r="P70" s="12" t="str">
        <f>All!Q382</f>
        <v/>
      </c>
      <c r="Q70" s="12" t="str">
        <f>All!R382</f>
        <v/>
      </c>
      <c r="R70" s="12" t="str">
        <f>All!S382</f>
        <v/>
      </c>
      <c r="S70" s="12" t="str">
        <f>All!T382</f>
        <v/>
      </c>
      <c r="T70" s="12" t="str">
        <f>All!U382</f>
        <v/>
      </c>
      <c r="U70" s="12" t="str">
        <f>All!V382</f>
        <v/>
      </c>
      <c r="V70" s="12" t="str">
        <f>All!W382</f>
        <v/>
      </c>
      <c r="W70" s="12" t="str">
        <f>All!X382</f>
        <v/>
      </c>
      <c r="X70" s="12" t="str">
        <f>All!Y382</f>
        <v/>
      </c>
      <c r="Y70" s="12" t="str">
        <f>All!Z382</f>
        <v/>
      </c>
      <c r="Z70" s="12" t="str">
        <f>All!AA382</f>
        <v/>
      </c>
      <c r="AA70" s="12" t="str">
        <f>All!AB382</f>
        <v/>
      </c>
      <c r="AB70" s="12" t="str">
        <f>All!AC382</f>
        <v/>
      </c>
      <c r="AC70" s="12" t="str">
        <f>All!AD382</f>
        <v/>
      </c>
      <c r="AD70" s="12" t="str">
        <f>All!AE382</f>
        <v/>
      </c>
      <c r="AE70" s="12" t="str">
        <f>All!AF382</f>
        <v/>
      </c>
      <c r="AF70" s="12" t="str">
        <f>All!AG382</f>
        <v/>
      </c>
      <c r="AG70" s="12" t="str">
        <f>All!AH382</f>
        <v/>
      </c>
      <c r="AH70" s="12" t="str">
        <f>All!AI382</f>
        <v/>
      </c>
      <c r="AI70" s="12" t="str">
        <f>All!AJ382</f>
        <v/>
      </c>
      <c r="AJ70" s="12">
        <f>All!AK382</f>
        <v>10</v>
      </c>
      <c r="AK70" s="12">
        <f>All!AL382</f>
        <v>1</v>
      </c>
      <c r="AL70" s="13">
        <f>COST!I383</f>
        <v>696.0332083</v>
      </c>
      <c r="AM70" s="6"/>
      <c r="AN70" s="6"/>
      <c r="AO70" s="6"/>
      <c r="AP70" s="6"/>
      <c r="AQ70" s="6"/>
      <c r="AR70" s="6"/>
    </row>
    <row r="71" ht="15.75" customHeight="1">
      <c r="A71" s="5">
        <f>All!A383</f>
        <v>374</v>
      </c>
      <c r="B71" s="5" t="str">
        <f>All!C383</f>
        <v/>
      </c>
      <c r="C71" s="5">
        <f>All!B383</f>
        <v>649</v>
      </c>
      <c r="D71" s="5" t="str">
        <f>All!E383</f>
        <v>MD BADSHA MIAH KHAN</v>
      </c>
      <c r="E71" s="12">
        <f>All!F383</f>
        <v>1</v>
      </c>
      <c r="F71" s="12">
        <f>All!G383</f>
        <v>1</v>
      </c>
      <c r="G71" s="12">
        <f>All!H383</f>
        <v>1</v>
      </c>
      <c r="H71" s="12">
        <f>All!I383</f>
        <v>1</v>
      </c>
      <c r="I71" s="12">
        <f>All!J383</f>
        <v>1</v>
      </c>
      <c r="J71" s="12">
        <f>All!K383</f>
        <v>1</v>
      </c>
      <c r="K71" s="12">
        <f>All!L383</f>
        <v>1</v>
      </c>
      <c r="L71" s="12">
        <f>All!M383</f>
        <v>1</v>
      </c>
      <c r="M71" s="12">
        <f>All!N383</f>
        <v>1</v>
      </c>
      <c r="N71" s="12">
        <f>All!O383</f>
        <v>1</v>
      </c>
      <c r="O71" s="12">
        <f>All!P383</f>
        <v>1</v>
      </c>
      <c r="P71" s="12" t="str">
        <f>All!Q383</f>
        <v/>
      </c>
      <c r="Q71" s="12" t="str">
        <f>All!R383</f>
        <v/>
      </c>
      <c r="R71" s="12" t="str">
        <f>All!S383</f>
        <v/>
      </c>
      <c r="S71" s="12" t="str">
        <f>All!T383</f>
        <v/>
      </c>
      <c r="T71" s="12" t="str">
        <f>All!U383</f>
        <v/>
      </c>
      <c r="U71" s="12" t="str">
        <f>All!V383</f>
        <v/>
      </c>
      <c r="V71" s="12" t="str">
        <f>All!W383</f>
        <v/>
      </c>
      <c r="W71" s="12" t="str">
        <f>All!X383</f>
        <v/>
      </c>
      <c r="X71" s="12" t="str">
        <f>All!Y383</f>
        <v/>
      </c>
      <c r="Y71" s="12" t="str">
        <f>All!Z383</f>
        <v/>
      </c>
      <c r="Z71" s="12" t="str">
        <f>All!AA383</f>
        <v/>
      </c>
      <c r="AA71" s="12" t="str">
        <f>All!AB383</f>
        <v/>
      </c>
      <c r="AB71" s="12" t="str">
        <f>All!AC383</f>
        <v/>
      </c>
      <c r="AC71" s="12" t="str">
        <f>All!AD383</f>
        <v/>
      </c>
      <c r="AD71" s="12" t="str">
        <f>All!AE383</f>
        <v/>
      </c>
      <c r="AE71" s="12" t="str">
        <f>All!AF383</f>
        <v/>
      </c>
      <c r="AF71" s="12" t="str">
        <f>All!AG383</f>
        <v/>
      </c>
      <c r="AG71" s="12" t="str">
        <f>All!AH383</f>
        <v/>
      </c>
      <c r="AH71" s="12" t="str">
        <f>All!AI383</f>
        <v/>
      </c>
      <c r="AI71" s="12" t="str">
        <f>All!AJ383</f>
        <v/>
      </c>
      <c r="AJ71" s="12">
        <f>All!AK383</f>
        <v>11</v>
      </c>
      <c r="AK71" s="12">
        <f>All!AL383</f>
        <v>0</v>
      </c>
      <c r="AL71" s="13">
        <f>COST!I384</f>
        <v>750.2700439</v>
      </c>
      <c r="AM71" s="6"/>
      <c r="AN71" s="6"/>
      <c r="AO71" s="6"/>
      <c r="AP71" s="6"/>
      <c r="AQ71" s="6"/>
      <c r="AR71" s="6"/>
    </row>
    <row r="72" ht="15.75" customHeight="1">
      <c r="A72" s="5">
        <f>All!A384</f>
        <v>375</v>
      </c>
      <c r="B72" s="5" t="str">
        <f>All!C384</f>
        <v/>
      </c>
      <c r="C72" s="5">
        <f>All!B384</f>
        <v>646</v>
      </c>
      <c r="D72" s="5" t="str">
        <f>All!E384</f>
        <v>MEHEDI HASSAN ANTON</v>
      </c>
      <c r="E72" s="12">
        <f>All!F384</f>
        <v>1</v>
      </c>
      <c r="F72" s="12">
        <f>All!G384</f>
        <v>1</v>
      </c>
      <c r="G72" s="12">
        <f>All!H384</f>
        <v>1</v>
      </c>
      <c r="H72" s="12">
        <f>All!I384</f>
        <v>1</v>
      </c>
      <c r="I72" s="12">
        <f>All!J384</f>
        <v>1</v>
      </c>
      <c r="J72" s="12">
        <f>All!K384</f>
        <v>1</v>
      </c>
      <c r="K72" s="12">
        <f>All!L384</f>
        <v>1</v>
      </c>
      <c r="L72" s="12">
        <f>All!M384</f>
        <v>1</v>
      </c>
      <c r="M72" s="12">
        <f>All!N384</f>
        <v>1</v>
      </c>
      <c r="N72" s="12">
        <f>All!O384</f>
        <v>1</v>
      </c>
      <c r="O72" s="12">
        <f>All!P384</f>
        <v>1</v>
      </c>
      <c r="P72" s="12" t="str">
        <f>All!Q384</f>
        <v/>
      </c>
      <c r="Q72" s="12" t="str">
        <f>All!R384</f>
        <v/>
      </c>
      <c r="R72" s="12" t="str">
        <f>All!S384</f>
        <v/>
      </c>
      <c r="S72" s="12" t="str">
        <f>All!T384</f>
        <v/>
      </c>
      <c r="T72" s="12" t="str">
        <f>All!U384</f>
        <v/>
      </c>
      <c r="U72" s="12" t="str">
        <f>All!V384</f>
        <v/>
      </c>
      <c r="V72" s="12" t="str">
        <f>All!W384</f>
        <v/>
      </c>
      <c r="W72" s="12" t="str">
        <f>All!X384</f>
        <v/>
      </c>
      <c r="X72" s="12" t="str">
        <f>All!Y384</f>
        <v/>
      </c>
      <c r="Y72" s="12" t="str">
        <f>All!Z384</f>
        <v/>
      </c>
      <c r="Z72" s="12" t="str">
        <f>All!AA384</f>
        <v/>
      </c>
      <c r="AA72" s="12" t="str">
        <f>All!AB384</f>
        <v/>
      </c>
      <c r="AB72" s="12" t="str">
        <f>All!AC384</f>
        <v/>
      </c>
      <c r="AC72" s="12" t="str">
        <f>All!AD384</f>
        <v/>
      </c>
      <c r="AD72" s="12" t="str">
        <f>All!AE384</f>
        <v/>
      </c>
      <c r="AE72" s="12" t="str">
        <f>All!AF384</f>
        <v/>
      </c>
      <c r="AF72" s="12" t="str">
        <f>All!AG384</f>
        <v/>
      </c>
      <c r="AG72" s="12" t="str">
        <f>All!AH384</f>
        <v/>
      </c>
      <c r="AH72" s="12" t="str">
        <f>All!AI384</f>
        <v/>
      </c>
      <c r="AI72" s="12" t="str">
        <f>All!AJ384</f>
        <v/>
      </c>
      <c r="AJ72" s="12">
        <f>All!AK384</f>
        <v>11</v>
      </c>
      <c r="AK72" s="12">
        <f>All!AL384</f>
        <v>0</v>
      </c>
      <c r="AL72" s="13">
        <f>COST!I385</f>
        <v>750.2700439</v>
      </c>
      <c r="AM72" s="6"/>
      <c r="AN72" s="6"/>
      <c r="AO72" s="6"/>
      <c r="AP72" s="6"/>
      <c r="AQ72" s="6"/>
      <c r="AR72" s="6"/>
    </row>
    <row r="73" ht="15.75" customHeight="1">
      <c r="A73" s="5">
        <f>All!A385</f>
        <v>376</v>
      </c>
      <c r="B73" s="5" t="str">
        <f>All!C385</f>
        <v/>
      </c>
      <c r="C73" s="5">
        <f>All!B385</f>
        <v>644</v>
      </c>
      <c r="D73" s="5" t="str">
        <f>All!E385</f>
        <v>TANVIR ISLAM</v>
      </c>
      <c r="E73" s="12" t="str">
        <f>All!F385</f>
        <v/>
      </c>
      <c r="F73" s="12" t="str">
        <f>All!G385</f>
        <v/>
      </c>
      <c r="G73" s="12" t="str">
        <f>All!H385</f>
        <v/>
      </c>
      <c r="H73" s="12" t="str">
        <f>All!I385</f>
        <v/>
      </c>
      <c r="I73" s="12" t="str">
        <f>All!J385</f>
        <v/>
      </c>
      <c r="J73" s="12" t="str">
        <f>All!K385</f>
        <v/>
      </c>
      <c r="K73" s="12" t="str">
        <f>All!L385</f>
        <v/>
      </c>
      <c r="L73" s="12" t="str">
        <f>All!M385</f>
        <v/>
      </c>
      <c r="M73" s="12" t="str">
        <f>All!N385</f>
        <v>F</v>
      </c>
      <c r="N73" s="12" t="str">
        <f>All!O385</f>
        <v>U</v>
      </c>
      <c r="O73" s="12" t="str">
        <f>All!P385</f>
        <v>L</v>
      </c>
      <c r="P73" s="12" t="str">
        <f>All!Q385</f>
        <v>L</v>
      </c>
      <c r="Q73" s="12" t="str">
        <f>All!R385</f>
        <v>M</v>
      </c>
      <c r="R73" s="12" t="str">
        <f>All!S385</f>
        <v>O</v>
      </c>
      <c r="S73" s="12" t="str">
        <f>All!T385</f>
        <v>N</v>
      </c>
      <c r="T73" s="12" t="str">
        <f>All!U385</f>
        <v>T</v>
      </c>
      <c r="U73" s="12" t="str">
        <f>All!V385</f>
        <v>H</v>
      </c>
      <c r="V73" s="12" t="str">
        <f>All!W385</f>
        <v>O</v>
      </c>
      <c r="W73" s="12" t="str">
        <f>All!X385</f>
        <v>F</v>
      </c>
      <c r="X73" s="12" t="str">
        <f>All!Y385</f>
        <v>F</v>
      </c>
      <c r="Y73" s="12" t="str">
        <f>All!Z385</f>
        <v/>
      </c>
      <c r="Z73" s="12" t="str">
        <f>All!AA385</f>
        <v/>
      </c>
      <c r="AA73" s="12" t="str">
        <f>All!AB385</f>
        <v/>
      </c>
      <c r="AB73" s="12" t="str">
        <f>All!AC385</f>
        <v/>
      </c>
      <c r="AC73" s="12" t="str">
        <f>All!AD385</f>
        <v/>
      </c>
      <c r="AD73" s="12" t="str">
        <f>All!AE385</f>
        <v/>
      </c>
      <c r="AE73" s="12" t="str">
        <f>All!AF385</f>
        <v/>
      </c>
      <c r="AF73" s="12" t="str">
        <f>All!AG385</f>
        <v/>
      </c>
      <c r="AG73" s="12" t="str">
        <f>All!AH385</f>
        <v/>
      </c>
      <c r="AH73" s="12" t="str">
        <f>All!AI385</f>
        <v/>
      </c>
      <c r="AI73" s="12" t="str">
        <f>All!AJ385</f>
        <v/>
      </c>
      <c r="AJ73" s="12">
        <f>All!AK385</f>
        <v>0</v>
      </c>
      <c r="AK73" s="12">
        <f>All!AL385</f>
        <v>0</v>
      </c>
      <c r="AL73" s="13">
        <f>COST!I386</f>
        <v>0</v>
      </c>
      <c r="AM73" s="6"/>
      <c r="AN73" s="6"/>
      <c r="AO73" s="6"/>
      <c r="AP73" s="6"/>
      <c r="AQ73" s="6"/>
      <c r="AR73" s="6"/>
    </row>
    <row r="74" ht="15.75" customHeight="1">
      <c r="A74" s="5">
        <f>All!A386</f>
        <v>377</v>
      </c>
      <c r="B74" s="5" t="str">
        <f>All!C386</f>
        <v/>
      </c>
      <c r="C74" s="5">
        <f>All!B386</f>
        <v>626</v>
      </c>
      <c r="D74" s="5" t="str">
        <f>All!E386</f>
        <v>MD FAHIM SHARRIAR</v>
      </c>
      <c r="E74" s="12">
        <f>All!F386</f>
        <v>1</v>
      </c>
      <c r="F74" s="12">
        <f>All!G386</f>
        <v>1</v>
      </c>
      <c r="G74" s="12">
        <f>All!H386</f>
        <v>1</v>
      </c>
      <c r="H74" s="12">
        <f>All!I386</f>
        <v>1</v>
      </c>
      <c r="I74" s="12">
        <f>All!J386</f>
        <v>1</v>
      </c>
      <c r="J74" s="12">
        <f>All!K386</f>
        <v>1</v>
      </c>
      <c r="K74" s="12">
        <f>All!L386</f>
        <v>1</v>
      </c>
      <c r="L74" s="12">
        <f>All!M386</f>
        <v>1</v>
      </c>
      <c r="M74" s="12">
        <f>All!N386</f>
        <v>1</v>
      </c>
      <c r="N74" s="12">
        <f>All!O386</f>
        <v>1</v>
      </c>
      <c r="O74" s="12">
        <f>All!P386</f>
        <v>1</v>
      </c>
      <c r="P74" s="12" t="str">
        <f>All!Q386</f>
        <v/>
      </c>
      <c r="Q74" s="12" t="str">
        <f>All!R386</f>
        <v/>
      </c>
      <c r="R74" s="12" t="str">
        <f>All!S386</f>
        <v/>
      </c>
      <c r="S74" s="12" t="str">
        <f>All!T386</f>
        <v/>
      </c>
      <c r="T74" s="12" t="str">
        <f>All!U386</f>
        <v/>
      </c>
      <c r="U74" s="12" t="str">
        <f>All!V386</f>
        <v/>
      </c>
      <c r="V74" s="12" t="str">
        <f>All!W386</f>
        <v/>
      </c>
      <c r="W74" s="12" t="str">
        <f>All!X386</f>
        <v/>
      </c>
      <c r="X74" s="12" t="str">
        <f>All!Y386</f>
        <v/>
      </c>
      <c r="Y74" s="12" t="str">
        <f>All!Z386</f>
        <v/>
      </c>
      <c r="Z74" s="12" t="str">
        <f>All!AA386</f>
        <v/>
      </c>
      <c r="AA74" s="12" t="str">
        <f>All!AB386</f>
        <v/>
      </c>
      <c r="AB74" s="12" t="str">
        <f>All!AC386</f>
        <v/>
      </c>
      <c r="AC74" s="12" t="str">
        <f>All!AD386</f>
        <v/>
      </c>
      <c r="AD74" s="12" t="str">
        <f>All!AE386</f>
        <v/>
      </c>
      <c r="AE74" s="12" t="str">
        <f>All!AF386</f>
        <v/>
      </c>
      <c r="AF74" s="12" t="str">
        <f>All!AG386</f>
        <v/>
      </c>
      <c r="AG74" s="12" t="str">
        <f>All!AH386</f>
        <v/>
      </c>
      <c r="AH74" s="12" t="str">
        <f>All!AI386</f>
        <v/>
      </c>
      <c r="AI74" s="12" t="str">
        <f>All!AJ386</f>
        <v/>
      </c>
      <c r="AJ74" s="12">
        <f>All!AK386</f>
        <v>11</v>
      </c>
      <c r="AK74" s="12">
        <f>All!AL386</f>
        <v>0</v>
      </c>
      <c r="AL74" s="13">
        <f>COST!I387</f>
        <v>750.2700439</v>
      </c>
      <c r="AM74" s="6"/>
      <c r="AN74" s="6"/>
      <c r="AO74" s="6"/>
      <c r="AP74" s="6"/>
      <c r="AQ74" s="6"/>
      <c r="AR74" s="6"/>
    </row>
    <row r="75" ht="15.75" customHeight="1">
      <c r="A75" s="5">
        <f>All!A387</f>
        <v>378</v>
      </c>
      <c r="B75" s="5" t="str">
        <f>All!C387</f>
        <v/>
      </c>
      <c r="C75" s="5">
        <f>All!B387</f>
        <v>575</v>
      </c>
      <c r="D75" s="5" t="str">
        <f>All!E387</f>
        <v>MD.SHAHED HASAN</v>
      </c>
      <c r="E75" s="12">
        <f>All!F387</f>
        <v>1</v>
      </c>
      <c r="F75" s="12">
        <f>All!G387</f>
        <v>1</v>
      </c>
      <c r="G75" s="12">
        <f>All!H387</f>
        <v>1</v>
      </c>
      <c r="H75" s="12">
        <f>All!I387</f>
        <v>1</v>
      </c>
      <c r="I75" s="12">
        <f>All!J387</f>
        <v>1</v>
      </c>
      <c r="J75" s="12">
        <f>All!K387</f>
        <v>1</v>
      </c>
      <c r="K75" s="12">
        <f>All!L387</f>
        <v>1</v>
      </c>
      <c r="L75" s="12">
        <f>All!M387</f>
        <v>1</v>
      </c>
      <c r="M75" s="12">
        <f>All!N387</f>
        <v>1</v>
      </c>
      <c r="N75" s="12">
        <f>All!O387</f>
        <v>1</v>
      </c>
      <c r="O75" s="12">
        <f>All!P387</f>
        <v>1</v>
      </c>
      <c r="P75" s="12" t="str">
        <f>All!Q387</f>
        <v/>
      </c>
      <c r="Q75" s="12" t="str">
        <f>All!R387</f>
        <v/>
      </c>
      <c r="R75" s="12" t="str">
        <f>All!S387</f>
        <v/>
      </c>
      <c r="S75" s="12" t="str">
        <f>All!T387</f>
        <v/>
      </c>
      <c r="T75" s="12" t="str">
        <f>All!U387</f>
        <v/>
      </c>
      <c r="U75" s="12" t="str">
        <f>All!V387</f>
        <v/>
      </c>
      <c r="V75" s="12" t="str">
        <f>All!W387</f>
        <v/>
      </c>
      <c r="W75" s="12" t="str">
        <f>All!X387</f>
        <v/>
      </c>
      <c r="X75" s="12" t="str">
        <f>All!Y387</f>
        <v/>
      </c>
      <c r="Y75" s="12" t="str">
        <f>All!Z387</f>
        <v/>
      </c>
      <c r="Z75" s="12" t="str">
        <f>All!AA387</f>
        <v/>
      </c>
      <c r="AA75" s="12" t="str">
        <f>All!AB387</f>
        <v/>
      </c>
      <c r="AB75" s="12" t="str">
        <f>All!AC387</f>
        <v/>
      </c>
      <c r="AC75" s="12" t="str">
        <f>All!AD387</f>
        <v/>
      </c>
      <c r="AD75" s="12" t="str">
        <f>All!AE387</f>
        <v/>
      </c>
      <c r="AE75" s="12" t="str">
        <f>All!AF387</f>
        <v/>
      </c>
      <c r="AF75" s="12" t="str">
        <f>All!AG387</f>
        <v/>
      </c>
      <c r="AG75" s="12" t="str">
        <f>All!AH387</f>
        <v/>
      </c>
      <c r="AH75" s="12" t="str">
        <f>All!AI387</f>
        <v/>
      </c>
      <c r="AI75" s="12" t="str">
        <f>All!AJ387</f>
        <v/>
      </c>
      <c r="AJ75" s="12">
        <f>All!AK387</f>
        <v>11</v>
      </c>
      <c r="AK75" s="12">
        <f>All!AL387</f>
        <v>0</v>
      </c>
      <c r="AL75" s="13">
        <f>COST!I388</f>
        <v>750.2700439</v>
      </c>
      <c r="AM75" s="6"/>
      <c r="AN75" s="6"/>
      <c r="AO75" s="6"/>
      <c r="AP75" s="6"/>
      <c r="AQ75" s="6"/>
      <c r="AR75" s="6"/>
    </row>
    <row r="76" ht="15.75" customHeight="1">
      <c r="A76" s="5">
        <f>All!A388</f>
        <v>379</v>
      </c>
      <c r="B76" s="5" t="str">
        <f>All!C388</f>
        <v/>
      </c>
      <c r="C76" s="5">
        <f>All!B388</f>
        <v>553</v>
      </c>
      <c r="D76" s="5" t="str">
        <f>All!E388</f>
        <v>AL MAHAMUDUL ISLAM SAGUR</v>
      </c>
      <c r="E76" s="12">
        <f>All!F388</f>
        <v>0</v>
      </c>
      <c r="F76" s="12">
        <f>All!G388</f>
        <v>0</v>
      </c>
      <c r="G76" s="12">
        <f>All!H388</f>
        <v>0</v>
      </c>
      <c r="H76" s="12">
        <f>All!I388</f>
        <v>0</v>
      </c>
      <c r="I76" s="12">
        <f>All!J388</f>
        <v>1</v>
      </c>
      <c r="J76" s="12">
        <f>All!K388</f>
        <v>1</v>
      </c>
      <c r="K76" s="12">
        <f>All!L388</f>
        <v>1</v>
      </c>
      <c r="L76" s="12">
        <f>All!M388</f>
        <v>1</v>
      </c>
      <c r="M76" s="12">
        <f>All!N388</f>
        <v>1</v>
      </c>
      <c r="N76" s="12">
        <f>All!O388</f>
        <v>1</v>
      </c>
      <c r="O76" s="12">
        <f>All!P388</f>
        <v>1</v>
      </c>
      <c r="P76" s="12" t="str">
        <f>All!Q388</f>
        <v/>
      </c>
      <c r="Q76" s="12" t="str">
        <f>All!R388</f>
        <v/>
      </c>
      <c r="R76" s="12" t="str">
        <f>All!S388</f>
        <v/>
      </c>
      <c r="S76" s="12" t="str">
        <f>All!T388</f>
        <v/>
      </c>
      <c r="T76" s="12" t="str">
        <f>All!U388</f>
        <v/>
      </c>
      <c r="U76" s="12" t="str">
        <f>All!V388</f>
        <v/>
      </c>
      <c r="V76" s="12" t="str">
        <f>All!W388</f>
        <v/>
      </c>
      <c r="W76" s="12" t="str">
        <f>All!X388</f>
        <v/>
      </c>
      <c r="X76" s="12" t="str">
        <f>All!Y388</f>
        <v/>
      </c>
      <c r="Y76" s="12" t="str">
        <f>All!Z388</f>
        <v/>
      </c>
      <c r="Z76" s="12" t="str">
        <f>All!AA388</f>
        <v/>
      </c>
      <c r="AA76" s="12" t="str">
        <f>All!AB388</f>
        <v/>
      </c>
      <c r="AB76" s="12" t="str">
        <f>All!AC388</f>
        <v/>
      </c>
      <c r="AC76" s="12" t="str">
        <f>All!AD388</f>
        <v/>
      </c>
      <c r="AD76" s="12" t="str">
        <f>All!AE388</f>
        <v/>
      </c>
      <c r="AE76" s="12" t="str">
        <f>All!AF388</f>
        <v/>
      </c>
      <c r="AF76" s="12" t="str">
        <f>All!AG388</f>
        <v/>
      </c>
      <c r="AG76" s="12" t="str">
        <f>All!AH388</f>
        <v/>
      </c>
      <c r="AH76" s="12" t="str">
        <f>All!AI388</f>
        <v/>
      </c>
      <c r="AI76" s="12" t="str">
        <f>All!AJ388</f>
        <v/>
      </c>
      <c r="AJ76" s="12">
        <f>All!AK388</f>
        <v>7</v>
      </c>
      <c r="AK76" s="12">
        <f>All!AL388</f>
        <v>4</v>
      </c>
      <c r="AL76" s="13">
        <f>COST!I389</f>
        <v>533.3227015</v>
      </c>
      <c r="AM76" s="6"/>
      <c r="AN76" s="6"/>
      <c r="AO76" s="6"/>
      <c r="AP76" s="6"/>
      <c r="AQ76" s="6"/>
      <c r="AR76" s="6"/>
    </row>
    <row r="77" ht="15.75" customHeight="1">
      <c r="A77" s="5">
        <f>All!A389</f>
        <v>380</v>
      </c>
      <c r="B77" s="5" t="str">
        <f>All!C389</f>
        <v/>
      </c>
      <c r="C77" s="5">
        <f>All!B389</f>
        <v>0</v>
      </c>
      <c r="D77" s="5" t="str">
        <f>All!E389</f>
        <v/>
      </c>
      <c r="E77" s="12" t="str">
        <f>All!F389</f>
        <v/>
      </c>
      <c r="F77" s="12" t="str">
        <f>All!G389</f>
        <v/>
      </c>
      <c r="G77" s="12" t="str">
        <f>All!H389</f>
        <v/>
      </c>
      <c r="H77" s="12" t="str">
        <f>All!I389</f>
        <v/>
      </c>
      <c r="I77" s="12" t="str">
        <f>All!J389</f>
        <v/>
      </c>
      <c r="J77" s="12" t="str">
        <f>All!K389</f>
        <v/>
      </c>
      <c r="K77" s="12" t="str">
        <f>All!L389</f>
        <v/>
      </c>
      <c r="L77" s="12" t="str">
        <f>All!M389</f>
        <v/>
      </c>
      <c r="M77" s="12" t="str">
        <f>All!N389</f>
        <v/>
      </c>
      <c r="N77" s="12" t="str">
        <f>All!O389</f>
        <v/>
      </c>
      <c r="O77" s="12" t="str">
        <f>All!P389</f>
        <v/>
      </c>
      <c r="P77" s="12" t="str">
        <f>All!Q389</f>
        <v/>
      </c>
      <c r="Q77" s="12" t="str">
        <f>All!R389</f>
        <v/>
      </c>
      <c r="R77" s="12" t="str">
        <f>All!S389</f>
        <v/>
      </c>
      <c r="S77" s="12" t="str">
        <f>All!T389</f>
        <v/>
      </c>
      <c r="T77" s="12" t="str">
        <f>All!U389</f>
        <v/>
      </c>
      <c r="U77" s="12" t="str">
        <f>All!V389</f>
        <v/>
      </c>
      <c r="V77" s="12" t="str">
        <f>All!W389</f>
        <v/>
      </c>
      <c r="W77" s="12" t="str">
        <f>All!X389</f>
        <v/>
      </c>
      <c r="X77" s="12" t="str">
        <f>All!Y389</f>
        <v/>
      </c>
      <c r="Y77" s="12" t="str">
        <f>All!Z389</f>
        <v/>
      </c>
      <c r="Z77" s="12" t="str">
        <f>All!AA389</f>
        <v/>
      </c>
      <c r="AA77" s="12" t="str">
        <f>All!AB389</f>
        <v/>
      </c>
      <c r="AB77" s="12" t="str">
        <f>All!AC389</f>
        <v/>
      </c>
      <c r="AC77" s="12" t="str">
        <f>All!AD389</f>
        <v/>
      </c>
      <c r="AD77" s="12" t="str">
        <f>All!AE389</f>
        <v/>
      </c>
      <c r="AE77" s="12" t="str">
        <f>All!AF389</f>
        <v/>
      </c>
      <c r="AF77" s="12" t="str">
        <f>All!AG389</f>
        <v/>
      </c>
      <c r="AG77" s="12" t="str">
        <f>All!AH389</f>
        <v/>
      </c>
      <c r="AH77" s="12" t="str">
        <f>All!AI389</f>
        <v/>
      </c>
      <c r="AI77" s="12" t="str">
        <f>All!AJ389</f>
        <v/>
      </c>
      <c r="AJ77" s="12">
        <f>All!AK389</f>
        <v>0</v>
      </c>
      <c r="AK77" s="12">
        <f>All!AL389</f>
        <v>0</v>
      </c>
      <c r="AL77" s="13">
        <f>COST!I390</f>
        <v>0</v>
      </c>
      <c r="AM77" s="6"/>
      <c r="AN77" s="6"/>
      <c r="AO77" s="6"/>
      <c r="AP77" s="6"/>
      <c r="AQ77" s="6"/>
      <c r="AR77" s="6"/>
    </row>
    <row r="78" ht="15.75" customHeight="1">
      <c r="A78" s="5">
        <f>All!A390</f>
        <v>381</v>
      </c>
      <c r="B78" s="5" t="str">
        <f>All!C390</f>
        <v/>
      </c>
      <c r="C78" s="5">
        <f>All!B390</f>
        <v>0</v>
      </c>
      <c r="D78" s="5" t="str">
        <f>All!E390</f>
        <v/>
      </c>
      <c r="E78" s="12" t="str">
        <f>All!F390</f>
        <v/>
      </c>
      <c r="F78" s="12" t="str">
        <f>All!G390</f>
        <v/>
      </c>
      <c r="G78" s="12" t="str">
        <f>All!H390</f>
        <v/>
      </c>
      <c r="H78" s="12" t="str">
        <f>All!I390</f>
        <v/>
      </c>
      <c r="I78" s="12" t="str">
        <f>All!J390</f>
        <v/>
      </c>
      <c r="J78" s="12" t="str">
        <f>All!K390</f>
        <v/>
      </c>
      <c r="K78" s="12" t="str">
        <f>All!L390</f>
        <v/>
      </c>
      <c r="L78" s="12" t="str">
        <f>All!M390</f>
        <v/>
      </c>
      <c r="M78" s="12" t="str">
        <f>All!N390</f>
        <v/>
      </c>
      <c r="N78" s="12" t="str">
        <f>All!O390</f>
        <v/>
      </c>
      <c r="O78" s="12" t="str">
        <f>All!P390</f>
        <v/>
      </c>
      <c r="P78" s="12" t="str">
        <f>All!Q390</f>
        <v/>
      </c>
      <c r="Q78" s="12" t="str">
        <f>All!R390</f>
        <v/>
      </c>
      <c r="R78" s="12" t="str">
        <f>All!S390</f>
        <v/>
      </c>
      <c r="S78" s="12" t="str">
        <f>All!T390</f>
        <v/>
      </c>
      <c r="T78" s="12" t="str">
        <f>All!U390</f>
        <v/>
      </c>
      <c r="U78" s="12" t="str">
        <f>All!V390</f>
        <v/>
      </c>
      <c r="V78" s="12" t="str">
        <f>All!W390</f>
        <v/>
      </c>
      <c r="W78" s="12" t="str">
        <f>All!X390</f>
        <v/>
      </c>
      <c r="X78" s="12" t="str">
        <f>All!Y390</f>
        <v/>
      </c>
      <c r="Y78" s="12" t="str">
        <f>All!Z390</f>
        <v/>
      </c>
      <c r="Z78" s="12" t="str">
        <f>All!AA390</f>
        <v/>
      </c>
      <c r="AA78" s="12" t="str">
        <f>All!AB390</f>
        <v/>
      </c>
      <c r="AB78" s="12" t="str">
        <f>All!AC390</f>
        <v/>
      </c>
      <c r="AC78" s="12" t="str">
        <f>All!AD390</f>
        <v/>
      </c>
      <c r="AD78" s="12" t="str">
        <f>All!AE390</f>
        <v/>
      </c>
      <c r="AE78" s="12" t="str">
        <f>All!AF390</f>
        <v/>
      </c>
      <c r="AF78" s="12" t="str">
        <f>All!AG390</f>
        <v/>
      </c>
      <c r="AG78" s="12" t="str">
        <f>All!AH390</f>
        <v/>
      </c>
      <c r="AH78" s="12" t="str">
        <f>All!AI390</f>
        <v/>
      </c>
      <c r="AI78" s="12" t="str">
        <f>All!AJ390</f>
        <v/>
      </c>
      <c r="AJ78" s="12">
        <f>All!AK390</f>
        <v>0</v>
      </c>
      <c r="AK78" s="12">
        <f>All!AL390</f>
        <v>0</v>
      </c>
      <c r="AL78" s="13">
        <f>COST!I391</f>
        <v>0</v>
      </c>
      <c r="AM78" s="6"/>
      <c r="AN78" s="6"/>
      <c r="AO78" s="6"/>
      <c r="AP78" s="6"/>
      <c r="AQ78" s="6"/>
      <c r="AR78" s="6"/>
    </row>
    <row r="79" ht="15.75" customHeight="1">
      <c r="A79" s="5">
        <f>All!A391</f>
        <v>382</v>
      </c>
      <c r="B79" s="5" t="str">
        <f>All!C391</f>
        <v/>
      </c>
      <c r="C79" s="5">
        <f>All!B391</f>
        <v>0</v>
      </c>
      <c r="D79" s="5" t="str">
        <f>All!E391</f>
        <v/>
      </c>
      <c r="E79" s="12" t="str">
        <f>All!F391</f>
        <v/>
      </c>
      <c r="F79" s="12" t="str">
        <f>All!G391</f>
        <v/>
      </c>
      <c r="G79" s="12" t="str">
        <f>All!H391</f>
        <v/>
      </c>
      <c r="H79" s="12" t="str">
        <f>All!I391</f>
        <v/>
      </c>
      <c r="I79" s="12" t="str">
        <f>All!J391</f>
        <v/>
      </c>
      <c r="J79" s="12" t="str">
        <f>All!K391</f>
        <v/>
      </c>
      <c r="K79" s="12" t="str">
        <f>All!L391</f>
        <v/>
      </c>
      <c r="L79" s="12" t="str">
        <f>All!M391</f>
        <v/>
      </c>
      <c r="M79" s="12" t="str">
        <f>All!N391</f>
        <v/>
      </c>
      <c r="N79" s="12" t="str">
        <f>All!O391</f>
        <v/>
      </c>
      <c r="O79" s="12" t="str">
        <f>All!P391</f>
        <v/>
      </c>
      <c r="P79" s="12" t="str">
        <f>All!Q391</f>
        <v/>
      </c>
      <c r="Q79" s="12" t="str">
        <f>All!R391</f>
        <v/>
      </c>
      <c r="R79" s="12" t="str">
        <f>All!S391</f>
        <v/>
      </c>
      <c r="S79" s="12" t="str">
        <f>All!T391</f>
        <v/>
      </c>
      <c r="T79" s="12" t="str">
        <f>All!U391</f>
        <v/>
      </c>
      <c r="U79" s="12" t="str">
        <f>All!V391</f>
        <v/>
      </c>
      <c r="V79" s="12" t="str">
        <f>All!W391</f>
        <v/>
      </c>
      <c r="W79" s="12" t="str">
        <f>All!X391</f>
        <v/>
      </c>
      <c r="X79" s="12" t="str">
        <f>All!Y391</f>
        <v/>
      </c>
      <c r="Y79" s="12" t="str">
        <f>All!Z391</f>
        <v/>
      </c>
      <c r="Z79" s="12" t="str">
        <f>All!AA391</f>
        <v/>
      </c>
      <c r="AA79" s="12" t="str">
        <f>All!AB391</f>
        <v/>
      </c>
      <c r="AB79" s="12" t="str">
        <f>All!AC391</f>
        <v/>
      </c>
      <c r="AC79" s="12" t="str">
        <f>All!AD391</f>
        <v/>
      </c>
      <c r="AD79" s="12" t="str">
        <f>All!AE391</f>
        <v/>
      </c>
      <c r="AE79" s="12" t="str">
        <f>All!AF391</f>
        <v/>
      </c>
      <c r="AF79" s="12" t="str">
        <f>All!AG391</f>
        <v/>
      </c>
      <c r="AG79" s="12" t="str">
        <f>All!AH391</f>
        <v/>
      </c>
      <c r="AH79" s="12" t="str">
        <f>All!AI391</f>
        <v/>
      </c>
      <c r="AI79" s="12" t="str">
        <f>All!AJ391</f>
        <v/>
      </c>
      <c r="AJ79" s="12">
        <f>All!AK391</f>
        <v>0</v>
      </c>
      <c r="AK79" s="12">
        <f>All!AL391</f>
        <v>0</v>
      </c>
      <c r="AL79" s="13">
        <f>COST!I392</f>
        <v>0</v>
      </c>
      <c r="AM79" s="6"/>
      <c r="AN79" s="6"/>
      <c r="AO79" s="6"/>
      <c r="AP79" s="6"/>
      <c r="AQ79" s="6"/>
      <c r="AR79" s="6"/>
    </row>
    <row r="80" ht="15.75" customHeight="1">
      <c r="A80" s="5">
        <f>All!A392</f>
        <v>383</v>
      </c>
      <c r="B80" s="5" t="str">
        <f>All!C392</f>
        <v/>
      </c>
      <c r="C80" s="5">
        <f>All!B392</f>
        <v>0</v>
      </c>
      <c r="D80" s="5" t="str">
        <f>All!E392</f>
        <v/>
      </c>
      <c r="E80" s="12" t="str">
        <f>All!F392</f>
        <v/>
      </c>
      <c r="F80" s="12" t="str">
        <f>All!G392</f>
        <v/>
      </c>
      <c r="G80" s="12" t="str">
        <f>All!H392</f>
        <v/>
      </c>
      <c r="H80" s="12" t="str">
        <f>All!I392</f>
        <v/>
      </c>
      <c r="I80" s="12" t="str">
        <f>All!J392</f>
        <v/>
      </c>
      <c r="J80" s="12" t="str">
        <f>All!K392</f>
        <v/>
      </c>
      <c r="K80" s="12" t="str">
        <f>All!L392</f>
        <v/>
      </c>
      <c r="L80" s="12" t="str">
        <f>All!M392</f>
        <v/>
      </c>
      <c r="M80" s="12" t="str">
        <f>All!N392</f>
        <v/>
      </c>
      <c r="N80" s="12" t="str">
        <f>All!O392</f>
        <v/>
      </c>
      <c r="O80" s="12" t="str">
        <f>All!P392</f>
        <v/>
      </c>
      <c r="P80" s="12" t="str">
        <f>All!Q392</f>
        <v/>
      </c>
      <c r="Q80" s="12" t="str">
        <f>All!R392</f>
        <v/>
      </c>
      <c r="R80" s="12" t="str">
        <f>All!S392</f>
        <v/>
      </c>
      <c r="S80" s="12" t="str">
        <f>All!T392</f>
        <v/>
      </c>
      <c r="T80" s="12" t="str">
        <f>All!U392</f>
        <v/>
      </c>
      <c r="U80" s="12" t="str">
        <f>All!V392</f>
        <v/>
      </c>
      <c r="V80" s="12" t="str">
        <f>All!W392</f>
        <v/>
      </c>
      <c r="W80" s="12" t="str">
        <f>All!X392</f>
        <v/>
      </c>
      <c r="X80" s="12" t="str">
        <f>All!Y392</f>
        <v/>
      </c>
      <c r="Y80" s="12" t="str">
        <f>All!Z392</f>
        <v/>
      </c>
      <c r="Z80" s="12" t="str">
        <f>All!AA392</f>
        <v/>
      </c>
      <c r="AA80" s="12" t="str">
        <f>All!AB392</f>
        <v/>
      </c>
      <c r="AB80" s="12" t="str">
        <f>All!AC392</f>
        <v/>
      </c>
      <c r="AC80" s="12" t="str">
        <f>All!AD392</f>
        <v/>
      </c>
      <c r="AD80" s="12" t="str">
        <f>All!AE392</f>
        <v/>
      </c>
      <c r="AE80" s="12" t="str">
        <f>All!AF392</f>
        <v/>
      </c>
      <c r="AF80" s="12" t="str">
        <f>All!AG392</f>
        <v/>
      </c>
      <c r="AG80" s="12" t="str">
        <f>All!AH392</f>
        <v/>
      </c>
      <c r="AH80" s="12" t="str">
        <f>All!AI392</f>
        <v/>
      </c>
      <c r="AI80" s="12" t="str">
        <f>All!AJ392</f>
        <v/>
      </c>
      <c r="AJ80" s="12">
        <f>All!AK392</f>
        <v>0</v>
      </c>
      <c r="AK80" s="12">
        <f>All!AL392</f>
        <v>0</v>
      </c>
      <c r="AL80" s="13">
        <f>COST!I393</f>
        <v>0</v>
      </c>
      <c r="AM80" s="6"/>
      <c r="AN80" s="6"/>
      <c r="AO80" s="6"/>
      <c r="AP80" s="6"/>
      <c r="AQ80" s="6"/>
      <c r="AR80" s="6"/>
    </row>
    <row r="81" ht="15.75" customHeight="1">
      <c r="A81" s="5">
        <f>All!A393</f>
        <v>384</v>
      </c>
      <c r="B81" s="5" t="str">
        <f>All!C393</f>
        <v/>
      </c>
      <c r="C81" s="5">
        <f>All!B393</f>
        <v>0</v>
      </c>
      <c r="D81" s="5" t="str">
        <f>All!E393</f>
        <v/>
      </c>
      <c r="E81" s="12" t="str">
        <f>All!F393</f>
        <v/>
      </c>
      <c r="F81" s="12" t="str">
        <f>All!G393</f>
        <v/>
      </c>
      <c r="G81" s="12" t="str">
        <f>All!H393</f>
        <v/>
      </c>
      <c r="H81" s="12" t="str">
        <f>All!I393</f>
        <v/>
      </c>
      <c r="I81" s="12" t="str">
        <f>All!J393</f>
        <v/>
      </c>
      <c r="J81" s="12" t="str">
        <f>All!K393</f>
        <v/>
      </c>
      <c r="K81" s="12" t="str">
        <f>All!L393</f>
        <v/>
      </c>
      <c r="L81" s="12" t="str">
        <f>All!M393</f>
        <v/>
      </c>
      <c r="M81" s="12" t="str">
        <f>All!N393</f>
        <v/>
      </c>
      <c r="N81" s="12" t="str">
        <f>All!O393</f>
        <v/>
      </c>
      <c r="O81" s="12" t="str">
        <f>All!P393</f>
        <v/>
      </c>
      <c r="P81" s="12" t="str">
        <f>All!Q393</f>
        <v/>
      </c>
      <c r="Q81" s="12" t="str">
        <f>All!R393</f>
        <v/>
      </c>
      <c r="R81" s="12" t="str">
        <f>All!S393</f>
        <v/>
      </c>
      <c r="S81" s="12" t="str">
        <f>All!T393</f>
        <v/>
      </c>
      <c r="T81" s="12" t="str">
        <f>All!U393</f>
        <v/>
      </c>
      <c r="U81" s="12" t="str">
        <f>All!V393</f>
        <v/>
      </c>
      <c r="V81" s="12" t="str">
        <f>All!W393</f>
        <v/>
      </c>
      <c r="W81" s="12" t="str">
        <f>All!X393</f>
        <v/>
      </c>
      <c r="X81" s="12" t="str">
        <f>All!Y393</f>
        <v/>
      </c>
      <c r="Y81" s="12" t="str">
        <f>All!Z393</f>
        <v/>
      </c>
      <c r="Z81" s="12" t="str">
        <f>All!AA393</f>
        <v/>
      </c>
      <c r="AA81" s="12" t="str">
        <f>All!AB393</f>
        <v/>
      </c>
      <c r="AB81" s="12" t="str">
        <f>All!AC393</f>
        <v/>
      </c>
      <c r="AC81" s="12" t="str">
        <f>All!AD393</f>
        <v/>
      </c>
      <c r="AD81" s="12" t="str">
        <f>All!AE393</f>
        <v/>
      </c>
      <c r="AE81" s="12" t="str">
        <f>All!AF393</f>
        <v/>
      </c>
      <c r="AF81" s="12" t="str">
        <f>All!AG393</f>
        <v/>
      </c>
      <c r="AG81" s="12" t="str">
        <f>All!AH393</f>
        <v/>
      </c>
      <c r="AH81" s="12" t="str">
        <f>All!AI393</f>
        <v/>
      </c>
      <c r="AI81" s="12" t="str">
        <f>All!AJ393</f>
        <v/>
      </c>
      <c r="AJ81" s="12">
        <f>All!AK393</f>
        <v>0</v>
      </c>
      <c r="AK81" s="12">
        <f>All!AL393</f>
        <v>0</v>
      </c>
      <c r="AL81" s="13">
        <f>COST!I394</f>
        <v>0</v>
      </c>
      <c r="AM81" s="6"/>
      <c r="AN81" s="6"/>
      <c r="AO81" s="6"/>
      <c r="AP81" s="6"/>
      <c r="AQ81" s="6"/>
      <c r="AR81" s="6"/>
    </row>
    <row r="82" ht="15.75" customHeight="1">
      <c r="A82" s="5">
        <f>All!A394</f>
        <v>385</v>
      </c>
      <c r="B82" s="5" t="str">
        <f>All!C394</f>
        <v/>
      </c>
      <c r="C82" s="5">
        <f>All!B394</f>
        <v>0</v>
      </c>
      <c r="D82" s="5" t="str">
        <f>All!E394</f>
        <v/>
      </c>
      <c r="E82" s="12" t="str">
        <f>All!F394</f>
        <v/>
      </c>
      <c r="F82" s="12" t="str">
        <f>All!G394</f>
        <v/>
      </c>
      <c r="G82" s="12" t="str">
        <f>All!H394</f>
        <v/>
      </c>
      <c r="H82" s="12" t="str">
        <f>All!I394</f>
        <v/>
      </c>
      <c r="I82" s="12" t="str">
        <f>All!J394</f>
        <v/>
      </c>
      <c r="J82" s="12" t="str">
        <f>All!K394</f>
        <v/>
      </c>
      <c r="K82" s="12" t="str">
        <f>All!L394</f>
        <v/>
      </c>
      <c r="L82" s="12" t="str">
        <f>All!M394</f>
        <v/>
      </c>
      <c r="M82" s="12" t="str">
        <f>All!N394</f>
        <v/>
      </c>
      <c r="N82" s="12" t="str">
        <f>All!O394</f>
        <v/>
      </c>
      <c r="O82" s="12" t="str">
        <f>All!P394</f>
        <v/>
      </c>
      <c r="P82" s="12" t="str">
        <f>All!Q394</f>
        <v/>
      </c>
      <c r="Q82" s="12" t="str">
        <f>All!R394</f>
        <v/>
      </c>
      <c r="R82" s="12" t="str">
        <f>All!S394</f>
        <v/>
      </c>
      <c r="S82" s="12" t="str">
        <f>All!T394</f>
        <v/>
      </c>
      <c r="T82" s="12" t="str">
        <f>All!U394</f>
        <v/>
      </c>
      <c r="U82" s="12" t="str">
        <f>All!V394</f>
        <v/>
      </c>
      <c r="V82" s="12" t="str">
        <f>All!W394</f>
        <v/>
      </c>
      <c r="W82" s="12" t="str">
        <f>All!X394</f>
        <v/>
      </c>
      <c r="X82" s="12" t="str">
        <f>All!Y394</f>
        <v/>
      </c>
      <c r="Y82" s="12" t="str">
        <f>All!Z394</f>
        <v/>
      </c>
      <c r="Z82" s="12" t="str">
        <f>All!AA394</f>
        <v/>
      </c>
      <c r="AA82" s="12" t="str">
        <f>All!AB394</f>
        <v/>
      </c>
      <c r="AB82" s="12" t="str">
        <f>All!AC394</f>
        <v/>
      </c>
      <c r="AC82" s="12" t="str">
        <f>All!AD394</f>
        <v/>
      </c>
      <c r="AD82" s="12" t="str">
        <f>All!AE394</f>
        <v/>
      </c>
      <c r="AE82" s="12" t="str">
        <f>All!AF394</f>
        <v/>
      </c>
      <c r="AF82" s="12" t="str">
        <f>All!AG394</f>
        <v/>
      </c>
      <c r="AG82" s="12" t="str">
        <f>All!AH394</f>
        <v/>
      </c>
      <c r="AH82" s="12" t="str">
        <f>All!AI394</f>
        <v/>
      </c>
      <c r="AI82" s="12" t="str">
        <f>All!AJ394</f>
        <v/>
      </c>
      <c r="AJ82" s="12">
        <f>All!AK394</f>
        <v>0</v>
      </c>
      <c r="AK82" s="12">
        <f>All!AL394</f>
        <v>0</v>
      </c>
      <c r="AL82" s="13">
        <f>COST!I395</f>
        <v>0</v>
      </c>
      <c r="AM82" s="6"/>
      <c r="AN82" s="6"/>
      <c r="AO82" s="6"/>
      <c r="AP82" s="6"/>
      <c r="AQ82" s="6"/>
      <c r="AR82" s="6"/>
    </row>
    <row r="83" ht="15.75" customHeight="1">
      <c r="A83" s="5">
        <f>All!A395</f>
        <v>386</v>
      </c>
      <c r="B83" s="5" t="str">
        <f>All!C395</f>
        <v/>
      </c>
      <c r="C83" s="5">
        <f>All!B395</f>
        <v>0</v>
      </c>
      <c r="D83" s="5" t="str">
        <f>All!E395</f>
        <v/>
      </c>
      <c r="E83" s="12" t="str">
        <f>All!F395</f>
        <v/>
      </c>
      <c r="F83" s="12" t="str">
        <f>All!G395</f>
        <v/>
      </c>
      <c r="G83" s="12" t="str">
        <f>All!H395</f>
        <v/>
      </c>
      <c r="H83" s="12" t="str">
        <f>All!I395</f>
        <v/>
      </c>
      <c r="I83" s="12" t="str">
        <f>All!J395</f>
        <v/>
      </c>
      <c r="J83" s="12" t="str">
        <f>All!K395</f>
        <v/>
      </c>
      <c r="K83" s="12" t="str">
        <f>All!L395</f>
        <v/>
      </c>
      <c r="L83" s="12" t="str">
        <f>All!M395</f>
        <v/>
      </c>
      <c r="M83" s="12" t="str">
        <f>All!N395</f>
        <v/>
      </c>
      <c r="N83" s="12" t="str">
        <f>All!O395</f>
        <v/>
      </c>
      <c r="O83" s="12" t="str">
        <f>All!P395</f>
        <v/>
      </c>
      <c r="P83" s="12" t="str">
        <f>All!Q395</f>
        <v/>
      </c>
      <c r="Q83" s="12" t="str">
        <f>All!R395</f>
        <v/>
      </c>
      <c r="R83" s="12" t="str">
        <f>All!S395</f>
        <v/>
      </c>
      <c r="S83" s="12" t="str">
        <f>All!T395</f>
        <v/>
      </c>
      <c r="T83" s="12" t="str">
        <f>All!U395</f>
        <v/>
      </c>
      <c r="U83" s="12" t="str">
        <f>All!V395</f>
        <v/>
      </c>
      <c r="V83" s="12" t="str">
        <f>All!W395</f>
        <v/>
      </c>
      <c r="W83" s="12" t="str">
        <f>All!X395</f>
        <v/>
      </c>
      <c r="X83" s="12" t="str">
        <f>All!Y395</f>
        <v/>
      </c>
      <c r="Y83" s="12" t="str">
        <f>All!Z395</f>
        <v/>
      </c>
      <c r="Z83" s="12" t="str">
        <f>All!AA395</f>
        <v/>
      </c>
      <c r="AA83" s="12" t="str">
        <f>All!AB395</f>
        <v/>
      </c>
      <c r="AB83" s="12" t="str">
        <f>All!AC395</f>
        <v/>
      </c>
      <c r="AC83" s="12" t="str">
        <f>All!AD395</f>
        <v/>
      </c>
      <c r="AD83" s="12" t="str">
        <f>All!AE395</f>
        <v/>
      </c>
      <c r="AE83" s="12" t="str">
        <f>All!AF395</f>
        <v/>
      </c>
      <c r="AF83" s="12" t="str">
        <f>All!AG395</f>
        <v/>
      </c>
      <c r="AG83" s="12" t="str">
        <f>All!AH395</f>
        <v/>
      </c>
      <c r="AH83" s="12" t="str">
        <f>All!AI395</f>
        <v/>
      </c>
      <c r="AI83" s="12" t="str">
        <f>All!AJ395</f>
        <v/>
      </c>
      <c r="AJ83" s="12">
        <f>All!AK395</f>
        <v>0</v>
      </c>
      <c r="AK83" s="12">
        <f>All!AL395</f>
        <v>0</v>
      </c>
      <c r="AL83" s="13">
        <f>COST!I396</f>
        <v>0</v>
      </c>
      <c r="AM83" s="6"/>
      <c r="AN83" s="6"/>
      <c r="AO83" s="6"/>
      <c r="AP83" s="6"/>
      <c r="AQ83" s="6"/>
      <c r="AR83" s="6"/>
    </row>
    <row r="84" ht="15.75" customHeight="1">
      <c r="A84" s="5">
        <f>All!A396</f>
        <v>387</v>
      </c>
      <c r="B84" s="5" t="str">
        <f>All!C396</f>
        <v/>
      </c>
      <c r="C84" s="5">
        <f>All!B396</f>
        <v>0</v>
      </c>
      <c r="D84" s="5" t="str">
        <f>All!E396</f>
        <v/>
      </c>
      <c r="E84" s="12" t="str">
        <f>All!F396</f>
        <v/>
      </c>
      <c r="F84" s="12" t="str">
        <f>All!G396</f>
        <v/>
      </c>
      <c r="G84" s="12" t="str">
        <f>All!H396</f>
        <v/>
      </c>
      <c r="H84" s="12" t="str">
        <f>All!I396</f>
        <v/>
      </c>
      <c r="I84" s="12" t="str">
        <f>All!J396</f>
        <v/>
      </c>
      <c r="J84" s="12" t="str">
        <f>All!K396</f>
        <v/>
      </c>
      <c r="K84" s="12" t="str">
        <f>All!L396</f>
        <v/>
      </c>
      <c r="L84" s="12" t="str">
        <f>All!M396</f>
        <v/>
      </c>
      <c r="M84" s="12" t="str">
        <f>All!N396</f>
        <v/>
      </c>
      <c r="N84" s="12" t="str">
        <f>All!O396</f>
        <v/>
      </c>
      <c r="O84" s="12" t="str">
        <f>All!P396</f>
        <v/>
      </c>
      <c r="P84" s="12" t="str">
        <f>All!Q396</f>
        <v/>
      </c>
      <c r="Q84" s="12" t="str">
        <f>All!R396</f>
        <v/>
      </c>
      <c r="R84" s="12" t="str">
        <f>All!S396</f>
        <v/>
      </c>
      <c r="S84" s="12" t="str">
        <f>All!T396</f>
        <v/>
      </c>
      <c r="T84" s="12" t="str">
        <f>All!U396</f>
        <v/>
      </c>
      <c r="U84" s="12" t="str">
        <f>All!V396</f>
        <v/>
      </c>
      <c r="V84" s="12" t="str">
        <f>All!W396</f>
        <v/>
      </c>
      <c r="W84" s="12" t="str">
        <f>All!X396</f>
        <v/>
      </c>
      <c r="X84" s="12" t="str">
        <f>All!Y396</f>
        <v/>
      </c>
      <c r="Y84" s="12" t="str">
        <f>All!Z396</f>
        <v/>
      </c>
      <c r="Z84" s="12" t="str">
        <f>All!AA396</f>
        <v/>
      </c>
      <c r="AA84" s="12" t="str">
        <f>All!AB396</f>
        <v/>
      </c>
      <c r="AB84" s="12" t="str">
        <f>All!AC396</f>
        <v/>
      </c>
      <c r="AC84" s="12" t="str">
        <f>All!AD396</f>
        <v/>
      </c>
      <c r="AD84" s="12" t="str">
        <f>All!AE396</f>
        <v/>
      </c>
      <c r="AE84" s="12" t="str">
        <f>All!AF396</f>
        <v/>
      </c>
      <c r="AF84" s="12" t="str">
        <f>All!AG396</f>
        <v/>
      </c>
      <c r="AG84" s="12" t="str">
        <f>All!AH396</f>
        <v/>
      </c>
      <c r="AH84" s="12" t="str">
        <f>All!AI396</f>
        <v/>
      </c>
      <c r="AI84" s="12" t="str">
        <f>All!AJ396</f>
        <v/>
      </c>
      <c r="AJ84" s="12">
        <f>All!AK396</f>
        <v>0</v>
      </c>
      <c r="AK84" s="12">
        <f>All!AL396</f>
        <v>0</v>
      </c>
      <c r="AL84" s="13">
        <f>COST!I397</f>
        <v>0</v>
      </c>
      <c r="AM84" s="6"/>
      <c r="AN84" s="6"/>
      <c r="AO84" s="6"/>
      <c r="AP84" s="6"/>
      <c r="AQ84" s="6"/>
      <c r="AR84" s="6"/>
    </row>
    <row r="85" ht="15.75" customHeight="1">
      <c r="A85" s="5">
        <f>All!A397</f>
        <v>388</v>
      </c>
      <c r="B85" s="5" t="str">
        <f>All!C397</f>
        <v/>
      </c>
      <c r="C85" s="5">
        <f>All!B397</f>
        <v>0</v>
      </c>
      <c r="D85" s="5" t="str">
        <f>All!E397</f>
        <v/>
      </c>
      <c r="E85" s="12" t="str">
        <f>All!F397</f>
        <v/>
      </c>
      <c r="F85" s="12" t="str">
        <f>All!G397</f>
        <v/>
      </c>
      <c r="G85" s="12" t="str">
        <f>All!H397</f>
        <v/>
      </c>
      <c r="H85" s="12" t="str">
        <f>All!I397</f>
        <v/>
      </c>
      <c r="I85" s="12" t="str">
        <f>All!J397</f>
        <v/>
      </c>
      <c r="J85" s="12" t="str">
        <f>All!K397</f>
        <v/>
      </c>
      <c r="K85" s="12" t="str">
        <f>All!L397</f>
        <v/>
      </c>
      <c r="L85" s="12" t="str">
        <f>All!M397</f>
        <v/>
      </c>
      <c r="M85" s="12" t="str">
        <f>All!N397</f>
        <v/>
      </c>
      <c r="N85" s="12" t="str">
        <f>All!O397</f>
        <v/>
      </c>
      <c r="O85" s="12" t="str">
        <f>All!P397</f>
        <v/>
      </c>
      <c r="P85" s="12" t="str">
        <f>All!Q397</f>
        <v/>
      </c>
      <c r="Q85" s="12" t="str">
        <f>All!R397</f>
        <v/>
      </c>
      <c r="R85" s="12" t="str">
        <f>All!S397</f>
        <v/>
      </c>
      <c r="S85" s="12" t="str">
        <f>All!T397</f>
        <v/>
      </c>
      <c r="T85" s="12" t="str">
        <f>All!U397</f>
        <v/>
      </c>
      <c r="U85" s="12" t="str">
        <f>All!V397</f>
        <v/>
      </c>
      <c r="V85" s="12" t="str">
        <f>All!W397</f>
        <v/>
      </c>
      <c r="W85" s="12" t="str">
        <f>All!X397</f>
        <v/>
      </c>
      <c r="X85" s="12" t="str">
        <f>All!Y397</f>
        <v/>
      </c>
      <c r="Y85" s="12" t="str">
        <f>All!Z397</f>
        <v/>
      </c>
      <c r="Z85" s="12" t="str">
        <f>All!AA397</f>
        <v/>
      </c>
      <c r="AA85" s="12" t="str">
        <f>All!AB397</f>
        <v/>
      </c>
      <c r="AB85" s="12" t="str">
        <f>All!AC397</f>
        <v/>
      </c>
      <c r="AC85" s="12" t="str">
        <f>All!AD397</f>
        <v/>
      </c>
      <c r="AD85" s="12" t="str">
        <f>All!AE397</f>
        <v/>
      </c>
      <c r="AE85" s="12" t="str">
        <f>All!AF397</f>
        <v/>
      </c>
      <c r="AF85" s="12" t="str">
        <f>All!AG397</f>
        <v/>
      </c>
      <c r="AG85" s="12" t="str">
        <f>All!AH397</f>
        <v/>
      </c>
      <c r="AH85" s="12" t="str">
        <f>All!AI397</f>
        <v/>
      </c>
      <c r="AI85" s="12" t="str">
        <f>All!AJ397</f>
        <v/>
      </c>
      <c r="AJ85" s="12">
        <f>All!AK397</f>
        <v>0</v>
      </c>
      <c r="AK85" s="12">
        <f>All!AL397</f>
        <v>0</v>
      </c>
      <c r="AL85" s="13">
        <f>COST!I398</f>
        <v>0</v>
      </c>
      <c r="AM85" s="6"/>
      <c r="AN85" s="6"/>
      <c r="AO85" s="6"/>
      <c r="AP85" s="6"/>
      <c r="AQ85" s="6"/>
      <c r="AR85" s="6"/>
    </row>
    <row r="86" ht="15.75" customHeight="1">
      <c r="A86" s="5">
        <f>All!A398</f>
        <v>389</v>
      </c>
      <c r="B86" s="5" t="str">
        <f>All!C398</f>
        <v/>
      </c>
      <c r="C86" s="5">
        <f>All!B398</f>
        <v>0</v>
      </c>
      <c r="D86" s="5" t="str">
        <f>All!E398</f>
        <v/>
      </c>
      <c r="E86" s="12" t="str">
        <f>All!F398</f>
        <v/>
      </c>
      <c r="F86" s="12" t="str">
        <f>All!G398</f>
        <v/>
      </c>
      <c r="G86" s="12" t="str">
        <f>All!H398</f>
        <v/>
      </c>
      <c r="H86" s="12" t="str">
        <f>All!I398</f>
        <v/>
      </c>
      <c r="I86" s="12" t="str">
        <f>All!J398</f>
        <v/>
      </c>
      <c r="J86" s="12" t="str">
        <f>All!K398</f>
        <v/>
      </c>
      <c r="K86" s="12" t="str">
        <f>All!L398</f>
        <v/>
      </c>
      <c r="L86" s="12" t="str">
        <f>All!M398</f>
        <v/>
      </c>
      <c r="M86" s="12" t="str">
        <f>All!N398</f>
        <v/>
      </c>
      <c r="N86" s="12" t="str">
        <f>All!O398</f>
        <v/>
      </c>
      <c r="O86" s="12" t="str">
        <f>All!P398</f>
        <v/>
      </c>
      <c r="P86" s="12" t="str">
        <f>All!Q398</f>
        <v/>
      </c>
      <c r="Q86" s="12" t="str">
        <f>All!R398</f>
        <v/>
      </c>
      <c r="R86" s="12" t="str">
        <f>All!S398</f>
        <v/>
      </c>
      <c r="S86" s="12" t="str">
        <f>All!T398</f>
        <v/>
      </c>
      <c r="T86" s="12" t="str">
        <f>All!U398</f>
        <v/>
      </c>
      <c r="U86" s="12" t="str">
        <f>All!V398</f>
        <v/>
      </c>
      <c r="V86" s="12" t="str">
        <f>All!W398</f>
        <v/>
      </c>
      <c r="W86" s="12" t="str">
        <f>All!X398</f>
        <v/>
      </c>
      <c r="X86" s="12" t="str">
        <f>All!Y398</f>
        <v/>
      </c>
      <c r="Y86" s="12" t="str">
        <f>All!Z398</f>
        <v/>
      </c>
      <c r="Z86" s="12" t="str">
        <f>All!AA398</f>
        <v/>
      </c>
      <c r="AA86" s="12" t="str">
        <f>All!AB398</f>
        <v/>
      </c>
      <c r="AB86" s="12" t="str">
        <f>All!AC398</f>
        <v/>
      </c>
      <c r="AC86" s="12" t="str">
        <f>All!AD398</f>
        <v/>
      </c>
      <c r="AD86" s="12" t="str">
        <f>All!AE398</f>
        <v/>
      </c>
      <c r="AE86" s="12" t="str">
        <f>All!AF398</f>
        <v/>
      </c>
      <c r="AF86" s="12" t="str">
        <f>All!AG398</f>
        <v/>
      </c>
      <c r="AG86" s="12" t="str">
        <f>All!AH398</f>
        <v/>
      </c>
      <c r="AH86" s="12" t="str">
        <f>All!AI398</f>
        <v/>
      </c>
      <c r="AI86" s="12" t="str">
        <f>All!AJ398</f>
        <v/>
      </c>
      <c r="AJ86" s="12">
        <f>All!AK398</f>
        <v>0</v>
      </c>
      <c r="AK86" s="12">
        <f>All!AL398</f>
        <v>0</v>
      </c>
      <c r="AL86" s="13">
        <f>COST!I399</f>
        <v>0</v>
      </c>
      <c r="AM86" s="6"/>
      <c r="AN86" s="6"/>
      <c r="AO86" s="6"/>
      <c r="AP86" s="6"/>
      <c r="AQ86" s="6"/>
      <c r="AR86" s="6"/>
    </row>
    <row r="87" ht="15.75" customHeight="1">
      <c r="A87" s="5">
        <f>All!A399</f>
        <v>390</v>
      </c>
      <c r="B87" s="5" t="str">
        <f>All!C399</f>
        <v/>
      </c>
      <c r="C87" s="5">
        <f>All!B399</f>
        <v>0</v>
      </c>
      <c r="D87" s="5" t="str">
        <f>All!E399</f>
        <v/>
      </c>
      <c r="E87" s="12" t="str">
        <f>All!F399</f>
        <v/>
      </c>
      <c r="F87" s="12" t="str">
        <f>All!G399</f>
        <v/>
      </c>
      <c r="G87" s="12" t="str">
        <f>All!H399</f>
        <v/>
      </c>
      <c r="H87" s="12" t="str">
        <f>All!I399</f>
        <v/>
      </c>
      <c r="I87" s="12" t="str">
        <f>All!J399</f>
        <v/>
      </c>
      <c r="J87" s="12" t="str">
        <f>All!K399</f>
        <v/>
      </c>
      <c r="K87" s="12" t="str">
        <f>All!L399</f>
        <v/>
      </c>
      <c r="L87" s="12" t="str">
        <f>All!M399</f>
        <v/>
      </c>
      <c r="M87" s="12" t="str">
        <f>All!N399</f>
        <v/>
      </c>
      <c r="N87" s="12" t="str">
        <f>All!O399</f>
        <v/>
      </c>
      <c r="O87" s="12" t="str">
        <f>All!P399</f>
        <v/>
      </c>
      <c r="P87" s="12" t="str">
        <f>All!Q399</f>
        <v/>
      </c>
      <c r="Q87" s="12" t="str">
        <f>All!R399</f>
        <v/>
      </c>
      <c r="R87" s="12" t="str">
        <f>All!S399</f>
        <v/>
      </c>
      <c r="S87" s="12" t="str">
        <f>All!T399</f>
        <v/>
      </c>
      <c r="T87" s="12" t="str">
        <f>All!U399</f>
        <v/>
      </c>
      <c r="U87" s="12" t="str">
        <f>All!V399</f>
        <v/>
      </c>
      <c r="V87" s="12" t="str">
        <f>All!W399</f>
        <v/>
      </c>
      <c r="W87" s="12" t="str">
        <f>All!X399</f>
        <v/>
      </c>
      <c r="X87" s="12" t="str">
        <f>All!Y399</f>
        <v/>
      </c>
      <c r="Y87" s="12" t="str">
        <f>All!Z399</f>
        <v/>
      </c>
      <c r="Z87" s="12" t="str">
        <f>All!AA399</f>
        <v/>
      </c>
      <c r="AA87" s="12" t="str">
        <f>All!AB399</f>
        <v/>
      </c>
      <c r="AB87" s="12" t="str">
        <f>All!AC399</f>
        <v/>
      </c>
      <c r="AC87" s="12" t="str">
        <f>All!AD399</f>
        <v/>
      </c>
      <c r="AD87" s="12" t="str">
        <f>All!AE399</f>
        <v/>
      </c>
      <c r="AE87" s="12" t="str">
        <f>All!AF399</f>
        <v/>
      </c>
      <c r="AF87" s="12" t="str">
        <f>All!AG399</f>
        <v/>
      </c>
      <c r="AG87" s="12" t="str">
        <f>All!AH399</f>
        <v/>
      </c>
      <c r="AH87" s="12" t="str">
        <f>All!AI399</f>
        <v/>
      </c>
      <c r="AI87" s="12" t="str">
        <f>All!AJ399</f>
        <v/>
      </c>
      <c r="AJ87" s="12">
        <f>All!AK399</f>
        <v>0</v>
      </c>
      <c r="AK87" s="12">
        <f>All!AL399</f>
        <v>0</v>
      </c>
      <c r="AL87" s="13">
        <f>COST!I400</f>
        <v>0</v>
      </c>
      <c r="AM87" s="6"/>
      <c r="AN87" s="6"/>
      <c r="AO87" s="6"/>
      <c r="AP87" s="6"/>
      <c r="AQ87" s="6"/>
      <c r="AR87" s="6"/>
    </row>
    <row r="88" ht="15.75" customHeight="1">
      <c r="A88" s="5">
        <f>All!A400</f>
        <v>391</v>
      </c>
      <c r="B88" s="5" t="str">
        <f>All!C400</f>
        <v/>
      </c>
      <c r="C88" s="5">
        <f>All!B400</f>
        <v>0</v>
      </c>
      <c r="D88" s="5" t="str">
        <f>All!E400</f>
        <v/>
      </c>
      <c r="E88" s="12" t="str">
        <f>All!F400</f>
        <v/>
      </c>
      <c r="F88" s="12" t="str">
        <f>All!G400</f>
        <v/>
      </c>
      <c r="G88" s="12" t="str">
        <f>All!H400</f>
        <v/>
      </c>
      <c r="H88" s="12" t="str">
        <f>All!I400</f>
        <v/>
      </c>
      <c r="I88" s="12" t="str">
        <f>All!J400</f>
        <v/>
      </c>
      <c r="J88" s="12" t="str">
        <f>All!K400</f>
        <v/>
      </c>
      <c r="K88" s="12" t="str">
        <f>All!L400</f>
        <v/>
      </c>
      <c r="L88" s="12" t="str">
        <f>All!M400</f>
        <v/>
      </c>
      <c r="M88" s="12" t="str">
        <f>All!N400</f>
        <v/>
      </c>
      <c r="N88" s="12" t="str">
        <f>All!O400</f>
        <v/>
      </c>
      <c r="O88" s="12" t="str">
        <f>All!P400</f>
        <v/>
      </c>
      <c r="P88" s="12" t="str">
        <f>All!Q400</f>
        <v/>
      </c>
      <c r="Q88" s="12" t="str">
        <f>All!R400</f>
        <v/>
      </c>
      <c r="R88" s="12" t="str">
        <f>All!S400</f>
        <v/>
      </c>
      <c r="S88" s="12" t="str">
        <f>All!T400</f>
        <v/>
      </c>
      <c r="T88" s="12" t="str">
        <f>All!U400</f>
        <v/>
      </c>
      <c r="U88" s="12" t="str">
        <f>All!V400</f>
        <v/>
      </c>
      <c r="V88" s="12" t="str">
        <f>All!W400</f>
        <v/>
      </c>
      <c r="W88" s="12" t="str">
        <f>All!X400</f>
        <v/>
      </c>
      <c r="X88" s="12" t="str">
        <f>All!Y400</f>
        <v/>
      </c>
      <c r="Y88" s="12" t="str">
        <f>All!Z400</f>
        <v/>
      </c>
      <c r="Z88" s="12" t="str">
        <f>All!AA400</f>
        <v/>
      </c>
      <c r="AA88" s="12" t="str">
        <f>All!AB400</f>
        <v/>
      </c>
      <c r="AB88" s="12" t="str">
        <f>All!AC400</f>
        <v/>
      </c>
      <c r="AC88" s="12" t="str">
        <f>All!AD400</f>
        <v/>
      </c>
      <c r="AD88" s="12" t="str">
        <f>All!AE400</f>
        <v/>
      </c>
      <c r="AE88" s="12" t="str">
        <f>All!AF400</f>
        <v/>
      </c>
      <c r="AF88" s="12" t="str">
        <f>All!AG400</f>
        <v/>
      </c>
      <c r="AG88" s="12" t="str">
        <f>All!AH400</f>
        <v/>
      </c>
      <c r="AH88" s="12" t="str">
        <f>All!AI400</f>
        <v/>
      </c>
      <c r="AI88" s="12" t="str">
        <f>All!AJ400</f>
        <v/>
      </c>
      <c r="AJ88" s="12">
        <f>All!AK400</f>
        <v>0</v>
      </c>
      <c r="AK88" s="12">
        <f>All!AL400</f>
        <v>0</v>
      </c>
      <c r="AL88" s="13">
        <f>COST!I401</f>
        <v>0</v>
      </c>
      <c r="AM88" s="6"/>
      <c r="AN88" s="6"/>
      <c r="AO88" s="6"/>
      <c r="AP88" s="6"/>
      <c r="AQ88" s="6"/>
      <c r="AR88" s="6"/>
    </row>
    <row r="89" ht="15.75" customHeight="1">
      <c r="A89" s="81"/>
      <c r="B89" s="81"/>
      <c r="C89" s="81"/>
      <c r="D89" s="81"/>
      <c r="E89" s="81">
        <f t="shared" ref="E89:AJ89" si="1">SUM(E2:E88)</f>
        <v>64</v>
      </c>
      <c r="F89" s="81">
        <f t="shared" si="1"/>
        <v>65</v>
      </c>
      <c r="G89" s="81">
        <f t="shared" si="1"/>
        <v>53</v>
      </c>
      <c r="H89" s="81">
        <f t="shared" si="1"/>
        <v>53</v>
      </c>
      <c r="I89" s="81">
        <f t="shared" si="1"/>
        <v>70</v>
      </c>
      <c r="J89" s="81">
        <f t="shared" si="1"/>
        <v>71</v>
      </c>
      <c r="K89" s="81">
        <f t="shared" si="1"/>
        <v>72</v>
      </c>
      <c r="L89" s="81">
        <f t="shared" si="1"/>
        <v>72</v>
      </c>
      <c r="M89" s="81">
        <f t="shared" si="1"/>
        <v>71</v>
      </c>
      <c r="N89" s="81">
        <f t="shared" si="1"/>
        <v>70</v>
      </c>
      <c r="O89" s="81">
        <f t="shared" si="1"/>
        <v>62</v>
      </c>
      <c r="P89" s="81">
        <f t="shared" si="1"/>
        <v>12</v>
      </c>
      <c r="Q89" s="81">
        <f t="shared" si="1"/>
        <v>13</v>
      </c>
      <c r="R89" s="81">
        <f t="shared" si="1"/>
        <v>14</v>
      </c>
      <c r="S89" s="81">
        <f t="shared" si="1"/>
        <v>15</v>
      </c>
      <c r="T89" s="81">
        <f t="shared" si="1"/>
        <v>16</v>
      </c>
      <c r="U89" s="81">
        <f t="shared" si="1"/>
        <v>17</v>
      </c>
      <c r="V89" s="81">
        <f t="shared" si="1"/>
        <v>18</v>
      </c>
      <c r="W89" s="81">
        <f t="shared" si="1"/>
        <v>19</v>
      </c>
      <c r="X89" s="81">
        <f t="shared" si="1"/>
        <v>20</v>
      </c>
      <c r="Y89" s="81">
        <f t="shared" si="1"/>
        <v>21</v>
      </c>
      <c r="Z89" s="81">
        <f t="shared" si="1"/>
        <v>22</v>
      </c>
      <c r="AA89" s="81">
        <f t="shared" si="1"/>
        <v>23</v>
      </c>
      <c r="AB89" s="81">
        <f t="shared" si="1"/>
        <v>24</v>
      </c>
      <c r="AC89" s="81">
        <f t="shared" si="1"/>
        <v>25</v>
      </c>
      <c r="AD89" s="81">
        <f t="shared" si="1"/>
        <v>26</v>
      </c>
      <c r="AE89" s="81">
        <f t="shared" si="1"/>
        <v>27</v>
      </c>
      <c r="AF89" s="81">
        <f t="shared" si="1"/>
        <v>28</v>
      </c>
      <c r="AG89" s="81">
        <f t="shared" si="1"/>
        <v>29</v>
      </c>
      <c r="AH89" s="81">
        <f t="shared" si="1"/>
        <v>30</v>
      </c>
      <c r="AI89" s="81">
        <f t="shared" si="1"/>
        <v>31</v>
      </c>
      <c r="AJ89" s="81">
        <f t="shared" si="1"/>
        <v>657</v>
      </c>
      <c r="AK89" s="81">
        <f t="shared" ref="AK89:AL89" si="2">SUM(AK4:AK39)</f>
        <v>34</v>
      </c>
      <c r="AL89" s="13">
        <f t="shared" si="2"/>
        <v>22914.85904</v>
      </c>
      <c r="AM89" s="76"/>
      <c r="AN89" s="6"/>
      <c r="AO89" s="6"/>
      <c r="AP89" s="6"/>
      <c r="AQ89" s="6"/>
      <c r="AR89" s="6"/>
    </row>
    <row r="90" ht="15.75" customHeight="1">
      <c r="A90" s="6"/>
      <c r="B90" s="6"/>
      <c r="C90" s="76"/>
      <c r="D90" s="12" t="s">
        <v>9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</row>
    <row r="91" ht="15.75" customHeight="1">
      <c r="A91" s="6"/>
      <c r="B91" s="6"/>
      <c r="C91" s="7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</row>
    <row r="92" ht="15.75" customHeight="1">
      <c r="A92" s="6"/>
      <c r="B92" s="6"/>
      <c r="C92" s="7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</row>
    <row r="93" ht="15.75" customHeight="1">
      <c r="A93" s="6"/>
      <c r="B93" s="6"/>
      <c r="C93" s="7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</row>
    <row r="94" ht="15.75" customHeight="1">
      <c r="A94" s="6"/>
      <c r="B94" s="6"/>
      <c r="C94" s="7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</row>
    <row r="95" ht="15.75" customHeight="1">
      <c r="A95" s="6"/>
      <c r="B95" s="6"/>
      <c r="C95" s="7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</row>
    <row r="96" ht="15.75" customHeight="1">
      <c r="A96" s="6"/>
      <c r="B96" s="6"/>
      <c r="C96" s="7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</row>
    <row r="97" ht="15.75" customHeight="1">
      <c r="A97" s="6"/>
      <c r="B97" s="6"/>
      <c r="C97" s="7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</row>
    <row r="98" ht="15.75" customHeight="1">
      <c r="A98" s="6"/>
      <c r="B98" s="6"/>
      <c r="C98" s="7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</row>
    <row r="99" ht="15.75" customHeight="1">
      <c r="A99" s="6"/>
      <c r="B99" s="6"/>
      <c r="C99" s="7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</row>
    <row r="100" ht="15.75" customHeight="1">
      <c r="A100" s="6"/>
      <c r="B100" s="6"/>
      <c r="C100" s="7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</row>
    <row r="101" ht="15.75" customHeight="1">
      <c r="A101" s="6"/>
      <c r="B101" s="6"/>
      <c r="C101" s="7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</row>
    <row r="102" ht="15.75" customHeight="1">
      <c r="A102" s="6"/>
      <c r="B102" s="6"/>
      <c r="C102" s="7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</row>
    <row r="103" ht="15.75" customHeight="1">
      <c r="A103" s="6"/>
      <c r="B103" s="6"/>
      <c r="C103" s="7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</row>
    <row r="104" ht="15.75" customHeight="1">
      <c r="A104" s="6"/>
      <c r="B104" s="6"/>
      <c r="C104" s="7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</row>
    <row r="105" ht="15.75" customHeight="1">
      <c r="A105" s="6"/>
      <c r="B105" s="6"/>
      <c r="C105" s="7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</row>
    <row r="106" ht="15.75" customHeight="1">
      <c r="A106" s="6"/>
      <c r="B106" s="6"/>
      <c r="C106" s="7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</row>
    <row r="107" ht="15.75" customHeight="1">
      <c r="A107" s="6"/>
      <c r="B107" s="6"/>
      <c r="C107" s="7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</row>
    <row r="108" ht="15.75" customHeight="1">
      <c r="A108" s="6"/>
      <c r="B108" s="6"/>
      <c r="C108" s="7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</row>
    <row r="109" ht="15.75" customHeight="1">
      <c r="A109" s="6"/>
      <c r="B109" s="6"/>
      <c r="C109" s="7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</row>
    <row r="110" ht="15.75" customHeight="1">
      <c r="A110" s="6"/>
      <c r="B110" s="6"/>
      <c r="C110" s="7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</row>
    <row r="111" ht="15.75" customHeight="1">
      <c r="A111" s="6"/>
      <c r="B111" s="6"/>
      <c r="C111" s="7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</row>
    <row r="112" ht="15.75" customHeight="1">
      <c r="A112" s="6"/>
      <c r="B112" s="6"/>
      <c r="C112" s="7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</row>
    <row r="113" ht="15.75" customHeight="1">
      <c r="A113" s="6"/>
      <c r="B113" s="6"/>
      <c r="C113" s="7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</row>
    <row r="114" ht="15.75" customHeight="1">
      <c r="A114" s="6"/>
      <c r="B114" s="6"/>
      <c r="C114" s="7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</row>
    <row r="115" ht="15.75" customHeight="1">
      <c r="A115" s="6"/>
      <c r="B115" s="6"/>
      <c r="C115" s="7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</row>
    <row r="116" ht="15.75" customHeight="1">
      <c r="A116" s="6"/>
      <c r="B116" s="6"/>
      <c r="C116" s="7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</row>
    <row r="117" ht="15.75" customHeight="1">
      <c r="A117" s="6"/>
      <c r="B117" s="6"/>
      <c r="C117" s="7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</row>
    <row r="118" ht="15.75" customHeight="1">
      <c r="A118" s="6"/>
      <c r="B118" s="6"/>
      <c r="C118" s="7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</row>
    <row r="119" ht="15.75" customHeight="1">
      <c r="A119" s="6"/>
      <c r="B119" s="6"/>
      <c r="C119" s="7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</row>
    <row r="120" ht="15.75" customHeight="1">
      <c r="A120" s="6"/>
      <c r="B120" s="6"/>
      <c r="C120" s="7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</row>
    <row r="121" ht="15.75" customHeight="1">
      <c r="A121" s="6"/>
      <c r="B121" s="6"/>
      <c r="C121" s="7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</row>
    <row r="122" ht="15.75" customHeight="1">
      <c r="A122" s="6"/>
      <c r="B122" s="6"/>
      <c r="C122" s="7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</row>
    <row r="123" ht="15.75" customHeight="1">
      <c r="A123" s="6"/>
      <c r="B123" s="6"/>
      <c r="C123" s="7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</row>
    <row r="124" ht="15.75" customHeight="1">
      <c r="A124" s="6"/>
      <c r="B124" s="6"/>
      <c r="C124" s="7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</row>
    <row r="125" ht="15.75" customHeight="1">
      <c r="A125" s="6"/>
      <c r="B125" s="6"/>
      <c r="C125" s="7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</row>
    <row r="126" ht="15.75" customHeight="1">
      <c r="A126" s="6"/>
      <c r="B126" s="6"/>
      <c r="C126" s="7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</row>
    <row r="127" ht="15.75" customHeight="1">
      <c r="A127" s="6"/>
      <c r="B127" s="6"/>
      <c r="C127" s="7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</row>
    <row r="128" ht="15.75" customHeight="1">
      <c r="A128" s="6"/>
      <c r="B128" s="6"/>
      <c r="C128" s="7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</row>
    <row r="129" ht="15.75" customHeight="1">
      <c r="A129" s="6"/>
      <c r="B129" s="6"/>
      <c r="C129" s="7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</row>
    <row r="130" ht="15.75" customHeight="1">
      <c r="A130" s="6"/>
      <c r="B130" s="6"/>
      <c r="C130" s="7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</row>
    <row r="131" ht="15.75" customHeight="1">
      <c r="A131" s="6"/>
      <c r="B131" s="6"/>
      <c r="C131" s="7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</row>
    <row r="132" ht="15.75" customHeight="1">
      <c r="A132" s="6"/>
      <c r="B132" s="6"/>
      <c r="C132" s="7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</row>
    <row r="133" ht="15.75" customHeight="1">
      <c r="A133" s="6"/>
      <c r="B133" s="6"/>
      <c r="C133" s="7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</row>
    <row r="134" ht="15.75" customHeight="1">
      <c r="A134" s="6"/>
      <c r="B134" s="6"/>
      <c r="C134" s="7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</row>
    <row r="135" ht="15.75" customHeight="1">
      <c r="A135" s="6"/>
      <c r="B135" s="6"/>
      <c r="C135" s="7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</row>
    <row r="136" ht="15.75" customHeight="1">
      <c r="A136" s="6"/>
      <c r="B136" s="6"/>
      <c r="C136" s="7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</row>
    <row r="137" ht="15.75" customHeight="1">
      <c r="A137" s="6"/>
      <c r="B137" s="6"/>
      <c r="C137" s="7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</row>
    <row r="138" ht="15.75" customHeight="1">
      <c r="A138" s="6"/>
      <c r="B138" s="6"/>
      <c r="C138" s="7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</row>
    <row r="139" ht="15.75" customHeight="1">
      <c r="A139" s="6"/>
      <c r="B139" s="6"/>
      <c r="C139" s="7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</row>
    <row r="140" ht="15.75" customHeight="1">
      <c r="A140" s="6"/>
      <c r="B140" s="6"/>
      <c r="C140" s="7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</row>
    <row r="141" ht="15.75" customHeight="1">
      <c r="A141" s="6"/>
      <c r="B141" s="6"/>
      <c r="C141" s="7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</row>
    <row r="142" ht="15.75" customHeight="1">
      <c r="A142" s="6"/>
      <c r="B142" s="6"/>
      <c r="C142" s="7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</row>
    <row r="143" ht="15.75" customHeight="1">
      <c r="A143" s="6"/>
      <c r="B143" s="6"/>
      <c r="C143" s="7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</row>
    <row r="144" ht="15.75" customHeight="1">
      <c r="A144" s="6"/>
      <c r="B144" s="6"/>
      <c r="C144" s="7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</row>
    <row r="145" ht="15.75" customHeight="1">
      <c r="A145" s="6"/>
      <c r="B145" s="6"/>
      <c r="C145" s="7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</row>
    <row r="146" ht="15.75" customHeight="1">
      <c r="A146" s="6"/>
      <c r="B146" s="6"/>
      <c r="C146" s="7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</row>
    <row r="147" ht="15.75" customHeight="1">
      <c r="A147" s="6"/>
      <c r="B147" s="6"/>
      <c r="C147" s="7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</row>
    <row r="148" ht="15.75" customHeight="1">
      <c r="A148" s="6"/>
      <c r="B148" s="6"/>
      <c r="C148" s="7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</row>
    <row r="149" ht="15.75" customHeight="1">
      <c r="A149" s="6"/>
      <c r="B149" s="6"/>
      <c r="C149" s="7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</row>
    <row r="150" ht="15.75" customHeight="1">
      <c r="A150" s="6"/>
      <c r="B150" s="6"/>
      <c r="C150" s="7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</row>
    <row r="151" ht="15.75" customHeight="1">
      <c r="A151" s="6"/>
      <c r="B151" s="6"/>
      <c r="C151" s="7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</row>
    <row r="152" ht="15.75" customHeight="1">
      <c r="A152" s="6"/>
      <c r="B152" s="6"/>
      <c r="C152" s="7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</row>
    <row r="153" ht="15.75" customHeight="1">
      <c r="A153" s="6"/>
      <c r="B153" s="6"/>
      <c r="C153" s="7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</row>
    <row r="154" ht="15.75" customHeight="1">
      <c r="A154" s="6"/>
      <c r="B154" s="6"/>
      <c r="C154" s="7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</row>
    <row r="155" ht="15.75" customHeight="1">
      <c r="A155" s="6"/>
      <c r="B155" s="6"/>
      <c r="C155" s="7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</row>
    <row r="156" ht="15.75" customHeight="1">
      <c r="A156" s="6"/>
      <c r="B156" s="6"/>
      <c r="C156" s="7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</row>
    <row r="157" ht="15.75" customHeight="1">
      <c r="A157" s="6"/>
      <c r="B157" s="6"/>
      <c r="C157" s="7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</row>
    <row r="158" ht="15.75" customHeight="1">
      <c r="A158" s="6"/>
      <c r="B158" s="6"/>
      <c r="C158" s="7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</row>
    <row r="159" ht="15.75" customHeight="1">
      <c r="A159" s="6"/>
      <c r="B159" s="6"/>
      <c r="C159" s="7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</row>
    <row r="160" ht="15.75" customHeight="1">
      <c r="A160" s="6"/>
      <c r="B160" s="6"/>
      <c r="C160" s="7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</row>
    <row r="161" ht="15.75" customHeight="1">
      <c r="A161" s="6"/>
      <c r="B161" s="6"/>
      <c r="C161" s="7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</row>
    <row r="162" ht="15.75" customHeight="1">
      <c r="A162" s="6"/>
      <c r="B162" s="6"/>
      <c r="C162" s="7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</row>
    <row r="163" ht="15.75" customHeight="1">
      <c r="A163" s="6"/>
      <c r="B163" s="6"/>
      <c r="C163" s="7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</row>
    <row r="164" ht="15.75" customHeight="1">
      <c r="A164" s="6"/>
      <c r="B164" s="6"/>
      <c r="C164" s="7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</row>
    <row r="165" ht="15.75" customHeight="1">
      <c r="A165" s="6"/>
      <c r="B165" s="6"/>
      <c r="C165" s="7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</row>
    <row r="166" ht="15.75" customHeight="1">
      <c r="A166" s="6"/>
      <c r="B166" s="6"/>
      <c r="C166" s="7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</row>
    <row r="167" ht="15.75" customHeight="1">
      <c r="A167" s="6"/>
      <c r="B167" s="6"/>
      <c r="C167" s="7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</row>
    <row r="168" ht="15.75" customHeight="1">
      <c r="A168" s="6"/>
      <c r="B168" s="6"/>
      <c r="C168" s="7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</row>
    <row r="169" ht="15.75" customHeight="1">
      <c r="A169" s="6"/>
      <c r="B169" s="6"/>
      <c r="C169" s="7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</row>
    <row r="170" ht="15.75" customHeight="1">
      <c r="A170" s="6"/>
      <c r="B170" s="6"/>
      <c r="C170" s="7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</row>
    <row r="171" ht="15.75" customHeight="1">
      <c r="A171" s="6"/>
      <c r="B171" s="6"/>
      <c r="C171" s="7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</row>
    <row r="172" ht="15.75" customHeight="1">
      <c r="A172" s="6"/>
      <c r="B172" s="6"/>
      <c r="C172" s="7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</row>
    <row r="173" ht="15.75" customHeight="1">
      <c r="A173" s="6"/>
      <c r="B173" s="6"/>
      <c r="C173" s="7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</row>
    <row r="174" ht="15.75" customHeight="1">
      <c r="A174" s="6"/>
      <c r="B174" s="6"/>
      <c r="C174" s="7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</row>
    <row r="175" ht="15.75" customHeight="1">
      <c r="A175" s="6"/>
      <c r="B175" s="6"/>
      <c r="C175" s="7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</row>
    <row r="176" ht="15.75" customHeight="1">
      <c r="A176" s="6"/>
      <c r="B176" s="6"/>
      <c r="C176" s="7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</row>
    <row r="177" ht="15.75" customHeight="1">
      <c r="A177" s="6"/>
      <c r="B177" s="6"/>
      <c r="C177" s="7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</row>
    <row r="178" ht="15.75" customHeight="1">
      <c r="A178" s="6"/>
      <c r="B178" s="6"/>
      <c r="C178" s="7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</row>
    <row r="179" ht="15.75" customHeight="1">
      <c r="A179" s="6"/>
      <c r="B179" s="6"/>
      <c r="C179" s="7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</row>
    <row r="180" ht="15.75" customHeight="1">
      <c r="A180" s="6"/>
      <c r="B180" s="6"/>
      <c r="C180" s="7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</row>
    <row r="181" ht="15.75" customHeight="1">
      <c r="A181" s="6"/>
      <c r="B181" s="6"/>
      <c r="C181" s="7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</row>
    <row r="182" ht="15.75" customHeight="1">
      <c r="A182" s="6"/>
      <c r="B182" s="6"/>
      <c r="C182" s="7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</row>
    <row r="183" ht="15.75" customHeight="1">
      <c r="A183" s="6"/>
      <c r="B183" s="6"/>
      <c r="C183" s="7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</row>
    <row r="184" ht="15.75" customHeight="1">
      <c r="A184" s="6"/>
      <c r="B184" s="6"/>
      <c r="C184" s="7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</row>
    <row r="185" ht="15.75" customHeight="1">
      <c r="A185" s="6"/>
      <c r="B185" s="6"/>
      <c r="C185" s="7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</row>
    <row r="186" ht="15.75" customHeight="1">
      <c r="A186" s="6"/>
      <c r="B186" s="6"/>
      <c r="C186" s="7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</row>
    <row r="187" ht="15.75" customHeight="1">
      <c r="A187" s="6"/>
      <c r="B187" s="6"/>
      <c r="C187" s="7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</row>
    <row r="188" ht="15.75" customHeight="1">
      <c r="A188" s="6"/>
      <c r="B188" s="6"/>
      <c r="C188" s="7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</row>
    <row r="189" ht="15.75" customHeight="1">
      <c r="A189" s="6"/>
      <c r="B189" s="6"/>
      <c r="C189" s="7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</row>
    <row r="190" ht="15.75" customHeight="1">
      <c r="A190" s="6"/>
      <c r="B190" s="6"/>
      <c r="C190" s="7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</row>
    <row r="191" ht="15.75" customHeight="1">
      <c r="A191" s="6"/>
      <c r="B191" s="6"/>
      <c r="C191" s="7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</row>
    <row r="192" ht="15.75" customHeight="1">
      <c r="A192" s="6"/>
      <c r="B192" s="6"/>
      <c r="C192" s="7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</row>
    <row r="193" ht="15.75" customHeight="1">
      <c r="A193" s="6"/>
      <c r="B193" s="6"/>
      <c r="C193" s="7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</row>
    <row r="194" ht="15.75" customHeight="1">
      <c r="A194" s="6"/>
      <c r="B194" s="6"/>
      <c r="C194" s="7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</row>
    <row r="195" ht="15.75" customHeight="1">
      <c r="A195" s="6"/>
      <c r="B195" s="6"/>
      <c r="C195" s="7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</row>
    <row r="196" ht="15.75" customHeight="1">
      <c r="A196" s="6"/>
      <c r="B196" s="6"/>
      <c r="C196" s="7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</row>
    <row r="197" ht="15.75" customHeight="1">
      <c r="A197" s="6"/>
      <c r="B197" s="6"/>
      <c r="C197" s="7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</row>
    <row r="198" ht="15.75" customHeight="1">
      <c r="A198" s="6"/>
      <c r="B198" s="6"/>
      <c r="C198" s="7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</row>
    <row r="199" ht="15.75" customHeight="1">
      <c r="A199" s="6"/>
      <c r="B199" s="6"/>
      <c r="C199" s="7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</row>
    <row r="200" ht="15.75" customHeight="1">
      <c r="A200" s="6"/>
      <c r="B200" s="6"/>
      <c r="C200" s="7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</row>
    <row r="201" ht="15.75" customHeight="1">
      <c r="A201" s="6"/>
      <c r="B201" s="6"/>
      <c r="C201" s="7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</row>
    <row r="202" ht="15.75" customHeight="1">
      <c r="A202" s="6"/>
      <c r="B202" s="6"/>
      <c r="C202" s="7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</row>
    <row r="203" ht="15.75" customHeight="1">
      <c r="A203" s="6"/>
      <c r="B203" s="6"/>
      <c r="C203" s="7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</row>
    <row r="204" ht="15.75" customHeight="1">
      <c r="A204" s="6"/>
      <c r="B204" s="6"/>
      <c r="C204" s="7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</row>
    <row r="205" ht="15.75" customHeight="1">
      <c r="A205" s="6"/>
      <c r="B205" s="6"/>
      <c r="C205" s="7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</row>
    <row r="206" ht="15.75" customHeight="1">
      <c r="A206" s="6"/>
      <c r="B206" s="6"/>
      <c r="C206" s="7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</row>
    <row r="207" ht="15.75" customHeight="1">
      <c r="A207" s="6"/>
      <c r="B207" s="6"/>
      <c r="C207" s="7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</row>
    <row r="208" ht="15.75" customHeight="1">
      <c r="A208" s="6"/>
      <c r="B208" s="6"/>
      <c r="C208" s="7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</row>
    <row r="209" ht="15.75" customHeight="1">
      <c r="A209" s="6"/>
      <c r="B209" s="6"/>
      <c r="C209" s="7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</row>
    <row r="210" ht="15.75" customHeight="1">
      <c r="A210" s="6"/>
      <c r="B210" s="6"/>
      <c r="C210" s="7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</row>
    <row r="211" ht="15.75" customHeight="1">
      <c r="A211" s="6"/>
      <c r="B211" s="6"/>
      <c r="C211" s="7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</row>
    <row r="212" ht="15.75" customHeight="1">
      <c r="A212" s="6"/>
      <c r="B212" s="6"/>
      <c r="C212" s="7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</row>
    <row r="213" ht="15.75" customHeight="1">
      <c r="A213" s="6"/>
      <c r="B213" s="6"/>
      <c r="C213" s="7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</row>
    <row r="214" ht="15.75" customHeight="1">
      <c r="A214" s="6"/>
      <c r="B214" s="6"/>
      <c r="C214" s="7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</row>
    <row r="215" ht="15.75" customHeight="1">
      <c r="A215" s="6"/>
      <c r="B215" s="6"/>
      <c r="C215" s="7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</row>
    <row r="216" ht="15.75" customHeight="1">
      <c r="A216" s="6"/>
      <c r="B216" s="6"/>
      <c r="C216" s="7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</row>
    <row r="217" ht="15.75" customHeight="1">
      <c r="A217" s="6"/>
      <c r="B217" s="6"/>
      <c r="C217" s="7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</row>
    <row r="218" ht="15.75" customHeight="1">
      <c r="A218" s="6"/>
      <c r="B218" s="6"/>
      <c r="C218" s="7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</row>
    <row r="219" ht="15.75" customHeight="1">
      <c r="A219" s="6"/>
      <c r="B219" s="6"/>
      <c r="C219" s="7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</row>
    <row r="220" ht="15.75" customHeight="1">
      <c r="A220" s="6"/>
      <c r="B220" s="6"/>
      <c r="C220" s="7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</row>
    <row r="221" ht="15.75" customHeight="1">
      <c r="A221" s="6"/>
      <c r="B221" s="6"/>
      <c r="C221" s="7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</row>
    <row r="222" ht="15.75" customHeight="1">
      <c r="A222" s="6"/>
      <c r="B222" s="6"/>
      <c r="C222" s="7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</row>
    <row r="223" ht="15.75" customHeight="1">
      <c r="A223" s="6"/>
      <c r="B223" s="6"/>
      <c r="C223" s="7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</row>
    <row r="224" ht="15.75" customHeight="1">
      <c r="A224" s="6"/>
      <c r="B224" s="6"/>
      <c r="C224" s="7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</row>
    <row r="225" ht="15.75" customHeight="1">
      <c r="A225" s="6"/>
      <c r="B225" s="6"/>
      <c r="C225" s="7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</row>
    <row r="226" ht="15.75" customHeight="1">
      <c r="A226" s="6"/>
      <c r="B226" s="6"/>
      <c r="C226" s="7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</row>
    <row r="227" ht="15.75" customHeight="1">
      <c r="A227" s="6"/>
      <c r="B227" s="6"/>
      <c r="C227" s="7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</row>
    <row r="228" ht="15.75" customHeight="1">
      <c r="A228" s="6"/>
      <c r="B228" s="6"/>
      <c r="C228" s="7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</row>
    <row r="229" ht="15.75" customHeight="1">
      <c r="A229" s="6"/>
      <c r="B229" s="6"/>
      <c r="C229" s="7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</row>
    <row r="230" ht="15.75" customHeight="1">
      <c r="A230" s="6"/>
      <c r="B230" s="6"/>
      <c r="C230" s="7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</row>
    <row r="231" ht="15.75" customHeight="1">
      <c r="A231" s="6"/>
      <c r="B231" s="6"/>
      <c r="C231" s="7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</row>
    <row r="232" ht="15.75" customHeight="1">
      <c r="A232" s="6"/>
      <c r="B232" s="6"/>
      <c r="C232" s="7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</row>
    <row r="233" ht="15.75" customHeight="1">
      <c r="A233" s="6"/>
      <c r="B233" s="6"/>
      <c r="C233" s="7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</row>
    <row r="234" ht="15.75" customHeight="1">
      <c r="A234" s="6"/>
      <c r="B234" s="6"/>
      <c r="C234" s="7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</row>
    <row r="235" ht="15.75" customHeight="1">
      <c r="A235" s="6"/>
      <c r="B235" s="6"/>
      <c r="C235" s="7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</row>
    <row r="236" ht="15.75" customHeight="1">
      <c r="A236" s="6"/>
      <c r="B236" s="6"/>
      <c r="C236" s="7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</row>
    <row r="237" ht="15.75" customHeight="1">
      <c r="A237" s="6"/>
      <c r="B237" s="6"/>
      <c r="C237" s="7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</row>
    <row r="238" ht="15.75" customHeight="1">
      <c r="A238" s="6"/>
      <c r="B238" s="6"/>
      <c r="C238" s="7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</row>
    <row r="239" ht="15.75" customHeight="1">
      <c r="A239" s="6"/>
      <c r="B239" s="6"/>
      <c r="C239" s="7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</row>
    <row r="240" ht="15.75" customHeight="1">
      <c r="A240" s="6"/>
      <c r="B240" s="6"/>
      <c r="C240" s="7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</row>
    <row r="241" ht="15.75" customHeight="1">
      <c r="A241" s="6"/>
      <c r="B241" s="6"/>
      <c r="C241" s="7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</row>
    <row r="242" ht="15.75" customHeight="1">
      <c r="A242" s="6"/>
      <c r="B242" s="6"/>
      <c r="C242" s="7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</row>
    <row r="243" ht="15.75" customHeight="1">
      <c r="A243" s="6"/>
      <c r="B243" s="6"/>
      <c r="C243" s="7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</row>
    <row r="244" ht="15.75" customHeight="1">
      <c r="A244" s="6"/>
      <c r="B244" s="6"/>
      <c r="C244" s="7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</row>
    <row r="245" ht="15.75" customHeight="1">
      <c r="A245" s="6"/>
      <c r="B245" s="6"/>
      <c r="C245" s="7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</row>
    <row r="246" ht="15.75" customHeight="1">
      <c r="A246" s="6"/>
      <c r="B246" s="6"/>
      <c r="C246" s="7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</row>
    <row r="291" ht="15.7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</row>
    <row r="292" ht="15.7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</row>
    <row r="293" ht="15.75" customHeight="1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</row>
    <row r="294" ht="15.75" customHeight="1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</row>
    <row r="295" ht="15.75" customHeight="1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</row>
    <row r="296" ht="15.75" customHeight="1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</row>
    <row r="297" ht="15.75" customHeight="1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F297" s="93"/>
      <c r="AG297" s="93"/>
      <c r="AH297" s="93"/>
      <c r="AI297" s="93"/>
      <c r="AJ297" s="93"/>
      <c r="AK297" s="93"/>
      <c r="AL297" s="93"/>
      <c r="AM297" s="93"/>
      <c r="AN297" s="93"/>
      <c r="AO297" s="93"/>
      <c r="AP297" s="93"/>
      <c r="AQ297" s="93"/>
      <c r="AR297" s="93"/>
    </row>
    <row r="298" ht="15.75" customHeight="1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F298" s="93"/>
      <c r="AG298" s="93"/>
      <c r="AH298" s="93"/>
      <c r="AI298" s="93"/>
      <c r="AJ298" s="93"/>
      <c r="AK298" s="93"/>
      <c r="AL298" s="93"/>
      <c r="AM298" s="93"/>
      <c r="AN298" s="93"/>
      <c r="AO298" s="93"/>
      <c r="AP298" s="93"/>
      <c r="AQ298" s="93"/>
      <c r="AR298" s="93"/>
    </row>
    <row r="299" ht="15.75" customHeight="1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</row>
    <row r="300" ht="15.75" customHeight="1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</row>
    <row r="301" ht="15.75" customHeight="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</row>
    <row r="302" ht="15.75" customHeight="1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</row>
    <row r="303" ht="15.75" customHeight="1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</row>
    <row r="304" ht="15.75" customHeight="1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</row>
    <row r="305" ht="15.75" customHeight="1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</row>
    <row r="306" ht="15.75" customHeight="1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</row>
    <row r="307" ht="15.75" customHeight="1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</row>
    <row r="308" ht="15.75" customHeight="1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</row>
    <row r="309" ht="15.75" customHeight="1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</row>
    <row r="310" ht="15.75" customHeight="1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</row>
    <row r="311" ht="15.75" customHeight="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</row>
    <row r="312" ht="15.75" customHeight="1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</row>
    <row r="313" ht="15.75" customHeight="1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</row>
    <row r="314" ht="15.75" customHeight="1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</row>
    <row r="315" ht="15.75" customHeight="1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</row>
    <row r="316" ht="15.75" customHeight="1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</row>
    <row r="317" ht="15.75" customHeight="1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</row>
    <row r="318" ht="15.75" customHeight="1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</row>
    <row r="319" ht="15.75" customHeight="1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</row>
    <row r="320" ht="15.75" customHeight="1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</row>
    <row r="321" ht="15.75" customHeight="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</row>
    <row r="322" ht="15.75" customHeight="1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</row>
    <row r="323" ht="15.75" customHeight="1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  <c r="AO323" s="93"/>
      <c r="AP323" s="93"/>
      <c r="AQ323" s="93"/>
      <c r="AR323" s="93"/>
    </row>
    <row r="324" ht="15.75" customHeight="1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  <c r="AO324" s="93"/>
      <c r="AP324" s="93"/>
      <c r="AQ324" s="93"/>
      <c r="AR324" s="93"/>
    </row>
    <row r="325" ht="15.75" customHeight="1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  <c r="AO325" s="93"/>
      <c r="AP325" s="93"/>
      <c r="AQ325" s="93"/>
      <c r="AR325" s="93"/>
    </row>
    <row r="326" ht="15.75" customHeight="1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  <c r="AE326" s="93"/>
      <c r="AF326" s="93"/>
      <c r="AG326" s="93"/>
      <c r="AH326" s="93"/>
      <c r="AI326" s="93"/>
      <c r="AJ326" s="93"/>
      <c r="AK326" s="93"/>
      <c r="AL326" s="93"/>
      <c r="AM326" s="93"/>
      <c r="AN326" s="93"/>
      <c r="AO326" s="93"/>
      <c r="AP326" s="93"/>
      <c r="AQ326" s="93"/>
      <c r="AR326" s="93"/>
    </row>
    <row r="327" ht="15.75" customHeight="1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  <c r="AE327" s="93"/>
      <c r="AF327" s="93"/>
      <c r="AG327" s="93"/>
      <c r="AH327" s="93"/>
      <c r="AI327" s="93"/>
      <c r="AJ327" s="93"/>
      <c r="AK327" s="93"/>
      <c r="AL327" s="93"/>
      <c r="AM327" s="93"/>
      <c r="AN327" s="93"/>
      <c r="AO327" s="93"/>
      <c r="AP327" s="93"/>
      <c r="AQ327" s="93"/>
      <c r="AR327" s="93"/>
    </row>
    <row r="328" ht="15.75" customHeight="1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  <c r="AQ328" s="93"/>
      <c r="AR328" s="93"/>
    </row>
    <row r="329" ht="15.75" customHeight="1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  <c r="AQ329" s="93"/>
      <c r="AR329" s="93"/>
    </row>
    <row r="330" ht="15.75" customHeight="1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  <c r="AQ330" s="93"/>
      <c r="AR330" s="93"/>
    </row>
    <row r="331" ht="15.75" customHeight="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  <c r="AQ331" s="93"/>
      <c r="AR331" s="93"/>
    </row>
    <row r="332" ht="15.75" customHeight="1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  <c r="AQ332" s="93"/>
      <c r="AR332" s="93"/>
    </row>
    <row r="333" ht="15.75" customHeight="1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  <c r="AQ333" s="93"/>
      <c r="AR333" s="93"/>
    </row>
    <row r="334" ht="15.75" customHeight="1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  <c r="AQ334" s="93"/>
      <c r="AR334" s="93"/>
    </row>
    <row r="335" ht="15.75" customHeight="1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  <c r="AQ335" s="93"/>
      <c r="AR335" s="93"/>
    </row>
    <row r="336" ht="15.75" customHeight="1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  <c r="AQ336" s="93"/>
      <c r="AR336" s="93"/>
    </row>
    <row r="337" ht="15.75" customHeight="1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</row>
    <row r="338" ht="15.75" customHeight="1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</row>
    <row r="339" ht="15.75" customHeight="1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  <c r="AQ339" s="93"/>
      <c r="AR339" s="93"/>
    </row>
    <row r="340" ht="15.75" customHeight="1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</row>
    <row r="341" ht="15.75" customHeight="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</row>
    <row r="342" ht="15.75" customHeight="1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</row>
    <row r="343" ht="15.75" customHeight="1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</row>
    <row r="344" ht="15.75" customHeight="1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</row>
    <row r="345" ht="15.75" customHeight="1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</row>
    <row r="346" ht="15.75" customHeight="1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</row>
    <row r="347" ht="15.75" customHeight="1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</row>
    <row r="348" ht="15.75" customHeight="1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</row>
    <row r="349" ht="15.75" customHeight="1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</row>
    <row r="350" ht="15.75" customHeight="1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</row>
    <row r="351" ht="15.75" customHeight="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</row>
    <row r="352" ht="15.75" customHeight="1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</row>
    <row r="353" ht="15.75" customHeight="1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</row>
    <row r="354" ht="15.75" customHeight="1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</row>
    <row r="355" ht="15.75" customHeight="1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</row>
    <row r="356" ht="15.75" customHeight="1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</row>
    <row r="357" ht="15.75" customHeight="1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</row>
    <row r="358" ht="15.75" customHeight="1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</row>
    <row r="359" ht="15.75" customHeight="1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</row>
    <row r="360" ht="15.75" customHeight="1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</row>
    <row r="361" ht="15.75" customHeight="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</row>
    <row r="362" ht="15.75" customHeight="1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3"/>
      <c r="AG362" s="93"/>
      <c r="AH362" s="93"/>
      <c r="AI362" s="93"/>
      <c r="AJ362" s="93"/>
      <c r="AK362" s="93"/>
      <c r="AL362" s="93"/>
      <c r="AM362" s="93"/>
      <c r="AN362" s="93"/>
      <c r="AO362" s="93"/>
      <c r="AP362" s="93"/>
      <c r="AQ362" s="93"/>
      <c r="AR362" s="93"/>
    </row>
    <row r="363" ht="15.75" customHeight="1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</row>
    <row r="364" ht="15.75" customHeight="1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</row>
    <row r="365" ht="15.75" customHeight="1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</row>
    <row r="366" ht="15.75" customHeight="1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</row>
    <row r="367" ht="15.75" customHeight="1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</row>
    <row r="368" ht="15.75" customHeight="1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</row>
    <row r="369" ht="15.75" customHeight="1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</row>
    <row r="370" ht="15.75" customHeight="1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93"/>
      <c r="AG370" s="93"/>
      <c r="AH370" s="93"/>
      <c r="AI370" s="93"/>
      <c r="AJ370" s="93"/>
      <c r="AK370" s="93"/>
      <c r="AL370" s="93"/>
      <c r="AM370" s="93"/>
      <c r="AN370" s="93"/>
      <c r="AO370" s="93"/>
      <c r="AP370" s="93"/>
      <c r="AQ370" s="93"/>
      <c r="AR370" s="93"/>
    </row>
    <row r="371" ht="15.75" customHeight="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</row>
    <row r="372" ht="15.75" customHeight="1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</row>
    <row r="373" ht="15.75" customHeight="1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</row>
    <row r="374" ht="15.75" customHeight="1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</row>
    <row r="375" ht="15.75" customHeight="1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</row>
    <row r="376" ht="15.75" customHeight="1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</row>
    <row r="377" ht="15.75" customHeight="1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</row>
    <row r="378" ht="15.75" customHeight="1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</row>
    <row r="379" ht="15.75" customHeight="1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</row>
    <row r="380" ht="15.75" customHeight="1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</row>
    <row r="381" ht="15.75" customHeight="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</row>
    <row r="382" ht="15.75" customHeight="1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</row>
    <row r="383" ht="15.75" customHeight="1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</row>
    <row r="384" ht="15.75" customHeight="1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</row>
    <row r="385" ht="15.75" customHeight="1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  <c r="AN385" s="93"/>
      <c r="AO385" s="93"/>
      <c r="AP385" s="93"/>
      <c r="AQ385" s="93"/>
      <c r="AR385" s="93"/>
    </row>
    <row r="386" ht="15.75" customHeight="1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</row>
    <row r="387" ht="15.75" customHeight="1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</row>
    <row r="388" ht="15.75" customHeight="1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</row>
    <row r="389" ht="15.75" customHeight="1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  <c r="AN389" s="93"/>
      <c r="AO389" s="93"/>
      <c r="AP389" s="93"/>
      <c r="AQ389" s="93"/>
      <c r="AR389" s="93"/>
    </row>
    <row r="390" ht="15.75" customHeight="1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  <c r="AN390" s="93"/>
      <c r="AO390" s="93"/>
      <c r="AP390" s="93"/>
      <c r="AQ390" s="93"/>
      <c r="AR390" s="93"/>
    </row>
    <row r="391" ht="15.75" customHeight="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  <c r="AN391" s="93"/>
      <c r="AO391" s="93"/>
      <c r="AP391" s="93"/>
      <c r="AQ391" s="93"/>
      <c r="AR391" s="93"/>
    </row>
    <row r="392" ht="15.75" customHeight="1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  <c r="AH392" s="93"/>
      <c r="AI392" s="93"/>
      <c r="AJ392" s="93"/>
      <c r="AK392" s="93"/>
      <c r="AL392" s="93"/>
      <c r="AM392" s="93"/>
      <c r="AN392" s="93"/>
      <c r="AO392" s="93"/>
      <c r="AP392" s="93"/>
      <c r="AQ392" s="93"/>
      <c r="AR392" s="93"/>
    </row>
    <row r="393" ht="15.75" customHeight="1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</row>
    <row r="394" ht="15.75" customHeight="1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</row>
    <row r="395" ht="15.75" customHeight="1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</row>
    <row r="396" ht="15.75" customHeight="1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  <c r="AM396" s="93"/>
      <c r="AN396" s="93"/>
      <c r="AO396" s="93"/>
      <c r="AP396" s="93"/>
      <c r="AQ396" s="93"/>
      <c r="AR396" s="93"/>
    </row>
    <row r="397" ht="15.75" customHeight="1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</row>
    <row r="398" ht="15.75" customHeight="1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  <c r="AM398" s="93"/>
      <c r="AN398" s="93"/>
      <c r="AO398" s="93"/>
      <c r="AP398" s="93"/>
      <c r="AQ398" s="93"/>
      <c r="AR398" s="93"/>
    </row>
    <row r="399" ht="15.75" customHeight="1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  <c r="AM399" s="93"/>
      <c r="AN399" s="93"/>
      <c r="AO399" s="93"/>
      <c r="AP399" s="93"/>
      <c r="AQ399" s="93"/>
      <c r="AR399" s="93"/>
    </row>
    <row r="400" ht="15.75" customHeight="1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</row>
    <row r="401" ht="15.75" customHeight="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</row>
    <row r="402" ht="15.75" customHeight="1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</row>
    <row r="403" ht="15.75" customHeight="1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  <c r="AN403" s="93"/>
      <c r="AO403" s="93"/>
      <c r="AP403" s="93"/>
      <c r="AQ403" s="93"/>
      <c r="AR403" s="93"/>
    </row>
    <row r="404" ht="15.75" customHeight="1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</row>
    <row r="405" ht="15.7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</row>
    <row r="406" ht="15.7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</row>
    <row r="407" ht="15.7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</row>
    <row r="408" ht="15.7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</row>
    <row r="409" ht="15.7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</row>
    <row r="410" ht="15.75" customHeight="1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</row>
    <row r="411" ht="15.75" customHeight="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</row>
    <row r="412" ht="15.75" customHeight="1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</row>
    <row r="413" ht="15.75" customHeight="1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</row>
    <row r="414" ht="15.75" customHeight="1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</row>
    <row r="415" ht="15.75" customHeight="1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</row>
    <row r="416" ht="15.75" customHeight="1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</row>
    <row r="417" ht="15.75" customHeight="1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</row>
    <row r="418" ht="15.75" customHeight="1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</row>
    <row r="419" ht="15.75" customHeight="1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</row>
    <row r="420" ht="15.75" customHeight="1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  <c r="AE420" s="93"/>
      <c r="AF420" s="93"/>
      <c r="AG420" s="93"/>
      <c r="AH420" s="93"/>
      <c r="AI420" s="93"/>
      <c r="AJ420" s="93"/>
      <c r="AK420" s="93"/>
      <c r="AL420" s="93"/>
      <c r="AM420" s="93"/>
      <c r="AN420" s="93"/>
      <c r="AO420" s="93"/>
      <c r="AP420" s="93"/>
      <c r="AQ420" s="93"/>
      <c r="AR420" s="93"/>
    </row>
    <row r="421" ht="15.75" customHeight="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3"/>
      <c r="AG421" s="93"/>
      <c r="AH421" s="93"/>
      <c r="AI421" s="93"/>
      <c r="AJ421" s="93"/>
      <c r="AK421" s="93"/>
      <c r="AL421" s="93"/>
      <c r="AM421" s="93"/>
      <c r="AN421" s="93"/>
      <c r="AO421" s="93"/>
      <c r="AP421" s="93"/>
      <c r="AQ421" s="93"/>
      <c r="AR421" s="93"/>
    </row>
    <row r="422" ht="15.75" customHeight="1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3"/>
      <c r="AG422" s="93"/>
      <c r="AH422" s="93"/>
      <c r="AI422" s="93"/>
      <c r="AJ422" s="93"/>
      <c r="AK422" s="93"/>
      <c r="AL422" s="93"/>
      <c r="AM422" s="93"/>
      <c r="AN422" s="93"/>
      <c r="AO422" s="93"/>
      <c r="AP422" s="93"/>
      <c r="AQ422" s="93"/>
      <c r="AR422" s="93"/>
    </row>
    <row r="423" ht="15.75" customHeight="1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3"/>
      <c r="AG423" s="93"/>
      <c r="AH423" s="93"/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</row>
    <row r="424" ht="15.75" customHeight="1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  <c r="AE424" s="93"/>
      <c r="AF424" s="93"/>
      <c r="AG424" s="93"/>
      <c r="AH424" s="93"/>
      <c r="AI424" s="93"/>
      <c r="AJ424" s="93"/>
      <c r="AK424" s="93"/>
      <c r="AL424" s="93"/>
      <c r="AM424" s="93"/>
      <c r="AN424" s="93"/>
      <c r="AO424" s="93"/>
      <c r="AP424" s="93"/>
      <c r="AQ424" s="93"/>
      <c r="AR424" s="93"/>
    </row>
    <row r="425" ht="15.75" customHeight="1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  <c r="AE425" s="93"/>
      <c r="AF425" s="93"/>
      <c r="AG425" s="93"/>
      <c r="AH425" s="93"/>
      <c r="AI425" s="93"/>
      <c r="AJ425" s="93"/>
      <c r="AK425" s="93"/>
      <c r="AL425" s="93"/>
      <c r="AM425" s="93"/>
      <c r="AN425" s="93"/>
      <c r="AO425" s="93"/>
      <c r="AP425" s="93"/>
      <c r="AQ425" s="93"/>
      <c r="AR425" s="93"/>
    </row>
    <row r="426" ht="15.75" customHeight="1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</row>
    <row r="427" ht="15.75" customHeight="1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</row>
    <row r="428" ht="15.75" customHeight="1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</row>
    <row r="429" ht="15.75" customHeight="1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</row>
    <row r="430" ht="15.75" customHeight="1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</row>
    <row r="431" ht="15.75" customHeight="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</row>
    <row r="432" ht="15.75" customHeight="1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</row>
    <row r="433" ht="15.75" customHeight="1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</row>
    <row r="434" ht="15.75" customHeight="1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</row>
    <row r="435" ht="15.75" customHeight="1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</row>
    <row r="436" ht="15.75" customHeight="1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</row>
    <row r="437" ht="15.75" customHeight="1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</row>
    <row r="438" ht="15.75" customHeight="1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</row>
    <row r="439" ht="15.75" customHeight="1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</row>
    <row r="440" ht="15.75" customHeight="1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</row>
    <row r="441" ht="15.75" customHeight="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</row>
    <row r="442" ht="15.75" customHeight="1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</row>
    <row r="443" ht="15.75" customHeight="1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</row>
    <row r="444" ht="15.75" customHeight="1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</row>
    <row r="445" ht="15.75" customHeight="1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</row>
    <row r="446" ht="15.75" customHeight="1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</row>
    <row r="447" ht="15.75" customHeight="1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</row>
    <row r="448" ht="15.75" customHeight="1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</row>
    <row r="449" ht="15.75" customHeight="1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</row>
    <row r="450" ht="15.75" customHeight="1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</row>
    <row r="451" ht="15.75" customHeight="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</row>
    <row r="452" ht="15.75" customHeight="1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</row>
    <row r="453" ht="15.75" customHeight="1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</row>
    <row r="454" ht="15.75" customHeight="1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</row>
    <row r="455" ht="15.75" customHeight="1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</row>
    <row r="456" ht="15.75" customHeight="1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</row>
    <row r="457" ht="15.75" customHeight="1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</row>
    <row r="458" ht="15.75" customHeight="1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</row>
    <row r="459" ht="15.75" customHeight="1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</row>
    <row r="460" ht="15.75" customHeight="1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</row>
    <row r="461" ht="15.75" customHeight="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</row>
    <row r="462" ht="15.75" customHeight="1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</row>
    <row r="463" ht="15.75" customHeight="1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</row>
    <row r="464" ht="15.75" customHeight="1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</row>
    <row r="465" ht="15.75" customHeight="1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</row>
    <row r="466" ht="15.75" customHeight="1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</row>
    <row r="467" ht="15.75" customHeight="1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F467" s="93"/>
      <c r="AG467" s="93"/>
      <c r="AH467" s="93"/>
      <c r="AI467" s="93"/>
      <c r="AJ467" s="93"/>
      <c r="AK467" s="93"/>
      <c r="AL467" s="93"/>
      <c r="AM467" s="93"/>
      <c r="AN467" s="93"/>
      <c r="AO467" s="93"/>
      <c r="AP467" s="93"/>
      <c r="AQ467" s="93"/>
      <c r="AR467" s="93"/>
    </row>
    <row r="468" ht="15.75" customHeight="1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F468" s="93"/>
      <c r="AG468" s="93"/>
      <c r="AH468" s="93"/>
      <c r="AI468" s="93"/>
      <c r="AJ468" s="93"/>
      <c r="AK468" s="93"/>
      <c r="AL468" s="93"/>
      <c r="AM468" s="93"/>
      <c r="AN468" s="93"/>
      <c r="AO468" s="93"/>
      <c r="AP468" s="93"/>
      <c r="AQ468" s="93"/>
      <c r="AR468" s="93"/>
    </row>
    <row r="469" ht="15.75" customHeight="1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F469" s="93"/>
      <c r="AG469" s="93"/>
      <c r="AH469" s="93"/>
      <c r="AI469" s="93"/>
      <c r="AJ469" s="93"/>
      <c r="AK469" s="93"/>
      <c r="AL469" s="93"/>
      <c r="AM469" s="93"/>
      <c r="AN469" s="93"/>
      <c r="AO469" s="93"/>
      <c r="AP469" s="93"/>
      <c r="AQ469" s="93"/>
      <c r="AR469" s="93"/>
    </row>
    <row r="470" ht="15.75" customHeight="1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3"/>
      <c r="AG470" s="93"/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</row>
    <row r="471" ht="15.75" customHeight="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3"/>
      <c r="AG471" s="93"/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</row>
    <row r="472" ht="15.75" customHeight="1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3"/>
      <c r="AG472" s="93"/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</row>
    <row r="473" ht="15.75" customHeight="1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F473" s="93"/>
      <c r="AG473" s="93"/>
      <c r="AH473" s="93"/>
      <c r="AI473" s="93"/>
      <c r="AJ473" s="93"/>
      <c r="AK473" s="93"/>
      <c r="AL473" s="93"/>
      <c r="AM473" s="93"/>
      <c r="AN473" s="93"/>
      <c r="AO473" s="93"/>
      <c r="AP473" s="93"/>
      <c r="AQ473" s="93"/>
      <c r="AR473" s="93"/>
    </row>
    <row r="474" ht="15.75" customHeight="1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3"/>
      <c r="AG474" s="93"/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</row>
    <row r="475" ht="15.75" customHeight="1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93"/>
      <c r="AG475" s="93"/>
      <c r="AH475" s="93"/>
      <c r="AI475" s="93"/>
      <c r="AJ475" s="93"/>
      <c r="AK475" s="93"/>
      <c r="AL475" s="93"/>
      <c r="AM475" s="93"/>
      <c r="AN475" s="93"/>
      <c r="AO475" s="93"/>
      <c r="AP475" s="93"/>
      <c r="AQ475" s="93"/>
      <c r="AR475" s="93"/>
    </row>
    <row r="476" ht="15.75" customHeight="1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F476" s="93"/>
      <c r="AG476" s="93"/>
      <c r="AH476" s="93"/>
      <c r="AI476" s="93"/>
      <c r="AJ476" s="93"/>
      <c r="AK476" s="93"/>
      <c r="AL476" s="93"/>
      <c r="AM476" s="93"/>
      <c r="AN476" s="93"/>
      <c r="AO476" s="93"/>
      <c r="AP476" s="93"/>
      <c r="AQ476" s="93"/>
      <c r="AR476" s="93"/>
    </row>
    <row r="477" ht="15.75" customHeight="1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3"/>
      <c r="AG477" s="93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</row>
    <row r="478" ht="15.75" customHeight="1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3"/>
      <c r="AG478" s="93"/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</row>
    <row r="479" ht="15.75" customHeight="1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3"/>
      <c r="AG479" s="93"/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</row>
    <row r="480" ht="15.75" customHeight="1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  <c r="AE480" s="93"/>
      <c r="AF480" s="93"/>
      <c r="AG480" s="93"/>
      <c r="AH480" s="93"/>
      <c r="AI480" s="93"/>
      <c r="AJ480" s="93"/>
      <c r="AK480" s="93"/>
      <c r="AL480" s="93"/>
      <c r="AM480" s="93"/>
      <c r="AN480" s="93"/>
      <c r="AO480" s="93"/>
      <c r="AP480" s="93"/>
      <c r="AQ480" s="93"/>
      <c r="AR480" s="93"/>
    </row>
    <row r="481" ht="15.75" customHeight="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F481" s="93"/>
      <c r="AG481" s="93"/>
      <c r="AH481" s="93"/>
      <c r="AI481" s="93"/>
      <c r="AJ481" s="93"/>
      <c r="AK481" s="93"/>
      <c r="AL481" s="93"/>
      <c r="AM481" s="93"/>
      <c r="AN481" s="93"/>
      <c r="AO481" s="93"/>
      <c r="AP481" s="93"/>
      <c r="AQ481" s="93"/>
      <c r="AR481" s="93"/>
    </row>
    <row r="482" ht="15.75" customHeight="1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  <c r="AE482" s="93"/>
      <c r="AF482" s="93"/>
      <c r="AG482" s="93"/>
      <c r="AH482" s="93"/>
      <c r="AI482" s="93"/>
      <c r="AJ482" s="93"/>
      <c r="AK482" s="93"/>
      <c r="AL482" s="93"/>
      <c r="AM482" s="93"/>
      <c r="AN482" s="93"/>
      <c r="AO482" s="93"/>
      <c r="AP482" s="93"/>
      <c r="AQ482" s="93"/>
      <c r="AR482" s="93"/>
    </row>
    <row r="483" ht="15.75" customHeight="1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  <c r="AE483" s="93"/>
      <c r="AF483" s="93"/>
      <c r="AG483" s="93"/>
      <c r="AH483" s="93"/>
      <c r="AI483" s="93"/>
      <c r="AJ483" s="93"/>
      <c r="AK483" s="93"/>
      <c r="AL483" s="93"/>
      <c r="AM483" s="93"/>
      <c r="AN483" s="93"/>
      <c r="AO483" s="93"/>
      <c r="AP483" s="93"/>
      <c r="AQ483" s="93"/>
      <c r="AR483" s="93"/>
    </row>
    <row r="484" ht="15.75" customHeight="1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3"/>
      <c r="AG484" s="93"/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</row>
    <row r="485" ht="15.75" customHeight="1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3"/>
      <c r="AG485" s="93"/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</row>
    <row r="486" ht="15.75" customHeight="1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3"/>
      <c r="AG486" s="93"/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</row>
    <row r="487" ht="15.75" customHeight="1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3"/>
      <c r="AG487" s="93"/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</row>
    <row r="488" ht="15.75" customHeight="1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F488" s="93"/>
      <c r="AG488" s="93"/>
      <c r="AH488" s="93"/>
      <c r="AI488" s="93"/>
      <c r="AJ488" s="93"/>
      <c r="AK488" s="93"/>
      <c r="AL488" s="93"/>
      <c r="AM488" s="93"/>
      <c r="AN488" s="93"/>
      <c r="AO488" s="93"/>
      <c r="AP488" s="93"/>
      <c r="AQ488" s="93"/>
      <c r="AR488" s="93"/>
    </row>
    <row r="489" ht="15.75" customHeight="1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F489" s="93"/>
      <c r="AG489" s="93"/>
      <c r="AH489" s="93"/>
      <c r="AI489" s="93"/>
      <c r="AJ489" s="93"/>
      <c r="AK489" s="93"/>
      <c r="AL489" s="93"/>
      <c r="AM489" s="93"/>
      <c r="AN489" s="93"/>
      <c r="AO489" s="93"/>
      <c r="AP489" s="93"/>
      <c r="AQ489" s="93"/>
      <c r="AR489" s="93"/>
    </row>
    <row r="490" ht="15.75" customHeight="1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3"/>
      <c r="AG490" s="93"/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</row>
    <row r="491" ht="15.75" customHeight="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3"/>
      <c r="AG491" s="93"/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</row>
    <row r="492" ht="15.75" customHeight="1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</row>
    <row r="493" ht="15.75" customHeight="1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</row>
    <row r="494" ht="15.75" customHeight="1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F494" s="93"/>
      <c r="AG494" s="93"/>
      <c r="AH494" s="93"/>
      <c r="AI494" s="93"/>
      <c r="AJ494" s="93"/>
      <c r="AK494" s="93"/>
      <c r="AL494" s="93"/>
      <c r="AM494" s="93"/>
      <c r="AN494" s="93"/>
      <c r="AO494" s="93"/>
      <c r="AP494" s="93"/>
      <c r="AQ494" s="93"/>
      <c r="AR494" s="93"/>
    </row>
    <row r="495" ht="15.75" customHeight="1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F495" s="93"/>
      <c r="AG495" s="93"/>
      <c r="AH495" s="93"/>
      <c r="AI495" s="93"/>
      <c r="AJ495" s="93"/>
      <c r="AK495" s="93"/>
      <c r="AL495" s="93"/>
      <c r="AM495" s="93"/>
      <c r="AN495" s="93"/>
      <c r="AO495" s="93"/>
      <c r="AP495" s="93"/>
      <c r="AQ495" s="93"/>
      <c r="AR495" s="93"/>
    </row>
    <row r="496" ht="15.75" customHeight="1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F496" s="93"/>
      <c r="AG496" s="93"/>
      <c r="AH496" s="93"/>
      <c r="AI496" s="93"/>
      <c r="AJ496" s="93"/>
      <c r="AK496" s="93"/>
      <c r="AL496" s="93"/>
      <c r="AM496" s="93"/>
      <c r="AN496" s="93"/>
      <c r="AO496" s="93"/>
      <c r="AP496" s="93"/>
      <c r="AQ496" s="93"/>
      <c r="AR496" s="93"/>
    </row>
    <row r="497" ht="15.75" customHeight="1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</row>
    <row r="498" ht="15.75" customHeight="1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</row>
    <row r="499" ht="15.75" customHeight="1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  <c r="AQ499" s="93"/>
      <c r="AR499" s="93"/>
    </row>
    <row r="500" ht="15.75" customHeight="1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  <c r="AQ500" s="93"/>
      <c r="AR500" s="93"/>
    </row>
    <row r="501" ht="15.75" customHeight="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  <c r="AE501" s="93"/>
      <c r="AF501" s="93"/>
      <c r="AG501" s="93"/>
      <c r="AH501" s="93"/>
      <c r="AI501" s="93"/>
      <c r="AJ501" s="93"/>
      <c r="AK501" s="93"/>
      <c r="AL501" s="93"/>
      <c r="AM501" s="93"/>
      <c r="AN501" s="93"/>
      <c r="AO501" s="93"/>
      <c r="AP501" s="93"/>
      <c r="AQ501" s="93"/>
      <c r="AR501" s="93"/>
    </row>
    <row r="502" ht="15.75" customHeight="1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  <c r="AE502" s="93"/>
      <c r="AF502" s="93"/>
      <c r="AG502" s="93"/>
      <c r="AH502" s="93"/>
      <c r="AI502" s="93"/>
      <c r="AJ502" s="93"/>
      <c r="AK502" s="93"/>
      <c r="AL502" s="93"/>
      <c r="AM502" s="93"/>
      <c r="AN502" s="93"/>
      <c r="AO502" s="93"/>
      <c r="AP502" s="93"/>
      <c r="AQ502" s="93"/>
      <c r="AR502" s="93"/>
    </row>
    <row r="503" ht="15.75" customHeight="1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F503" s="93"/>
      <c r="AG503" s="93"/>
      <c r="AH503" s="93"/>
      <c r="AI503" s="93"/>
      <c r="AJ503" s="93"/>
      <c r="AK503" s="93"/>
      <c r="AL503" s="93"/>
      <c r="AM503" s="93"/>
      <c r="AN503" s="93"/>
      <c r="AO503" s="93"/>
      <c r="AP503" s="93"/>
      <c r="AQ503" s="93"/>
      <c r="AR503" s="93"/>
    </row>
    <row r="504" ht="15.75" customHeight="1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F504" s="93"/>
      <c r="AG504" s="93"/>
      <c r="AH504" s="93"/>
      <c r="AI504" s="93"/>
      <c r="AJ504" s="93"/>
      <c r="AK504" s="93"/>
      <c r="AL504" s="93"/>
      <c r="AM504" s="93"/>
      <c r="AN504" s="93"/>
      <c r="AO504" s="93"/>
      <c r="AP504" s="93"/>
      <c r="AQ504" s="93"/>
      <c r="AR504" s="93"/>
    </row>
    <row r="505" ht="15.75" customHeight="1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3"/>
      <c r="AG505" s="93"/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</row>
    <row r="506" ht="15.75" customHeight="1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3"/>
      <c r="AG506" s="93"/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</row>
    <row r="507" ht="15.75" customHeight="1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</row>
    <row r="508" ht="15.75" customHeight="1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F508" s="93"/>
      <c r="AG508" s="93"/>
      <c r="AH508" s="93"/>
      <c r="AI508" s="93"/>
      <c r="AJ508" s="93"/>
      <c r="AK508" s="93"/>
      <c r="AL508" s="93"/>
      <c r="AM508" s="93"/>
      <c r="AN508" s="93"/>
      <c r="AO508" s="93"/>
      <c r="AP508" s="93"/>
      <c r="AQ508" s="93"/>
      <c r="AR508" s="93"/>
    </row>
    <row r="509" ht="15.75" customHeight="1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  <c r="AF509" s="93"/>
      <c r="AG509" s="93"/>
      <c r="AH509" s="93"/>
      <c r="AI509" s="93"/>
      <c r="AJ509" s="93"/>
      <c r="AK509" s="93"/>
      <c r="AL509" s="93"/>
      <c r="AM509" s="93"/>
      <c r="AN509" s="93"/>
      <c r="AO509" s="93"/>
      <c r="AP509" s="93"/>
      <c r="AQ509" s="93"/>
      <c r="AR509" s="93"/>
    </row>
    <row r="510" ht="15.75" customHeight="1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3"/>
      <c r="AG510" s="93"/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</row>
    <row r="511" ht="15.75" customHeight="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  <c r="AF511" s="93"/>
      <c r="AG511" s="93"/>
      <c r="AH511" s="93"/>
      <c r="AI511" s="93"/>
      <c r="AJ511" s="93"/>
      <c r="AK511" s="93"/>
      <c r="AL511" s="93"/>
      <c r="AM511" s="93"/>
      <c r="AN511" s="93"/>
      <c r="AO511" s="93"/>
      <c r="AP511" s="93"/>
      <c r="AQ511" s="93"/>
      <c r="AR511" s="93"/>
    </row>
    <row r="512" ht="15.75" customHeight="1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3"/>
      <c r="AG512" s="93"/>
      <c r="AH512" s="93"/>
      <c r="AI512" s="93"/>
      <c r="AJ512" s="93"/>
      <c r="AK512" s="93"/>
      <c r="AL512" s="93"/>
      <c r="AM512" s="93"/>
      <c r="AN512" s="93"/>
      <c r="AO512" s="93"/>
      <c r="AP512" s="93"/>
      <c r="AQ512" s="93"/>
      <c r="AR512" s="93"/>
    </row>
    <row r="513" ht="15.75" customHeight="1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3"/>
      <c r="AG513" s="93"/>
      <c r="AH513" s="93"/>
      <c r="AI513" s="93"/>
      <c r="AJ513" s="93"/>
      <c r="AK513" s="93"/>
      <c r="AL513" s="93"/>
      <c r="AM513" s="93"/>
      <c r="AN513" s="93"/>
      <c r="AO513" s="93"/>
      <c r="AP513" s="93"/>
      <c r="AQ513" s="93"/>
      <c r="AR513" s="93"/>
    </row>
    <row r="514" ht="15.75" customHeight="1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  <c r="AN514" s="93"/>
      <c r="AO514" s="93"/>
      <c r="AP514" s="93"/>
      <c r="AQ514" s="93"/>
      <c r="AR514" s="93"/>
    </row>
    <row r="515" ht="15.75" customHeight="1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  <c r="AF515" s="93"/>
      <c r="AG515" s="93"/>
      <c r="AH515" s="93"/>
      <c r="AI515" s="93"/>
      <c r="AJ515" s="93"/>
      <c r="AK515" s="93"/>
      <c r="AL515" s="93"/>
      <c r="AM515" s="93"/>
      <c r="AN515" s="93"/>
      <c r="AO515" s="93"/>
      <c r="AP515" s="93"/>
      <c r="AQ515" s="93"/>
      <c r="AR515" s="93"/>
    </row>
    <row r="516" ht="15.75" customHeight="1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  <c r="AF516" s="93"/>
      <c r="AG516" s="93"/>
      <c r="AH516" s="93"/>
      <c r="AI516" s="93"/>
      <c r="AJ516" s="93"/>
      <c r="AK516" s="93"/>
      <c r="AL516" s="93"/>
      <c r="AM516" s="93"/>
      <c r="AN516" s="93"/>
      <c r="AO516" s="93"/>
      <c r="AP516" s="93"/>
      <c r="AQ516" s="93"/>
      <c r="AR516" s="93"/>
    </row>
    <row r="517" ht="15.75" customHeight="1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  <c r="AN517" s="93"/>
      <c r="AO517" s="93"/>
      <c r="AP517" s="93"/>
      <c r="AQ517" s="93"/>
      <c r="AR517" s="93"/>
    </row>
    <row r="518" ht="15.75" customHeight="1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  <c r="AE518" s="93"/>
      <c r="AF518" s="93"/>
      <c r="AG518" s="93"/>
      <c r="AH518" s="93"/>
      <c r="AI518" s="93"/>
      <c r="AJ518" s="93"/>
      <c r="AK518" s="93"/>
      <c r="AL518" s="93"/>
      <c r="AM518" s="93"/>
      <c r="AN518" s="93"/>
      <c r="AO518" s="93"/>
      <c r="AP518" s="93"/>
      <c r="AQ518" s="93"/>
      <c r="AR518" s="93"/>
    </row>
    <row r="519" ht="15.75" customHeight="1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  <c r="AN519" s="93"/>
      <c r="AO519" s="93"/>
      <c r="AP519" s="93"/>
      <c r="AQ519" s="93"/>
      <c r="AR519" s="93"/>
    </row>
    <row r="520" ht="15.75" customHeight="1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</row>
    <row r="521" ht="15.75" customHeight="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  <c r="AN521" s="93"/>
      <c r="AO521" s="93"/>
      <c r="AP521" s="93"/>
      <c r="AQ521" s="93"/>
      <c r="AR521" s="93"/>
    </row>
    <row r="522" ht="15.7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  <c r="AM522" s="93"/>
      <c r="AN522" s="93"/>
      <c r="AO522" s="93"/>
      <c r="AP522" s="93"/>
      <c r="AQ522" s="93"/>
      <c r="AR522" s="93"/>
    </row>
    <row r="523" ht="15.7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93"/>
      <c r="AG523" s="93"/>
      <c r="AH523" s="93"/>
      <c r="AI523" s="93"/>
      <c r="AJ523" s="93"/>
      <c r="AK523" s="93"/>
      <c r="AL523" s="93"/>
      <c r="AM523" s="93"/>
      <c r="AN523" s="93"/>
      <c r="AO523" s="93"/>
      <c r="AP523" s="93"/>
      <c r="AQ523" s="93"/>
      <c r="AR523" s="93"/>
    </row>
    <row r="524" ht="15.7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93"/>
      <c r="AG524" s="93"/>
      <c r="AH524" s="93"/>
      <c r="AI524" s="93"/>
      <c r="AJ524" s="93"/>
      <c r="AK524" s="93"/>
      <c r="AL524" s="93"/>
      <c r="AM524" s="93"/>
      <c r="AN524" s="93"/>
      <c r="AO524" s="93"/>
      <c r="AP524" s="93"/>
      <c r="AQ524" s="93"/>
      <c r="AR524" s="93"/>
    </row>
    <row r="525" ht="15.7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93"/>
      <c r="AG525" s="93"/>
      <c r="AH525" s="93"/>
      <c r="AI525" s="93"/>
      <c r="AJ525" s="93"/>
      <c r="AK525" s="93"/>
      <c r="AL525" s="93"/>
      <c r="AM525" s="93"/>
      <c r="AN525" s="93"/>
      <c r="AO525" s="93"/>
      <c r="AP525" s="93"/>
      <c r="AQ525" s="93"/>
      <c r="AR525" s="93"/>
    </row>
    <row r="526" ht="15.7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  <c r="AH526" s="93"/>
      <c r="AI526" s="93"/>
      <c r="AJ526" s="93"/>
      <c r="AK526" s="93"/>
      <c r="AL526" s="93"/>
      <c r="AM526" s="93"/>
      <c r="AN526" s="93"/>
      <c r="AO526" s="93"/>
      <c r="AP526" s="93"/>
      <c r="AQ526" s="93"/>
      <c r="AR526" s="93"/>
    </row>
    <row r="527" ht="15.75" customHeight="1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</row>
    <row r="528" ht="15.75" customHeight="1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</row>
    <row r="529" ht="15.75" customHeight="1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</row>
    <row r="530" ht="15.75" customHeight="1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</row>
    <row r="531" ht="15.75" customHeight="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</row>
    <row r="532" ht="15.75" customHeight="1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</row>
    <row r="533" ht="15.75" customHeight="1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</row>
    <row r="534" ht="15.75" customHeight="1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</row>
    <row r="535" ht="15.75" customHeight="1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</row>
    <row r="536" ht="15.75" customHeight="1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</row>
    <row r="537" ht="15.75" customHeight="1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  <c r="AE537" s="93"/>
      <c r="AF537" s="93"/>
      <c r="AG537" s="93"/>
      <c r="AH537" s="93"/>
      <c r="AI537" s="93"/>
      <c r="AJ537" s="93"/>
      <c r="AK537" s="93"/>
      <c r="AL537" s="93"/>
      <c r="AM537" s="93"/>
      <c r="AN537" s="93"/>
      <c r="AO537" s="93"/>
      <c r="AP537" s="93"/>
      <c r="AQ537" s="93"/>
      <c r="AR537" s="93"/>
    </row>
    <row r="538" ht="15.75" customHeight="1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  <c r="AM538" s="93"/>
      <c r="AN538" s="93"/>
      <c r="AO538" s="93"/>
      <c r="AP538" s="93"/>
      <c r="AQ538" s="93"/>
      <c r="AR538" s="93"/>
    </row>
    <row r="539" ht="15.75" customHeight="1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  <c r="AE539" s="93"/>
      <c r="AF539" s="93"/>
      <c r="AG539" s="93"/>
      <c r="AH539" s="93"/>
      <c r="AI539" s="93"/>
      <c r="AJ539" s="93"/>
      <c r="AK539" s="93"/>
      <c r="AL539" s="93"/>
      <c r="AM539" s="93"/>
      <c r="AN539" s="93"/>
      <c r="AO539" s="93"/>
      <c r="AP539" s="93"/>
      <c r="AQ539" s="93"/>
      <c r="AR539" s="93"/>
    </row>
    <row r="540" ht="15.75" customHeight="1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  <c r="AQ540" s="93"/>
      <c r="AR540" s="93"/>
    </row>
    <row r="541" ht="15.75" customHeight="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  <c r="AQ541" s="93"/>
      <c r="AR541" s="93"/>
    </row>
    <row r="542" ht="15.75" customHeight="1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  <c r="AQ542" s="93"/>
      <c r="AR542" s="93"/>
    </row>
    <row r="543" ht="15.75" customHeight="1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  <c r="AQ543" s="93"/>
      <c r="AR543" s="93"/>
    </row>
    <row r="544" ht="15.75" customHeight="1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  <c r="AE544" s="93"/>
      <c r="AF544" s="93"/>
      <c r="AG544" s="93"/>
      <c r="AH544" s="93"/>
      <c r="AI544" s="93"/>
      <c r="AJ544" s="93"/>
      <c r="AK544" s="93"/>
      <c r="AL544" s="93"/>
      <c r="AM544" s="93"/>
      <c r="AN544" s="93"/>
      <c r="AO544" s="93"/>
      <c r="AP544" s="93"/>
      <c r="AQ544" s="93"/>
      <c r="AR544" s="93"/>
    </row>
    <row r="545" ht="15.75" customHeight="1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  <c r="AE545" s="93"/>
      <c r="AF545" s="93"/>
      <c r="AG545" s="93"/>
      <c r="AH545" s="93"/>
      <c r="AI545" s="93"/>
      <c r="AJ545" s="93"/>
      <c r="AK545" s="93"/>
      <c r="AL545" s="93"/>
      <c r="AM545" s="93"/>
      <c r="AN545" s="93"/>
      <c r="AO545" s="93"/>
      <c r="AP545" s="93"/>
      <c r="AQ545" s="93"/>
      <c r="AR545" s="93"/>
    </row>
    <row r="546" ht="15.75" customHeight="1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  <c r="AM546" s="93"/>
      <c r="AN546" s="93"/>
      <c r="AO546" s="93"/>
      <c r="AP546" s="93"/>
      <c r="AQ546" s="93"/>
      <c r="AR546" s="93"/>
    </row>
    <row r="547" ht="15.75" customHeight="1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  <c r="AM547" s="93"/>
      <c r="AN547" s="93"/>
      <c r="AO547" s="93"/>
      <c r="AP547" s="93"/>
      <c r="AQ547" s="93"/>
      <c r="AR547" s="93"/>
    </row>
    <row r="548" ht="15.75" customHeight="1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  <c r="AM548" s="93"/>
      <c r="AN548" s="93"/>
      <c r="AO548" s="93"/>
      <c r="AP548" s="93"/>
      <c r="AQ548" s="93"/>
      <c r="AR548" s="93"/>
    </row>
    <row r="549" ht="15.75" customHeight="1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  <c r="AN549" s="93"/>
      <c r="AO549" s="93"/>
      <c r="AP549" s="93"/>
      <c r="AQ549" s="93"/>
      <c r="AR549" s="93"/>
    </row>
    <row r="550" ht="15.75" customHeight="1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F550" s="93"/>
      <c r="AG550" s="93"/>
      <c r="AH550" s="93"/>
      <c r="AI550" s="93"/>
      <c r="AJ550" s="93"/>
      <c r="AK550" s="93"/>
      <c r="AL550" s="93"/>
      <c r="AM550" s="93"/>
      <c r="AN550" s="93"/>
      <c r="AO550" s="93"/>
      <c r="AP550" s="93"/>
      <c r="AQ550" s="93"/>
      <c r="AR550" s="93"/>
    </row>
    <row r="551" ht="15.75" customHeight="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  <c r="AF551" s="93"/>
      <c r="AG551" s="93"/>
      <c r="AH551" s="93"/>
      <c r="AI551" s="93"/>
      <c r="AJ551" s="93"/>
      <c r="AK551" s="93"/>
      <c r="AL551" s="93"/>
      <c r="AM551" s="93"/>
      <c r="AN551" s="93"/>
      <c r="AO551" s="93"/>
      <c r="AP551" s="93"/>
      <c r="AQ551" s="93"/>
      <c r="AR551" s="93"/>
    </row>
    <row r="552" ht="15.75" customHeight="1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  <c r="AF552" s="93"/>
      <c r="AG552" s="93"/>
      <c r="AH552" s="93"/>
      <c r="AI552" s="93"/>
      <c r="AJ552" s="93"/>
      <c r="AK552" s="93"/>
      <c r="AL552" s="93"/>
      <c r="AM552" s="93"/>
      <c r="AN552" s="93"/>
      <c r="AO552" s="93"/>
      <c r="AP552" s="93"/>
      <c r="AQ552" s="93"/>
      <c r="AR552" s="93"/>
    </row>
    <row r="553" ht="15.75" customHeight="1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3"/>
      <c r="AG553" s="93"/>
      <c r="AH553" s="93"/>
      <c r="AI553" s="93"/>
      <c r="AJ553" s="93"/>
      <c r="AK553" s="93"/>
      <c r="AL553" s="93"/>
      <c r="AM553" s="93"/>
      <c r="AN553" s="93"/>
      <c r="AO553" s="93"/>
      <c r="AP553" s="93"/>
      <c r="AQ553" s="93"/>
      <c r="AR553" s="93"/>
    </row>
    <row r="554" ht="15.75" customHeight="1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3"/>
      <c r="AG554" s="93"/>
      <c r="AH554" s="93"/>
      <c r="AI554" s="93"/>
      <c r="AJ554" s="93"/>
      <c r="AK554" s="93"/>
      <c r="AL554" s="93"/>
      <c r="AM554" s="93"/>
      <c r="AN554" s="93"/>
      <c r="AO554" s="93"/>
      <c r="AP554" s="93"/>
      <c r="AQ554" s="93"/>
      <c r="AR554" s="93"/>
    </row>
    <row r="555" ht="15.75" customHeight="1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3"/>
      <c r="AG555" s="93"/>
      <c r="AH555" s="93"/>
      <c r="AI555" s="93"/>
      <c r="AJ555" s="93"/>
      <c r="AK555" s="93"/>
      <c r="AL555" s="93"/>
      <c r="AM555" s="93"/>
      <c r="AN555" s="93"/>
      <c r="AO555" s="93"/>
      <c r="AP555" s="93"/>
      <c r="AQ555" s="93"/>
      <c r="AR555" s="93"/>
    </row>
    <row r="556" ht="15.75" customHeight="1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  <c r="AM556" s="93"/>
      <c r="AN556" s="93"/>
      <c r="AO556" s="93"/>
      <c r="AP556" s="93"/>
      <c r="AQ556" s="93"/>
      <c r="AR556" s="93"/>
    </row>
    <row r="557" ht="15.75" customHeight="1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  <c r="AE557" s="93"/>
      <c r="AF557" s="93"/>
      <c r="AG557" s="93"/>
      <c r="AH557" s="93"/>
      <c r="AI557" s="93"/>
      <c r="AJ557" s="93"/>
      <c r="AK557" s="93"/>
      <c r="AL557" s="93"/>
      <c r="AM557" s="93"/>
      <c r="AN557" s="93"/>
      <c r="AO557" s="93"/>
      <c r="AP557" s="93"/>
      <c r="AQ557" s="93"/>
      <c r="AR557" s="93"/>
    </row>
    <row r="558" ht="15.75" customHeight="1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  <c r="AE558" s="93"/>
      <c r="AF558" s="93"/>
      <c r="AG558" s="93"/>
      <c r="AH558" s="93"/>
      <c r="AI558" s="93"/>
      <c r="AJ558" s="93"/>
      <c r="AK558" s="93"/>
      <c r="AL558" s="93"/>
      <c r="AM558" s="93"/>
      <c r="AN558" s="93"/>
      <c r="AO558" s="93"/>
      <c r="AP558" s="93"/>
      <c r="AQ558" s="93"/>
      <c r="AR558" s="93"/>
    </row>
    <row r="559" ht="15.75" customHeight="1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  <c r="AE559" s="93"/>
      <c r="AF559" s="93"/>
      <c r="AG559" s="93"/>
      <c r="AH559" s="93"/>
      <c r="AI559" s="93"/>
      <c r="AJ559" s="93"/>
      <c r="AK559" s="93"/>
      <c r="AL559" s="93"/>
      <c r="AM559" s="93"/>
      <c r="AN559" s="93"/>
      <c r="AO559" s="93"/>
      <c r="AP559" s="93"/>
      <c r="AQ559" s="93"/>
      <c r="AR559" s="93"/>
    </row>
    <row r="560" ht="15.75" customHeight="1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  <c r="AE560" s="93"/>
      <c r="AF560" s="93"/>
      <c r="AG560" s="93"/>
      <c r="AH560" s="93"/>
      <c r="AI560" s="93"/>
      <c r="AJ560" s="93"/>
      <c r="AK560" s="93"/>
      <c r="AL560" s="93"/>
      <c r="AM560" s="93"/>
      <c r="AN560" s="93"/>
      <c r="AO560" s="93"/>
      <c r="AP560" s="93"/>
      <c r="AQ560" s="93"/>
      <c r="AR560" s="93"/>
    </row>
    <row r="561" ht="15.75" customHeight="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3"/>
      <c r="AG561" s="93"/>
      <c r="AH561" s="93"/>
      <c r="AI561" s="93"/>
      <c r="AJ561" s="93"/>
      <c r="AK561" s="93"/>
      <c r="AL561" s="93"/>
      <c r="AM561" s="93"/>
      <c r="AN561" s="93"/>
      <c r="AO561" s="93"/>
      <c r="AP561" s="93"/>
      <c r="AQ561" s="93"/>
      <c r="AR561" s="93"/>
    </row>
    <row r="562" ht="15.75" customHeight="1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3"/>
      <c r="AG562" s="93"/>
      <c r="AH562" s="93"/>
      <c r="AI562" s="93"/>
      <c r="AJ562" s="93"/>
      <c r="AK562" s="93"/>
      <c r="AL562" s="93"/>
      <c r="AM562" s="93"/>
      <c r="AN562" s="93"/>
      <c r="AO562" s="93"/>
      <c r="AP562" s="93"/>
      <c r="AQ562" s="93"/>
      <c r="AR562" s="93"/>
    </row>
    <row r="563" ht="15.75" customHeight="1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3"/>
      <c r="AG563" s="93"/>
      <c r="AH563" s="93"/>
      <c r="AI563" s="93"/>
      <c r="AJ563" s="93"/>
      <c r="AK563" s="93"/>
      <c r="AL563" s="93"/>
      <c r="AM563" s="93"/>
      <c r="AN563" s="93"/>
      <c r="AO563" s="93"/>
      <c r="AP563" s="93"/>
      <c r="AQ563" s="93"/>
      <c r="AR563" s="93"/>
    </row>
    <row r="564" ht="15.75" customHeight="1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  <c r="AE564" s="93"/>
      <c r="AF564" s="93"/>
      <c r="AG564" s="93"/>
      <c r="AH564" s="93"/>
      <c r="AI564" s="93"/>
      <c r="AJ564" s="93"/>
      <c r="AK564" s="93"/>
      <c r="AL564" s="93"/>
      <c r="AM564" s="93"/>
      <c r="AN564" s="93"/>
      <c r="AO564" s="93"/>
      <c r="AP564" s="93"/>
      <c r="AQ564" s="93"/>
      <c r="AR564" s="93"/>
    </row>
    <row r="565" ht="15.75" customHeight="1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  <c r="AE565" s="93"/>
      <c r="AF565" s="93"/>
      <c r="AG565" s="93"/>
      <c r="AH565" s="93"/>
      <c r="AI565" s="93"/>
      <c r="AJ565" s="93"/>
      <c r="AK565" s="93"/>
      <c r="AL565" s="93"/>
      <c r="AM565" s="93"/>
      <c r="AN565" s="93"/>
      <c r="AO565" s="93"/>
      <c r="AP565" s="93"/>
      <c r="AQ565" s="93"/>
      <c r="AR565" s="93"/>
    </row>
    <row r="566" ht="15.75" customHeight="1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3"/>
      <c r="AG566" s="93"/>
      <c r="AH566" s="93"/>
      <c r="AI566" s="93"/>
      <c r="AJ566" s="93"/>
      <c r="AK566" s="93"/>
      <c r="AL566" s="93"/>
      <c r="AM566" s="93"/>
      <c r="AN566" s="93"/>
      <c r="AO566" s="93"/>
      <c r="AP566" s="93"/>
      <c r="AQ566" s="93"/>
      <c r="AR566" s="93"/>
    </row>
    <row r="567" ht="15.75" customHeight="1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  <c r="AE567" s="93"/>
      <c r="AF567" s="93"/>
      <c r="AG567" s="93"/>
      <c r="AH567" s="93"/>
      <c r="AI567" s="93"/>
      <c r="AJ567" s="93"/>
      <c r="AK567" s="93"/>
      <c r="AL567" s="93"/>
      <c r="AM567" s="93"/>
      <c r="AN567" s="93"/>
      <c r="AO567" s="93"/>
      <c r="AP567" s="93"/>
      <c r="AQ567" s="93"/>
      <c r="AR567" s="93"/>
    </row>
    <row r="568" ht="15.75" customHeight="1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3"/>
      <c r="AG568" s="93"/>
      <c r="AH568" s="93"/>
      <c r="AI568" s="93"/>
      <c r="AJ568" s="93"/>
      <c r="AK568" s="93"/>
      <c r="AL568" s="93"/>
      <c r="AM568" s="93"/>
      <c r="AN568" s="93"/>
      <c r="AO568" s="93"/>
      <c r="AP568" s="93"/>
      <c r="AQ568" s="93"/>
      <c r="AR568" s="93"/>
    </row>
    <row r="569" ht="15.75" customHeight="1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3"/>
      <c r="AG569" s="93"/>
      <c r="AH569" s="93"/>
      <c r="AI569" s="93"/>
      <c r="AJ569" s="93"/>
      <c r="AK569" s="93"/>
      <c r="AL569" s="93"/>
      <c r="AM569" s="93"/>
      <c r="AN569" s="93"/>
      <c r="AO569" s="93"/>
      <c r="AP569" s="93"/>
      <c r="AQ569" s="93"/>
      <c r="AR569" s="93"/>
    </row>
    <row r="570" ht="15.75" customHeight="1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3"/>
      <c r="AG570" s="93"/>
      <c r="AH570" s="93"/>
      <c r="AI570" s="93"/>
      <c r="AJ570" s="93"/>
      <c r="AK570" s="93"/>
      <c r="AL570" s="93"/>
      <c r="AM570" s="93"/>
      <c r="AN570" s="93"/>
      <c r="AO570" s="93"/>
      <c r="AP570" s="93"/>
      <c r="AQ570" s="93"/>
      <c r="AR570" s="93"/>
    </row>
    <row r="571" ht="15.75" customHeight="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</row>
    <row r="572" ht="15.75" customHeight="1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</row>
    <row r="573" ht="15.75" customHeight="1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</row>
    <row r="574" ht="15.75" customHeight="1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</row>
    <row r="575" ht="15.75" customHeight="1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</row>
    <row r="576" ht="15.75" customHeight="1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</row>
    <row r="577" ht="15.75" customHeight="1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</row>
    <row r="578" ht="15.75" customHeight="1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</row>
    <row r="579" ht="15.75" customHeight="1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</row>
    <row r="580" ht="15.75" customHeight="1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</row>
    <row r="581" ht="15.75" customHeight="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</row>
    <row r="582" ht="15.75" customHeight="1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</row>
    <row r="583" ht="15.75" customHeight="1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</row>
    <row r="584" ht="15.75" customHeight="1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</row>
    <row r="585" ht="15.75" customHeight="1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</row>
    <row r="586" ht="15.75" customHeight="1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</row>
    <row r="587" ht="15.75" customHeight="1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</row>
    <row r="588" ht="15.75" customHeight="1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</row>
    <row r="589" ht="15.75" customHeight="1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</row>
    <row r="590" ht="15.75" customHeight="1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</row>
    <row r="591" ht="15.75" customHeight="1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</row>
    <row r="592" ht="15.75" customHeight="1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</row>
    <row r="593" ht="15.75" customHeight="1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</row>
    <row r="594" ht="15.75" customHeight="1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</row>
    <row r="595" ht="15.75" customHeight="1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  <c r="AE595" s="93"/>
      <c r="AF595" s="93"/>
      <c r="AG595" s="93"/>
      <c r="AH595" s="93"/>
      <c r="AI595" s="93"/>
      <c r="AJ595" s="93"/>
      <c r="AK595" s="93"/>
      <c r="AL595" s="93"/>
      <c r="AM595" s="93"/>
      <c r="AN595" s="93"/>
      <c r="AO595" s="93"/>
      <c r="AP595" s="93"/>
      <c r="AQ595" s="93"/>
      <c r="AR595" s="93"/>
    </row>
    <row r="596" ht="15.75" customHeight="1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3"/>
      <c r="AG596" s="93"/>
      <c r="AH596" s="93"/>
      <c r="AI596" s="93"/>
      <c r="AJ596" s="93"/>
      <c r="AK596" s="93"/>
      <c r="AL596" s="93"/>
      <c r="AM596" s="93"/>
      <c r="AN596" s="93"/>
      <c r="AO596" s="93"/>
      <c r="AP596" s="93"/>
      <c r="AQ596" s="93"/>
      <c r="AR596" s="93"/>
    </row>
    <row r="597" ht="15.75" customHeight="1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3"/>
      <c r="AG597" s="93"/>
      <c r="AH597" s="93"/>
      <c r="AI597" s="93"/>
      <c r="AJ597" s="93"/>
      <c r="AK597" s="93"/>
      <c r="AL597" s="93"/>
      <c r="AM597" s="93"/>
      <c r="AN597" s="93"/>
      <c r="AO597" s="93"/>
      <c r="AP597" s="93"/>
      <c r="AQ597" s="93"/>
      <c r="AR597" s="93"/>
    </row>
    <row r="598" ht="15.75" customHeight="1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3"/>
      <c r="AG598" s="93"/>
      <c r="AH598" s="93"/>
      <c r="AI598" s="93"/>
      <c r="AJ598" s="93"/>
      <c r="AK598" s="93"/>
      <c r="AL598" s="93"/>
      <c r="AM598" s="93"/>
      <c r="AN598" s="93"/>
      <c r="AO598" s="93"/>
      <c r="AP598" s="93"/>
      <c r="AQ598" s="93"/>
      <c r="AR598" s="93"/>
    </row>
    <row r="599" ht="15.75" customHeight="1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</row>
    <row r="600" ht="15.75" customHeight="1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</row>
    <row r="601" ht="15.75" customHeight="1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</row>
    <row r="602" ht="15.75" customHeight="1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</row>
    <row r="603" ht="15.75" customHeight="1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</row>
    <row r="604" ht="15.75" customHeight="1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</row>
    <row r="605" ht="15.75" customHeight="1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</row>
    <row r="606" ht="15.75" customHeight="1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</row>
    <row r="607" ht="15.75" customHeight="1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</row>
    <row r="608" ht="15.75" customHeight="1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</row>
    <row r="609" ht="15.75" customHeight="1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</row>
    <row r="610" ht="15.75" customHeight="1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</row>
    <row r="611" ht="15.75" customHeight="1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</row>
    <row r="612" ht="15.75" customHeight="1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</row>
    <row r="613" ht="15.75" customHeight="1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</row>
    <row r="614" ht="15.75" customHeight="1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</row>
    <row r="615" ht="15.75" customHeight="1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</row>
    <row r="616" ht="15.75" customHeight="1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</row>
    <row r="617" ht="15.75" customHeight="1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</row>
    <row r="618" ht="15.75" customHeight="1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3"/>
      <c r="AG618" s="93"/>
      <c r="AH618" s="93"/>
      <c r="AI618" s="93"/>
      <c r="AJ618" s="93"/>
      <c r="AK618" s="93"/>
      <c r="AL618" s="93"/>
      <c r="AM618" s="93"/>
      <c r="AN618" s="93"/>
      <c r="AO618" s="93"/>
      <c r="AP618" s="93"/>
      <c r="AQ618" s="93"/>
      <c r="AR618" s="93"/>
    </row>
    <row r="619" ht="15.75" customHeight="1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  <c r="AM619" s="93"/>
      <c r="AN619" s="93"/>
      <c r="AO619" s="93"/>
      <c r="AP619" s="93"/>
      <c r="AQ619" s="93"/>
      <c r="AR619" s="93"/>
    </row>
    <row r="620" ht="15.75" customHeight="1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  <c r="AE620" s="93"/>
      <c r="AF620" s="93"/>
      <c r="AG620" s="93"/>
      <c r="AH620" s="93"/>
      <c r="AI620" s="93"/>
      <c r="AJ620" s="93"/>
      <c r="AK620" s="93"/>
      <c r="AL620" s="93"/>
      <c r="AM620" s="93"/>
      <c r="AN620" s="93"/>
      <c r="AO620" s="93"/>
      <c r="AP620" s="93"/>
      <c r="AQ620" s="93"/>
      <c r="AR620" s="93"/>
    </row>
    <row r="621" ht="15.75" customHeight="1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  <c r="AE621" s="93"/>
      <c r="AF621" s="93"/>
      <c r="AG621" s="93"/>
      <c r="AH621" s="93"/>
      <c r="AI621" s="93"/>
      <c r="AJ621" s="93"/>
      <c r="AK621" s="93"/>
      <c r="AL621" s="93"/>
      <c r="AM621" s="93"/>
      <c r="AN621" s="93"/>
      <c r="AO621" s="93"/>
      <c r="AP621" s="93"/>
      <c r="AQ621" s="93"/>
      <c r="AR621" s="93"/>
    </row>
    <row r="622" ht="15.75" customHeight="1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3"/>
      <c r="AG622" s="93"/>
      <c r="AH622" s="93"/>
      <c r="AI622" s="93"/>
      <c r="AJ622" s="93"/>
      <c r="AK622" s="93"/>
      <c r="AL622" s="93"/>
      <c r="AM622" s="93"/>
      <c r="AN622" s="93"/>
      <c r="AO622" s="93"/>
      <c r="AP622" s="93"/>
      <c r="AQ622" s="93"/>
      <c r="AR622" s="93"/>
    </row>
    <row r="623" ht="15.75" customHeight="1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  <c r="AE623" s="93"/>
      <c r="AF623" s="93"/>
      <c r="AG623" s="93"/>
      <c r="AH623" s="93"/>
      <c r="AI623" s="93"/>
      <c r="AJ623" s="93"/>
      <c r="AK623" s="93"/>
      <c r="AL623" s="93"/>
      <c r="AM623" s="93"/>
      <c r="AN623" s="93"/>
      <c r="AO623" s="93"/>
      <c r="AP623" s="93"/>
      <c r="AQ623" s="93"/>
      <c r="AR623" s="93"/>
    </row>
    <row r="624" ht="15.75" customHeight="1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3"/>
      <c r="AG624" s="93"/>
      <c r="AH624" s="93"/>
      <c r="AI624" s="93"/>
      <c r="AJ624" s="93"/>
      <c r="AK624" s="93"/>
      <c r="AL624" s="93"/>
      <c r="AM624" s="93"/>
      <c r="AN624" s="93"/>
      <c r="AO624" s="93"/>
      <c r="AP624" s="93"/>
      <c r="AQ624" s="93"/>
      <c r="AR624" s="93"/>
    </row>
    <row r="625" ht="15.75" customHeight="1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</row>
    <row r="626" ht="15.75" customHeight="1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</row>
    <row r="627" ht="15.75" customHeight="1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  <c r="AE627" s="93"/>
      <c r="AF627" s="93"/>
      <c r="AG627" s="93"/>
      <c r="AH627" s="93"/>
      <c r="AI627" s="93"/>
      <c r="AJ627" s="93"/>
      <c r="AK627" s="93"/>
      <c r="AL627" s="93"/>
      <c r="AM627" s="93"/>
      <c r="AN627" s="93"/>
      <c r="AO627" s="93"/>
      <c r="AP627" s="93"/>
      <c r="AQ627" s="93"/>
      <c r="AR627" s="93"/>
    </row>
    <row r="628" ht="15.75" customHeight="1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  <c r="AE628" s="93"/>
      <c r="AF628" s="93"/>
      <c r="AG628" s="93"/>
      <c r="AH628" s="93"/>
      <c r="AI628" s="93"/>
      <c r="AJ628" s="93"/>
      <c r="AK628" s="93"/>
      <c r="AL628" s="93"/>
      <c r="AM628" s="93"/>
      <c r="AN628" s="93"/>
      <c r="AO628" s="93"/>
      <c r="AP628" s="93"/>
      <c r="AQ628" s="93"/>
      <c r="AR628" s="93"/>
    </row>
    <row r="629" ht="15.75" customHeight="1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</row>
    <row r="630" ht="15.75" customHeight="1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ht="15.75" customHeight="1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ht="15.75" customHeight="1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ht="15.75" customHeight="1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ht="15.75" customHeight="1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ht="15.75" customHeight="1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ht="15.75" customHeight="1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ht="15.75" customHeight="1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ht="15.75" customHeight="1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ht="15.75" customHeight="1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ht="15.75" customHeight="1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ht="15.75" customHeight="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ht="15.75" customHeight="1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ht="15.75" customHeight="1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ht="15.75" customHeight="1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ht="15.75" customHeight="1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ht="15.75" customHeight="1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ht="15.75" customHeight="1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ht="15.75" customHeight="1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ht="15.75" customHeight="1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ht="15.75" customHeight="1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ht="15.75" customHeight="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ht="15.75" customHeight="1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ht="15.75" customHeight="1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ht="15.75" customHeight="1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ht="15.75" customHeight="1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ht="15.75" customHeight="1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ht="15.75" customHeight="1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ht="15.75" customHeight="1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ht="15.75" customHeight="1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0" ht="15.75" customHeight="1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</row>
    <row r="661" ht="15.75" customHeight="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</row>
    <row r="662" ht="15.75" customHeight="1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</row>
    <row r="663" ht="15.75" customHeight="1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  <c r="AE663" s="93"/>
      <c r="AF663" s="93"/>
      <c r="AG663" s="93"/>
      <c r="AH663" s="93"/>
      <c r="AI663" s="93"/>
      <c r="AJ663" s="93"/>
      <c r="AK663" s="93"/>
      <c r="AL663" s="93"/>
      <c r="AM663" s="93"/>
      <c r="AN663" s="93"/>
      <c r="AO663" s="93"/>
      <c r="AP663" s="93"/>
      <c r="AQ663" s="93"/>
      <c r="AR663" s="93"/>
    </row>
    <row r="664" ht="15.75" customHeight="1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  <c r="AE664" s="93"/>
      <c r="AF664" s="93"/>
      <c r="AG664" s="93"/>
      <c r="AH664" s="93"/>
      <c r="AI664" s="93"/>
      <c r="AJ664" s="93"/>
      <c r="AK664" s="93"/>
      <c r="AL664" s="93"/>
      <c r="AM664" s="93"/>
      <c r="AN664" s="93"/>
      <c r="AO664" s="93"/>
      <c r="AP664" s="93"/>
      <c r="AQ664" s="93"/>
      <c r="AR664" s="93"/>
    </row>
    <row r="665" ht="15.75" customHeight="1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  <c r="AE665" s="93"/>
      <c r="AF665" s="93"/>
      <c r="AG665" s="93"/>
      <c r="AH665" s="93"/>
      <c r="AI665" s="93"/>
      <c r="AJ665" s="93"/>
      <c r="AK665" s="93"/>
      <c r="AL665" s="93"/>
      <c r="AM665" s="93"/>
      <c r="AN665" s="93"/>
      <c r="AO665" s="93"/>
      <c r="AP665" s="93"/>
      <c r="AQ665" s="93"/>
      <c r="AR665" s="93"/>
    </row>
    <row r="666" ht="15.75" customHeight="1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</row>
    <row r="667" ht="15.75" customHeight="1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</row>
    <row r="668" ht="15.75" customHeight="1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</row>
    <row r="669" ht="15.75" customHeight="1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</row>
    <row r="670" ht="15.75" customHeight="1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</row>
    <row r="671" ht="15.75" customHeight="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</row>
    <row r="672" ht="15.75" customHeight="1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</row>
    <row r="673" ht="15.75" customHeight="1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</row>
    <row r="674" ht="15.75" customHeight="1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</row>
    <row r="675" ht="15.75" customHeight="1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</row>
    <row r="676" ht="15.75" customHeight="1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</row>
    <row r="677" ht="15.75" customHeight="1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</row>
    <row r="678" ht="15.75" customHeight="1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  <c r="AE678" s="93"/>
      <c r="AF678" s="93"/>
      <c r="AG678" s="93"/>
      <c r="AH678" s="93"/>
      <c r="AI678" s="93"/>
      <c r="AJ678" s="93"/>
      <c r="AK678" s="93"/>
      <c r="AL678" s="93"/>
      <c r="AM678" s="93"/>
      <c r="AN678" s="93"/>
      <c r="AO678" s="93"/>
      <c r="AP678" s="93"/>
      <c r="AQ678" s="93"/>
      <c r="AR678" s="93"/>
    </row>
    <row r="679" ht="15.75" customHeight="1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  <c r="AE679" s="93"/>
      <c r="AF679" s="93"/>
      <c r="AG679" s="93"/>
      <c r="AH679" s="93"/>
      <c r="AI679" s="93"/>
      <c r="AJ679" s="93"/>
      <c r="AK679" s="93"/>
      <c r="AL679" s="93"/>
      <c r="AM679" s="93"/>
      <c r="AN679" s="93"/>
      <c r="AO679" s="93"/>
      <c r="AP679" s="93"/>
      <c r="AQ679" s="93"/>
      <c r="AR679" s="93"/>
    </row>
    <row r="680" ht="15.75" customHeight="1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3"/>
      <c r="AG680" s="93"/>
      <c r="AH680" s="93"/>
      <c r="AI680" s="93"/>
      <c r="AJ680" s="93"/>
      <c r="AK680" s="93"/>
      <c r="AL680" s="93"/>
      <c r="AM680" s="93"/>
      <c r="AN680" s="93"/>
      <c r="AO680" s="93"/>
      <c r="AP680" s="93"/>
      <c r="AQ680" s="93"/>
      <c r="AR680" s="93"/>
    </row>
    <row r="681" ht="15.75" customHeight="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</row>
    <row r="682" ht="15.75" customHeight="1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3"/>
      <c r="AG682" s="93"/>
      <c r="AH682" s="93"/>
      <c r="AI682" s="93"/>
      <c r="AJ682" s="93"/>
      <c r="AK682" s="93"/>
      <c r="AL682" s="93"/>
      <c r="AM682" s="93"/>
      <c r="AN682" s="93"/>
      <c r="AO682" s="93"/>
      <c r="AP682" s="93"/>
      <c r="AQ682" s="93"/>
      <c r="AR682" s="93"/>
    </row>
    <row r="683" ht="15.75" customHeight="1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93"/>
      <c r="AF683" s="93"/>
      <c r="AG683" s="93"/>
      <c r="AH683" s="93"/>
      <c r="AI683" s="93"/>
      <c r="AJ683" s="93"/>
      <c r="AK683" s="93"/>
      <c r="AL683" s="93"/>
      <c r="AM683" s="93"/>
      <c r="AN683" s="93"/>
      <c r="AO683" s="93"/>
      <c r="AP683" s="93"/>
      <c r="AQ683" s="93"/>
      <c r="AR683" s="93"/>
    </row>
    <row r="684" ht="15.75" customHeight="1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  <c r="AM684" s="93"/>
      <c r="AN684" s="93"/>
      <c r="AO684" s="93"/>
      <c r="AP684" s="93"/>
      <c r="AQ684" s="93"/>
      <c r="AR684" s="93"/>
    </row>
    <row r="685" ht="15.75" customHeight="1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  <c r="AM685" s="93"/>
      <c r="AN685" s="93"/>
      <c r="AO685" s="93"/>
      <c r="AP685" s="93"/>
      <c r="AQ685" s="93"/>
      <c r="AR685" s="93"/>
    </row>
    <row r="686" ht="15.75" customHeight="1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  <c r="AM686" s="93"/>
      <c r="AN686" s="93"/>
      <c r="AO686" s="93"/>
      <c r="AP686" s="93"/>
      <c r="AQ686" s="93"/>
      <c r="AR686" s="93"/>
    </row>
    <row r="687" ht="15.75" customHeight="1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  <c r="AM687" s="93"/>
      <c r="AN687" s="93"/>
      <c r="AO687" s="93"/>
      <c r="AP687" s="93"/>
      <c r="AQ687" s="93"/>
      <c r="AR687" s="93"/>
    </row>
    <row r="688" ht="15.75" customHeight="1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  <c r="AM688" s="93"/>
      <c r="AN688" s="93"/>
      <c r="AO688" s="93"/>
      <c r="AP688" s="93"/>
      <c r="AQ688" s="93"/>
      <c r="AR688" s="93"/>
    </row>
    <row r="689" ht="15.75" customHeight="1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  <c r="AM689" s="93"/>
      <c r="AN689" s="93"/>
      <c r="AO689" s="93"/>
      <c r="AP689" s="93"/>
      <c r="AQ689" s="93"/>
      <c r="AR689" s="93"/>
    </row>
    <row r="690" ht="15.75" customHeight="1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  <c r="AE690" s="93"/>
      <c r="AF690" s="93"/>
      <c r="AG690" s="93"/>
      <c r="AH690" s="93"/>
      <c r="AI690" s="93"/>
      <c r="AJ690" s="93"/>
      <c r="AK690" s="93"/>
      <c r="AL690" s="93"/>
      <c r="AM690" s="93"/>
      <c r="AN690" s="93"/>
      <c r="AO690" s="93"/>
      <c r="AP690" s="93"/>
      <c r="AQ690" s="93"/>
      <c r="AR690" s="93"/>
    </row>
    <row r="691" ht="15.75" customHeight="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  <c r="AE691" s="93"/>
      <c r="AF691" s="93"/>
      <c r="AG691" s="93"/>
      <c r="AH691" s="93"/>
      <c r="AI691" s="93"/>
      <c r="AJ691" s="93"/>
      <c r="AK691" s="93"/>
      <c r="AL691" s="93"/>
      <c r="AM691" s="93"/>
      <c r="AN691" s="93"/>
      <c r="AO691" s="93"/>
      <c r="AP691" s="93"/>
      <c r="AQ691" s="93"/>
      <c r="AR691" s="93"/>
    </row>
    <row r="692" ht="15.75" customHeight="1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  <c r="AE692" s="93"/>
      <c r="AF692" s="93"/>
      <c r="AG692" s="93"/>
      <c r="AH692" s="93"/>
      <c r="AI692" s="93"/>
      <c r="AJ692" s="93"/>
      <c r="AK692" s="93"/>
      <c r="AL692" s="93"/>
      <c r="AM692" s="93"/>
      <c r="AN692" s="93"/>
      <c r="AO692" s="93"/>
      <c r="AP692" s="93"/>
      <c r="AQ692" s="93"/>
      <c r="AR692" s="93"/>
    </row>
    <row r="693" ht="15.75" customHeight="1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  <c r="AM693" s="93"/>
      <c r="AN693" s="93"/>
      <c r="AO693" s="93"/>
      <c r="AP693" s="93"/>
      <c r="AQ693" s="93"/>
      <c r="AR693" s="93"/>
    </row>
    <row r="694" ht="15.75" customHeight="1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  <c r="AM694" s="93"/>
      <c r="AN694" s="93"/>
      <c r="AO694" s="93"/>
      <c r="AP694" s="93"/>
      <c r="AQ694" s="93"/>
      <c r="AR694" s="93"/>
    </row>
    <row r="695" ht="15.75" customHeight="1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  <c r="AM695" s="93"/>
      <c r="AN695" s="93"/>
      <c r="AO695" s="93"/>
      <c r="AP695" s="93"/>
      <c r="AQ695" s="93"/>
      <c r="AR695" s="93"/>
    </row>
    <row r="696" ht="15.75" customHeight="1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  <c r="AM696" s="93"/>
      <c r="AN696" s="93"/>
      <c r="AO696" s="93"/>
      <c r="AP696" s="93"/>
      <c r="AQ696" s="93"/>
      <c r="AR696" s="93"/>
    </row>
    <row r="697" ht="15.75" customHeight="1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  <c r="AM697" s="93"/>
      <c r="AN697" s="93"/>
      <c r="AO697" s="93"/>
      <c r="AP697" s="93"/>
      <c r="AQ697" s="93"/>
      <c r="AR697" s="93"/>
    </row>
    <row r="698" ht="15.75" customHeight="1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  <c r="AM698" s="93"/>
      <c r="AN698" s="93"/>
      <c r="AO698" s="93"/>
      <c r="AP698" s="93"/>
      <c r="AQ698" s="93"/>
      <c r="AR698" s="93"/>
    </row>
    <row r="699" ht="15.75" customHeight="1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  <c r="AM699" s="93"/>
      <c r="AN699" s="93"/>
      <c r="AO699" s="93"/>
      <c r="AP699" s="93"/>
      <c r="AQ699" s="93"/>
      <c r="AR699" s="93"/>
    </row>
    <row r="700" ht="15.75" customHeight="1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  <c r="AM700" s="93"/>
      <c r="AN700" s="93"/>
      <c r="AO700" s="93"/>
      <c r="AP700" s="93"/>
      <c r="AQ700" s="93"/>
      <c r="AR700" s="93"/>
    </row>
    <row r="701" ht="15.75" customHeight="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M701" s="93"/>
      <c r="AN701" s="93"/>
      <c r="AO701" s="93"/>
      <c r="AP701" s="93"/>
      <c r="AQ701" s="93"/>
      <c r="AR701" s="93"/>
    </row>
    <row r="702" ht="15.75" customHeight="1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</row>
    <row r="703" ht="15.75" customHeight="1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</row>
    <row r="704" ht="15.75" customHeight="1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</row>
    <row r="705" ht="15.75" customHeight="1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</row>
    <row r="706" ht="15.75" customHeight="1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</row>
    <row r="707" ht="15.75" customHeight="1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</row>
    <row r="708" ht="15.75" customHeight="1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</row>
    <row r="709" ht="15.75" customHeight="1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</row>
    <row r="710" ht="15.75" customHeight="1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</row>
    <row r="711" ht="15.75" customHeight="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</row>
    <row r="712" ht="15.75" customHeight="1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</row>
    <row r="713" ht="15.75" customHeight="1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</row>
    <row r="714" ht="15.75" customHeight="1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</row>
    <row r="715" ht="15.75" customHeight="1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</row>
    <row r="716" ht="15.75" customHeight="1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</row>
    <row r="717" ht="15.75" customHeight="1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</row>
    <row r="718" ht="15.75" customHeight="1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</row>
    <row r="719" ht="15.75" customHeight="1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</row>
    <row r="720" ht="15.75" customHeight="1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</row>
    <row r="721" ht="15.75" customHeight="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</row>
    <row r="722" ht="15.75" customHeight="1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</row>
    <row r="723" ht="15.75" customHeight="1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</row>
    <row r="724" ht="15.75" customHeight="1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</row>
    <row r="725" ht="15.75" customHeight="1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</row>
    <row r="726" ht="15.75" customHeight="1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</row>
    <row r="727" ht="15.75" customHeight="1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</row>
    <row r="728" ht="15.75" customHeight="1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</row>
    <row r="729" ht="15.75" customHeight="1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</row>
    <row r="730" ht="15.75" customHeight="1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</row>
    <row r="731" ht="15.75" customHeight="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</row>
    <row r="732" ht="15.75" customHeight="1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</row>
    <row r="733" ht="15.75" customHeight="1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</row>
    <row r="734" ht="15.75" customHeight="1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</row>
    <row r="735" ht="15.75" customHeight="1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</row>
    <row r="736" ht="15.75" customHeight="1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</row>
    <row r="737" ht="15.75" customHeight="1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</row>
    <row r="738" ht="15.75" customHeight="1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</row>
    <row r="739" ht="15.75" customHeight="1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</row>
    <row r="740" ht="15.75" customHeight="1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</row>
    <row r="741" ht="15.75" customHeight="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</row>
    <row r="742" ht="15.75" customHeight="1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</row>
    <row r="743" ht="15.75" customHeight="1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</row>
    <row r="744" ht="15.75" customHeight="1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</row>
    <row r="745" ht="15.75" customHeight="1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</row>
    <row r="746" ht="15.75" customHeight="1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</row>
    <row r="747" ht="15.75" customHeight="1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</row>
    <row r="748" ht="15.75" customHeight="1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</row>
    <row r="749" ht="15.75" customHeight="1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</row>
    <row r="750" ht="15.75" customHeight="1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  <c r="AJ750" s="93"/>
      <c r="AK750" s="93"/>
      <c r="AL750" s="93"/>
      <c r="AM750" s="93"/>
      <c r="AN750" s="93"/>
      <c r="AO750" s="93"/>
      <c r="AP750" s="93"/>
      <c r="AQ750" s="93"/>
      <c r="AR750" s="93"/>
    </row>
    <row r="751" ht="15.75" customHeight="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  <c r="AJ751" s="93"/>
      <c r="AK751" s="93"/>
      <c r="AL751" s="93"/>
      <c r="AM751" s="93"/>
      <c r="AN751" s="93"/>
      <c r="AO751" s="93"/>
      <c r="AP751" s="93"/>
      <c r="AQ751" s="93"/>
      <c r="AR751" s="93"/>
    </row>
    <row r="752" ht="15.75" customHeight="1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  <c r="AJ752" s="93"/>
      <c r="AK752" s="93"/>
      <c r="AL752" s="93"/>
      <c r="AM752" s="93"/>
      <c r="AN752" s="93"/>
      <c r="AO752" s="93"/>
      <c r="AP752" s="93"/>
      <c r="AQ752" s="93"/>
      <c r="AR752" s="93"/>
    </row>
    <row r="753" ht="15.75" customHeight="1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  <c r="AJ753" s="93"/>
      <c r="AK753" s="93"/>
      <c r="AL753" s="93"/>
      <c r="AM753" s="93"/>
      <c r="AN753" s="93"/>
      <c r="AO753" s="93"/>
      <c r="AP753" s="93"/>
      <c r="AQ753" s="93"/>
      <c r="AR753" s="93"/>
    </row>
    <row r="754" ht="15.75" customHeight="1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  <c r="AJ754" s="93"/>
      <c r="AK754" s="93"/>
      <c r="AL754" s="93"/>
      <c r="AM754" s="93"/>
      <c r="AN754" s="93"/>
      <c r="AO754" s="93"/>
      <c r="AP754" s="93"/>
      <c r="AQ754" s="93"/>
      <c r="AR754" s="93"/>
    </row>
    <row r="755" ht="15.75" customHeight="1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  <c r="AJ755" s="93"/>
      <c r="AK755" s="93"/>
      <c r="AL755" s="93"/>
      <c r="AM755" s="93"/>
      <c r="AN755" s="93"/>
      <c r="AO755" s="93"/>
      <c r="AP755" s="93"/>
      <c r="AQ755" s="93"/>
      <c r="AR755" s="93"/>
    </row>
    <row r="756" ht="15.7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  <c r="AJ756" s="93"/>
      <c r="AK756" s="93"/>
      <c r="AL756" s="93"/>
      <c r="AM756" s="93"/>
      <c r="AN756" s="93"/>
      <c r="AO756" s="93"/>
      <c r="AP756" s="93"/>
      <c r="AQ756" s="93"/>
      <c r="AR756" s="93"/>
    </row>
    <row r="757" ht="15.7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  <c r="AM757" s="93"/>
      <c r="AN757" s="93"/>
      <c r="AO757" s="93"/>
      <c r="AP757" s="93"/>
      <c r="AQ757" s="93"/>
      <c r="AR757" s="93"/>
    </row>
    <row r="758" ht="15.7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  <c r="AH758" s="93"/>
      <c r="AI758" s="93"/>
      <c r="AJ758" s="93"/>
      <c r="AK758" s="93"/>
      <c r="AL758" s="93"/>
      <c r="AM758" s="93"/>
      <c r="AN758" s="93"/>
      <c r="AO758" s="93"/>
      <c r="AP758" s="93"/>
      <c r="AQ758" s="93"/>
      <c r="AR758" s="93"/>
    </row>
    <row r="759" ht="15.7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  <c r="AH759" s="93"/>
      <c r="AI759" s="93"/>
      <c r="AJ759" s="93"/>
      <c r="AK759" s="93"/>
      <c r="AL759" s="93"/>
      <c r="AM759" s="93"/>
      <c r="AN759" s="93"/>
      <c r="AO759" s="93"/>
      <c r="AP759" s="93"/>
      <c r="AQ759" s="93"/>
      <c r="AR759" s="93"/>
    </row>
    <row r="760" ht="15.7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3"/>
      <c r="AG760" s="93"/>
      <c r="AH760" s="93"/>
      <c r="AI760" s="93"/>
      <c r="AJ760" s="93"/>
      <c r="AK760" s="93"/>
      <c r="AL760" s="93"/>
      <c r="AM760" s="93"/>
      <c r="AN760" s="93"/>
      <c r="AO760" s="93"/>
      <c r="AP760" s="93"/>
      <c r="AQ760" s="93"/>
      <c r="AR760" s="93"/>
    </row>
    <row r="761" ht="15.75" customHeight="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</row>
    <row r="762" ht="15.75" customHeight="1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</row>
    <row r="763" ht="15.75" customHeight="1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</row>
    <row r="764" ht="15.75" customHeight="1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</row>
    <row r="765" ht="15.75" customHeight="1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</row>
    <row r="766" ht="15.75" customHeight="1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</row>
    <row r="767" ht="15.75" customHeight="1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</row>
    <row r="768" ht="15.75" customHeight="1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</row>
    <row r="769" ht="15.75" customHeight="1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</row>
    <row r="770" ht="15.75" customHeight="1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</row>
    <row r="771" ht="15.75" customHeight="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</row>
    <row r="772" ht="15.75" customHeight="1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</row>
    <row r="773" ht="15.75" customHeight="1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93"/>
      <c r="AK773" s="93"/>
      <c r="AL773" s="93"/>
      <c r="AM773" s="93"/>
      <c r="AN773" s="93"/>
      <c r="AO773" s="93"/>
      <c r="AP773" s="93"/>
      <c r="AQ773" s="93"/>
      <c r="AR773" s="93"/>
    </row>
    <row r="774" ht="15.75" customHeight="1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93"/>
      <c r="AG774" s="93"/>
      <c r="AH774" s="93"/>
      <c r="AI774" s="93"/>
      <c r="AJ774" s="93"/>
      <c r="AK774" s="93"/>
      <c r="AL774" s="93"/>
      <c r="AM774" s="93"/>
      <c r="AN774" s="93"/>
      <c r="AO774" s="93"/>
      <c r="AP774" s="93"/>
      <c r="AQ774" s="93"/>
      <c r="AR774" s="93"/>
    </row>
    <row r="775" ht="15.75" customHeight="1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93"/>
      <c r="AG775" s="93"/>
      <c r="AH775" s="93"/>
      <c r="AI775" s="93"/>
      <c r="AJ775" s="93"/>
      <c r="AK775" s="93"/>
      <c r="AL775" s="93"/>
      <c r="AM775" s="93"/>
      <c r="AN775" s="93"/>
      <c r="AO775" s="93"/>
      <c r="AP775" s="93"/>
      <c r="AQ775" s="93"/>
      <c r="AR775" s="93"/>
    </row>
    <row r="776" ht="15.75" customHeight="1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93"/>
      <c r="AG776" s="93"/>
      <c r="AH776" s="93"/>
      <c r="AI776" s="93"/>
      <c r="AJ776" s="93"/>
      <c r="AK776" s="93"/>
      <c r="AL776" s="93"/>
      <c r="AM776" s="93"/>
      <c r="AN776" s="93"/>
      <c r="AO776" s="93"/>
      <c r="AP776" s="93"/>
      <c r="AQ776" s="93"/>
      <c r="AR776" s="93"/>
    </row>
    <row r="777" ht="15.75" customHeight="1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93"/>
      <c r="AG777" s="93"/>
      <c r="AH777" s="93"/>
      <c r="AI777" s="93"/>
      <c r="AJ777" s="93"/>
      <c r="AK777" s="93"/>
      <c r="AL777" s="93"/>
      <c r="AM777" s="93"/>
      <c r="AN777" s="93"/>
      <c r="AO777" s="93"/>
      <c r="AP777" s="93"/>
      <c r="AQ777" s="93"/>
      <c r="AR777" s="93"/>
    </row>
    <row r="778" ht="15.75" customHeight="1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  <c r="AH778" s="93"/>
      <c r="AI778" s="93"/>
      <c r="AJ778" s="93"/>
      <c r="AK778" s="93"/>
      <c r="AL778" s="93"/>
      <c r="AM778" s="93"/>
      <c r="AN778" s="93"/>
      <c r="AO778" s="93"/>
      <c r="AP778" s="93"/>
      <c r="AQ778" s="93"/>
      <c r="AR778" s="93"/>
    </row>
    <row r="779" ht="15.75" customHeight="1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  <c r="AH779" s="93"/>
      <c r="AI779" s="93"/>
      <c r="AJ779" s="93"/>
      <c r="AK779" s="93"/>
      <c r="AL779" s="93"/>
      <c r="AM779" s="93"/>
      <c r="AN779" s="93"/>
      <c r="AO779" s="93"/>
      <c r="AP779" s="93"/>
      <c r="AQ779" s="93"/>
      <c r="AR779" s="93"/>
    </row>
    <row r="780" ht="15.75" customHeight="1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  <c r="AH780" s="93"/>
      <c r="AI780" s="93"/>
      <c r="AJ780" s="93"/>
      <c r="AK780" s="93"/>
      <c r="AL780" s="93"/>
      <c r="AM780" s="93"/>
      <c r="AN780" s="93"/>
      <c r="AO780" s="93"/>
      <c r="AP780" s="93"/>
      <c r="AQ780" s="93"/>
      <c r="AR780" s="93"/>
    </row>
    <row r="781" ht="15.75" customHeight="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93"/>
      <c r="AG781" s="93"/>
      <c r="AH781" s="93"/>
      <c r="AI781" s="93"/>
      <c r="AJ781" s="93"/>
      <c r="AK781" s="93"/>
      <c r="AL781" s="93"/>
      <c r="AM781" s="93"/>
      <c r="AN781" s="93"/>
      <c r="AO781" s="93"/>
      <c r="AP781" s="93"/>
      <c r="AQ781" s="93"/>
      <c r="AR781" s="93"/>
    </row>
    <row r="782" ht="15.75" customHeight="1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  <c r="AE782" s="93"/>
      <c r="AF782" s="93"/>
      <c r="AG782" s="93"/>
      <c r="AH782" s="93"/>
      <c r="AI782" s="93"/>
      <c r="AJ782" s="93"/>
      <c r="AK782" s="93"/>
      <c r="AL782" s="93"/>
      <c r="AM782" s="93"/>
      <c r="AN782" s="93"/>
      <c r="AO782" s="93"/>
      <c r="AP782" s="93"/>
      <c r="AQ782" s="93"/>
      <c r="AR782" s="93"/>
    </row>
    <row r="783" ht="15.75" customHeight="1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  <c r="AE783" s="93"/>
      <c r="AF783" s="93"/>
      <c r="AG783" s="93"/>
      <c r="AH783" s="93"/>
      <c r="AI783" s="93"/>
      <c r="AJ783" s="93"/>
      <c r="AK783" s="93"/>
      <c r="AL783" s="93"/>
      <c r="AM783" s="93"/>
      <c r="AN783" s="93"/>
      <c r="AO783" s="93"/>
      <c r="AP783" s="93"/>
      <c r="AQ783" s="93"/>
      <c r="AR783" s="93"/>
    </row>
    <row r="784" ht="15.75" customHeight="1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F784" s="93"/>
      <c r="AG784" s="93"/>
      <c r="AH784" s="93"/>
      <c r="AI784" s="93"/>
      <c r="AJ784" s="93"/>
      <c r="AK784" s="93"/>
      <c r="AL784" s="93"/>
      <c r="AM784" s="93"/>
      <c r="AN784" s="93"/>
      <c r="AO784" s="93"/>
      <c r="AP784" s="93"/>
      <c r="AQ784" s="93"/>
      <c r="AR784" s="93"/>
    </row>
    <row r="785" ht="15.75" customHeight="1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3"/>
      <c r="AG785" s="93"/>
      <c r="AH785" s="93"/>
      <c r="AI785" s="93"/>
      <c r="AJ785" s="93"/>
      <c r="AK785" s="93"/>
      <c r="AL785" s="93"/>
      <c r="AM785" s="93"/>
      <c r="AN785" s="93"/>
      <c r="AO785" s="93"/>
      <c r="AP785" s="93"/>
      <c r="AQ785" s="93"/>
      <c r="AR785" s="93"/>
    </row>
    <row r="786" ht="15.75" customHeight="1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3"/>
      <c r="AG786" s="93"/>
      <c r="AH786" s="93"/>
      <c r="AI786" s="93"/>
      <c r="AJ786" s="93"/>
      <c r="AK786" s="93"/>
      <c r="AL786" s="93"/>
      <c r="AM786" s="93"/>
      <c r="AN786" s="93"/>
      <c r="AO786" s="93"/>
      <c r="AP786" s="93"/>
      <c r="AQ786" s="93"/>
      <c r="AR786" s="93"/>
    </row>
    <row r="787" ht="15.75" customHeight="1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3"/>
      <c r="AG787" s="93"/>
      <c r="AH787" s="93"/>
      <c r="AI787" s="93"/>
      <c r="AJ787" s="93"/>
      <c r="AK787" s="93"/>
      <c r="AL787" s="93"/>
      <c r="AM787" s="93"/>
      <c r="AN787" s="93"/>
      <c r="AO787" s="93"/>
      <c r="AP787" s="93"/>
      <c r="AQ787" s="93"/>
      <c r="AR787" s="93"/>
    </row>
    <row r="788" ht="15.75" customHeight="1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F788" s="93"/>
      <c r="AG788" s="93"/>
      <c r="AH788" s="93"/>
      <c r="AI788" s="93"/>
      <c r="AJ788" s="93"/>
      <c r="AK788" s="93"/>
      <c r="AL788" s="93"/>
      <c r="AM788" s="93"/>
      <c r="AN788" s="93"/>
      <c r="AO788" s="93"/>
      <c r="AP788" s="93"/>
      <c r="AQ788" s="93"/>
      <c r="AR788" s="93"/>
    </row>
    <row r="789" ht="15.75" customHeight="1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F789" s="93"/>
      <c r="AG789" s="93"/>
      <c r="AH789" s="93"/>
      <c r="AI789" s="93"/>
      <c r="AJ789" s="93"/>
      <c r="AK789" s="93"/>
      <c r="AL789" s="93"/>
      <c r="AM789" s="93"/>
      <c r="AN789" s="93"/>
      <c r="AO789" s="93"/>
      <c r="AP789" s="93"/>
      <c r="AQ789" s="93"/>
      <c r="AR789" s="93"/>
    </row>
    <row r="790" ht="15.75" customHeight="1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  <c r="AE790" s="93"/>
      <c r="AF790" s="93"/>
      <c r="AG790" s="93"/>
      <c r="AH790" s="93"/>
      <c r="AI790" s="93"/>
      <c r="AJ790" s="93"/>
      <c r="AK790" s="93"/>
      <c r="AL790" s="93"/>
      <c r="AM790" s="93"/>
      <c r="AN790" s="93"/>
      <c r="AO790" s="93"/>
      <c r="AP790" s="93"/>
      <c r="AQ790" s="93"/>
      <c r="AR790" s="93"/>
    </row>
    <row r="791" ht="15.75" customHeight="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F791" s="93"/>
      <c r="AG791" s="93"/>
      <c r="AH791" s="93"/>
      <c r="AI791" s="93"/>
      <c r="AJ791" s="93"/>
      <c r="AK791" s="93"/>
      <c r="AL791" s="93"/>
      <c r="AM791" s="93"/>
      <c r="AN791" s="93"/>
      <c r="AO791" s="93"/>
      <c r="AP791" s="93"/>
      <c r="AQ791" s="93"/>
      <c r="AR791" s="93"/>
    </row>
    <row r="792" ht="15.75" customHeight="1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3"/>
      <c r="AG792" s="93"/>
      <c r="AH792" s="93"/>
      <c r="AI792" s="93"/>
      <c r="AJ792" s="93"/>
      <c r="AK792" s="93"/>
      <c r="AL792" s="93"/>
      <c r="AM792" s="93"/>
      <c r="AN792" s="93"/>
      <c r="AO792" s="93"/>
      <c r="AP792" s="93"/>
      <c r="AQ792" s="93"/>
      <c r="AR792" s="93"/>
    </row>
    <row r="793" ht="15.75" customHeight="1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</row>
    <row r="794" ht="15.75" customHeight="1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3"/>
      <c r="AG794" s="93"/>
      <c r="AH794" s="93"/>
      <c r="AI794" s="93"/>
      <c r="AJ794" s="93"/>
      <c r="AK794" s="93"/>
      <c r="AL794" s="93"/>
      <c r="AM794" s="93"/>
      <c r="AN794" s="93"/>
      <c r="AO794" s="93"/>
      <c r="AP794" s="93"/>
      <c r="AQ794" s="93"/>
      <c r="AR794" s="93"/>
    </row>
    <row r="795" ht="15.75" customHeight="1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F795" s="93"/>
      <c r="AG795" s="93"/>
      <c r="AH795" s="93"/>
      <c r="AI795" s="93"/>
      <c r="AJ795" s="93"/>
      <c r="AK795" s="93"/>
      <c r="AL795" s="93"/>
      <c r="AM795" s="93"/>
      <c r="AN795" s="93"/>
      <c r="AO795" s="93"/>
      <c r="AP795" s="93"/>
      <c r="AQ795" s="93"/>
      <c r="AR795" s="93"/>
    </row>
    <row r="796" ht="15.75" customHeight="1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F796" s="93"/>
      <c r="AG796" s="93"/>
      <c r="AH796" s="93"/>
      <c r="AI796" s="93"/>
      <c r="AJ796" s="93"/>
      <c r="AK796" s="93"/>
      <c r="AL796" s="93"/>
      <c r="AM796" s="93"/>
      <c r="AN796" s="93"/>
      <c r="AO796" s="93"/>
      <c r="AP796" s="93"/>
      <c r="AQ796" s="93"/>
      <c r="AR796" s="93"/>
    </row>
    <row r="797" ht="15.75" customHeight="1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F797" s="93"/>
      <c r="AG797" s="93"/>
      <c r="AH797" s="93"/>
      <c r="AI797" s="93"/>
      <c r="AJ797" s="93"/>
      <c r="AK797" s="93"/>
      <c r="AL797" s="93"/>
      <c r="AM797" s="93"/>
      <c r="AN797" s="93"/>
      <c r="AO797" s="93"/>
      <c r="AP797" s="93"/>
      <c r="AQ797" s="93"/>
      <c r="AR797" s="93"/>
    </row>
    <row r="798" ht="15.75" customHeight="1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F798" s="93"/>
      <c r="AG798" s="93"/>
      <c r="AH798" s="93"/>
      <c r="AI798" s="93"/>
      <c r="AJ798" s="93"/>
      <c r="AK798" s="93"/>
      <c r="AL798" s="93"/>
      <c r="AM798" s="93"/>
      <c r="AN798" s="93"/>
      <c r="AO798" s="93"/>
      <c r="AP798" s="93"/>
      <c r="AQ798" s="93"/>
      <c r="AR798" s="93"/>
    </row>
    <row r="799" ht="15.75" customHeight="1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3"/>
      <c r="AG799" s="93"/>
      <c r="AH799" s="93"/>
      <c r="AI799" s="93"/>
      <c r="AJ799" s="93"/>
      <c r="AK799" s="93"/>
      <c r="AL799" s="93"/>
      <c r="AM799" s="93"/>
      <c r="AN799" s="93"/>
      <c r="AO799" s="93"/>
      <c r="AP799" s="93"/>
      <c r="AQ799" s="93"/>
      <c r="AR799" s="93"/>
    </row>
    <row r="800" ht="15.75" customHeight="1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  <c r="AQ800" s="93"/>
      <c r="AR800" s="93"/>
    </row>
    <row r="801" ht="15.75" customHeight="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  <c r="AQ801" s="93"/>
      <c r="AR801" s="93"/>
    </row>
    <row r="802" ht="15.75" customHeight="1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  <c r="AQ802" s="93"/>
      <c r="AR802" s="93"/>
    </row>
    <row r="803" ht="15.75" customHeight="1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  <c r="AQ803" s="93"/>
      <c r="AR803" s="93"/>
    </row>
    <row r="804" ht="15.75" customHeight="1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  <c r="AQ804" s="93"/>
      <c r="AR804" s="93"/>
    </row>
    <row r="805" ht="15.75" customHeight="1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  <c r="AQ805" s="93"/>
      <c r="AR805" s="93"/>
    </row>
    <row r="806" ht="15.75" customHeight="1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  <c r="AQ806" s="93"/>
      <c r="AR806" s="93"/>
    </row>
    <row r="807" ht="15.75" customHeight="1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  <c r="AQ807" s="93"/>
      <c r="AR807" s="93"/>
    </row>
    <row r="808" ht="15.75" customHeight="1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  <c r="AQ808" s="93"/>
      <c r="AR808" s="93"/>
    </row>
    <row r="809" ht="15.75" customHeight="1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  <c r="AQ809" s="93"/>
      <c r="AR809" s="93"/>
    </row>
    <row r="810" ht="15.75" customHeight="1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  <c r="AQ810" s="93"/>
      <c r="AR810" s="93"/>
    </row>
    <row r="811" ht="15.75" customHeight="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  <c r="AF811" s="93"/>
      <c r="AG811" s="93"/>
      <c r="AH811" s="93"/>
      <c r="AI811" s="93"/>
      <c r="AJ811" s="93"/>
      <c r="AK811" s="93"/>
      <c r="AL811" s="93"/>
      <c r="AM811" s="93"/>
      <c r="AN811" s="93"/>
      <c r="AO811" s="93"/>
      <c r="AP811" s="93"/>
      <c r="AQ811" s="93"/>
      <c r="AR811" s="93"/>
    </row>
    <row r="812" ht="15.75" customHeight="1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  <c r="AF812" s="93"/>
      <c r="AG812" s="93"/>
      <c r="AH812" s="93"/>
      <c r="AI812" s="93"/>
      <c r="AJ812" s="93"/>
      <c r="AK812" s="93"/>
      <c r="AL812" s="93"/>
      <c r="AM812" s="93"/>
      <c r="AN812" s="93"/>
      <c r="AO812" s="93"/>
      <c r="AP812" s="93"/>
      <c r="AQ812" s="93"/>
      <c r="AR812" s="93"/>
    </row>
    <row r="813" ht="15.75" customHeight="1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3"/>
      <c r="AG813" s="93"/>
      <c r="AH813" s="93"/>
      <c r="AI813" s="93"/>
      <c r="AJ813" s="93"/>
      <c r="AK813" s="93"/>
      <c r="AL813" s="93"/>
      <c r="AM813" s="93"/>
      <c r="AN813" s="93"/>
      <c r="AO813" s="93"/>
      <c r="AP813" s="93"/>
      <c r="AQ813" s="93"/>
      <c r="AR813" s="93"/>
    </row>
    <row r="814" ht="15.75" customHeight="1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3"/>
      <c r="AG814" s="93"/>
      <c r="AH814" s="93"/>
      <c r="AI814" s="93"/>
      <c r="AJ814" s="93"/>
      <c r="AK814" s="93"/>
      <c r="AL814" s="93"/>
      <c r="AM814" s="93"/>
      <c r="AN814" s="93"/>
      <c r="AO814" s="93"/>
      <c r="AP814" s="93"/>
      <c r="AQ814" s="93"/>
      <c r="AR814" s="93"/>
    </row>
    <row r="815" ht="15.75" customHeight="1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  <c r="AM815" s="93"/>
      <c r="AN815" s="93"/>
      <c r="AO815" s="93"/>
      <c r="AP815" s="93"/>
      <c r="AQ815" s="93"/>
      <c r="AR815" s="93"/>
    </row>
    <row r="816" ht="15.75" customHeight="1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  <c r="AF816" s="93"/>
      <c r="AG816" s="93"/>
      <c r="AH816" s="93"/>
      <c r="AI816" s="93"/>
      <c r="AJ816" s="93"/>
      <c r="AK816" s="93"/>
      <c r="AL816" s="93"/>
      <c r="AM816" s="93"/>
      <c r="AN816" s="93"/>
      <c r="AO816" s="93"/>
      <c r="AP816" s="93"/>
      <c r="AQ816" s="93"/>
      <c r="AR816" s="93"/>
    </row>
    <row r="817" ht="15.75" customHeight="1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  <c r="AF817" s="93"/>
      <c r="AG817" s="93"/>
      <c r="AH817" s="93"/>
      <c r="AI817" s="93"/>
      <c r="AJ817" s="93"/>
      <c r="AK817" s="93"/>
      <c r="AL817" s="93"/>
      <c r="AM817" s="93"/>
      <c r="AN817" s="93"/>
      <c r="AO817" s="93"/>
      <c r="AP817" s="93"/>
      <c r="AQ817" s="93"/>
      <c r="AR817" s="93"/>
    </row>
    <row r="818" ht="15.75" customHeight="1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  <c r="AE818" s="93"/>
      <c r="AF818" s="93"/>
      <c r="AG818" s="93"/>
      <c r="AH818" s="93"/>
      <c r="AI818" s="93"/>
      <c r="AJ818" s="93"/>
      <c r="AK818" s="93"/>
      <c r="AL818" s="93"/>
      <c r="AM818" s="93"/>
      <c r="AN818" s="93"/>
      <c r="AO818" s="93"/>
      <c r="AP818" s="93"/>
      <c r="AQ818" s="93"/>
      <c r="AR818" s="93"/>
    </row>
    <row r="819" ht="15.75" customHeight="1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  <c r="AF819" s="93"/>
      <c r="AG819" s="93"/>
      <c r="AH819" s="93"/>
      <c r="AI819" s="93"/>
      <c r="AJ819" s="93"/>
      <c r="AK819" s="93"/>
      <c r="AL819" s="93"/>
      <c r="AM819" s="93"/>
      <c r="AN819" s="93"/>
      <c r="AO819" s="93"/>
      <c r="AP819" s="93"/>
      <c r="AQ819" s="93"/>
      <c r="AR819" s="93"/>
    </row>
    <row r="820" ht="15.75" customHeight="1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3"/>
      <c r="AG820" s="93"/>
      <c r="AH820" s="93"/>
      <c r="AI820" s="93"/>
      <c r="AJ820" s="93"/>
      <c r="AK820" s="93"/>
      <c r="AL820" s="93"/>
      <c r="AM820" s="93"/>
      <c r="AN820" s="93"/>
      <c r="AO820" s="93"/>
      <c r="AP820" s="93"/>
      <c r="AQ820" s="93"/>
      <c r="AR820" s="93"/>
    </row>
    <row r="821" ht="15.75" customHeight="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3"/>
      <c r="AG821" s="93"/>
      <c r="AH821" s="93"/>
      <c r="AI821" s="93"/>
      <c r="AJ821" s="93"/>
      <c r="AK821" s="93"/>
      <c r="AL821" s="93"/>
      <c r="AM821" s="93"/>
      <c r="AN821" s="93"/>
      <c r="AO821" s="93"/>
      <c r="AP821" s="93"/>
      <c r="AQ821" s="93"/>
      <c r="AR821" s="93"/>
    </row>
    <row r="822" ht="15.75" customHeight="1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3"/>
      <c r="AG822" s="93"/>
      <c r="AH822" s="93"/>
      <c r="AI822" s="93"/>
      <c r="AJ822" s="93"/>
      <c r="AK822" s="93"/>
      <c r="AL822" s="93"/>
      <c r="AM822" s="93"/>
      <c r="AN822" s="93"/>
      <c r="AO822" s="93"/>
      <c r="AP822" s="93"/>
      <c r="AQ822" s="93"/>
      <c r="AR822" s="93"/>
    </row>
    <row r="823" ht="15.75" customHeight="1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  <c r="AF823" s="93"/>
      <c r="AG823" s="93"/>
      <c r="AH823" s="93"/>
      <c r="AI823" s="93"/>
      <c r="AJ823" s="93"/>
      <c r="AK823" s="93"/>
      <c r="AL823" s="93"/>
      <c r="AM823" s="93"/>
      <c r="AN823" s="93"/>
      <c r="AO823" s="93"/>
      <c r="AP823" s="93"/>
      <c r="AQ823" s="93"/>
      <c r="AR823" s="93"/>
    </row>
    <row r="824" ht="15.75" customHeight="1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  <c r="AF824" s="93"/>
      <c r="AG824" s="93"/>
      <c r="AH824" s="93"/>
      <c r="AI824" s="93"/>
      <c r="AJ824" s="93"/>
      <c r="AK824" s="93"/>
      <c r="AL824" s="93"/>
      <c r="AM824" s="93"/>
      <c r="AN824" s="93"/>
      <c r="AO824" s="93"/>
      <c r="AP824" s="93"/>
      <c r="AQ824" s="93"/>
      <c r="AR824" s="93"/>
    </row>
    <row r="825" ht="15.75" customHeight="1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  <c r="AF825" s="93"/>
      <c r="AG825" s="93"/>
      <c r="AH825" s="93"/>
      <c r="AI825" s="93"/>
      <c r="AJ825" s="93"/>
      <c r="AK825" s="93"/>
      <c r="AL825" s="93"/>
      <c r="AM825" s="93"/>
      <c r="AN825" s="93"/>
      <c r="AO825" s="93"/>
      <c r="AP825" s="93"/>
      <c r="AQ825" s="93"/>
      <c r="AR825" s="93"/>
    </row>
    <row r="826" ht="15.75" customHeight="1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  <c r="AF826" s="93"/>
      <c r="AG826" s="93"/>
      <c r="AH826" s="93"/>
      <c r="AI826" s="93"/>
      <c r="AJ826" s="93"/>
      <c r="AK826" s="93"/>
      <c r="AL826" s="93"/>
      <c r="AM826" s="93"/>
      <c r="AN826" s="93"/>
      <c r="AO826" s="93"/>
      <c r="AP826" s="93"/>
      <c r="AQ826" s="93"/>
      <c r="AR826" s="93"/>
    </row>
    <row r="827" ht="15.75" customHeight="1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  <c r="AM827" s="93"/>
      <c r="AN827" s="93"/>
      <c r="AO827" s="93"/>
      <c r="AP827" s="93"/>
      <c r="AQ827" s="93"/>
      <c r="AR827" s="93"/>
    </row>
    <row r="828" ht="15.75" customHeight="1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3"/>
      <c r="AG828" s="93"/>
      <c r="AH828" s="93"/>
      <c r="AI828" s="93"/>
      <c r="AJ828" s="93"/>
      <c r="AK828" s="93"/>
      <c r="AL828" s="93"/>
      <c r="AM828" s="93"/>
      <c r="AN828" s="93"/>
      <c r="AO828" s="93"/>
      <c r="AP828" s="93"/>
      <c r="AQ828" s="93"/>
      <c r="AR828" s="93"/>
    </row>
    <row r="829" ht="15.75" customHeight="1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3"/>
      <c r="AG829" s="93"/>
      <c r="AH829" s="93"/>
      <c r="AI829" s="93"/>
      <c r="AJ829" s="93"/>
      <c r="AK829" s="93"/>
      <c r="AL829" s="93"/>
      <c r="AM829" s="93"/>
      <c r="AN829" s="93"/>
      <c r="AO829" s="93"/>
      <c r="AP829" s="93"/>
      <c r="AQ829" s="93"/>
      <c r="AR829" s="93"/>
    </row>
    <row r="830" ht="15.75" customHeight="1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  <c r="AF830" s="93"/>
      <c r="AG830" s="93"/>
      <c r="AH830" s="93"/>
      <c r="AI830" s="93"/>
      <c r="AJ830" s="93"/>
      <c r="AK830" s="93"/>
      <c r="AL830" s="93"/>
      <c r="AM830" s="93"/>
      <c r="AN830" s="93"/>
      <c r="AO830" s="93"/>
      <c r="AP830" s="93"/>
      <c r="AQ830" s="93"/>
      <c r="AR830" s="93"/>
    </row>
    <row r="831" ht="15.75" customHeight="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  <c r="AF831" s="93"/>
      <c r="AG831" s="93"/>
      <c r="AH831" s="93"/>
      <c r="AI831" s="93"/>
      <c r="AJ831" s="93"/>
      <c r="AK831" s="93"/>
      <c r="AL831" s="93"/>
      <c r="AM831" s="93"/>
      <c r="AN831" s="93"/>
      <c r="AO831" s="93"/>
      <c r="AP831" s="93"/>
      <c r="AQ831" s="93"/>
      <c r="AR831" s="93"/>
    </row>
    <row r="832" ht="15.75" customHeight="1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  <c r="AE832" s="93"/>
      <c r="AF832" s="93"/>
      <c r="AG832" s="93"/>
      <c r="AH832" s="93"/>
      <c r="AI832" s="93"/>
      <c r="AJ832" s="93"/>
      <c r="AK832" s="93"/>
      <c r="AL832" s="93"/>
      <c r="AM832" s="93"/>
      <c r="AN832" s="93"/>
      <c r="AO832" s="93"/>
      <c r="AP832" s="93"/>
      <c r="AQ832" s="93"/>
      <c r="AR832" s="93"/>
    </row>
    <row r="833" ht="15.75" customHeight="1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  <c r="AE833" s="93"/>
      <c r="AF833" s="93"/>
      <c r="AG833" s="93"/>
      <c r="AH833" s="93"/>
      <c r="AI833" s="93"/>
      <c r="AJ833" s="93"/>
      <c r="AK833" s="93"/>
      <c r="AL833" s="93"/>
      <c r="AM833" s="93"/>
      <c r="AN833" s="93"/>
      <c r="AO833" s="93"/>
      <c r="AP833" s="93"/>
      <c r="AQ833" s="93"/>
      <c r="AR833" s="93"/>
    </row>
    <row r="834" ht="15.75" customHeight="1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3"/>
      <c r="AG834" s="93"/>
      <c r="AH834" s="93"/>
      <c r="AI834" s="93"/>
      <c r="AJ834" s="93"/>
      <c r="AK834" s="93"/>
      <c r="AL834" s="93"/>
      <c r="AM834" s="93"/>
      <c r="AN834" s="93"/>
      <c r="AO834" s="93"/>
      <c r="AP834" s="93"/>
      <c r="AQ834" s="93"/>
      <c r="AR834" s="93"/>
    </row>
    <row r="835" ht="15.75" customHeight="1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3"/>
      <c r="AG835" s="93"/>
      <c r="AH835" s="93"/>
      <c r="AI835" s="93"/>
      <c r="AJ835" s="93"/>
      <c r="AK835" s="93"/>
      <c r="AL835" s="93"/>
      <c r="AM835" s="93"/>
      <c r="AN835" s="93"/>
      <c r="AO835" s="93"/>
      <c r="AP835" s="93"/>
      <c r="AQ835" s="93"/>
      <c r="AR835" s="93"/>
    </row>
    <row r="836" ht="15.75" customHeight="1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3"/>
      <c r="AG836" s="93"/>
      <c r="AH836" s="93"/>
      <c r="AI836" s="93"/>
      <c r="AJ836" s="93"/>
      <c r="AK836" s="93"/>
      <c r="AL836" s="93"/>
      <c r="AM836" s="93"/>
      <c r="AN836" s="93"/>
      <c r="AO836" s="93"/>
      <c r="AP836" s="93"/>
      <c r="AQ836" s="93"/>
      <c r="AR836" s="93"/>
    </row>
    <row r="837" ht="15.75" customHeight="1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  <c r="AE837" s="93"/>
      <c r="AF837" s="93"/>
      <c r="AG837" s="93"/>
      <c r="AH837" s="93"/>
      <c r="AI837" s="93"/>
      <c r="AJ837" s="93"/>
      <c r="AK837" s="93"/>
      <c r="AL837" s="93"/>
      <c r="AM837" s="93"/>
      <c r="AN837" s="93"/>
      <c r="AO837" s="93"/>
      <c r="AP837" s="93"/>
      <c r="AQ837" s="93"/>
      <c r="AR837" s="93"/>
    </row>
    <row r="838" ht="15.75" customHeight="1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  <c r="AE838" s="93"/>
      <c r="AF838" s="93"/>
      <c r="AG838" s="93"/>
      <c r="AH838" s="93"/>
      <c r="AI838" s="93"/>
      <c r="AJ838" s="93"/>
      <c r="AK838" s="93"/>
      <c r="AL838" s="93"/>
      <c r="AM838" s="93"/>
      <c r="AN838" s="93"/>
      <c r="AO838" s="93"/>
      <c r="AP838" s="93"/>
      <c r="AQ838" s="93"/>
      <c r="AR838" s="93"/>
    </row>
    <row r="839" ht="15.75" customHeight="1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  <c r="AE839" s="93"/>
      <c r="AF839" s="93"/>
      <c r="AG839" s="93"/>
      <c r="AH839" s="93"/>
      <c r="AI839" s="93"/>
      <c r="AJ839" s="93"/>
      <c r="AK839" s="93"/>
      <c r="AL839" s="93"/>
      <c r="AM839" s="93"/>
      <c r="AN839" s="93"/>
      <c r="AO839" s="93"/>
      <c r="AP839" s="93"/>
      <c r="AQ839" s="93"/>
      <c r="AR839" s="93"/>
    </row>
    <row r="840" ht="15.75" customHeight="1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  <c r="AE840" s="93"/>
      <c r="AF840" s="93"/>
      <c r="AG840" s="93"/>
      <c r="AH840" s="93"/>
      <c r="AI840" s="93"/>
      <c r="AJ840" s="93"/>
      <c r="AK840" s="93"/>
      <c r="AL840" s="93"/>
      <c r="AM840" s="93"/>
      <c r="AN840" s="93"/>
      <c r="AO840" s="93"/>
      <c r="AP840" s="93"/>
      <c r="AQ840" s="93"/>
      <c r="AR840" s="93"/>
    </row>
    <row r="841" ht="15.75" customHeight="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3"/>
      <c r="AG841" s="93"/>
      <c r="AH841" s="93"/>
      <c r="AI841" s="93"/>
      <c r="AJ841" s="93"/>
      <c r="AK841" s="93"/>
      <c r="AL841" s="93"/>
      <c r="AM841" s="93"/>
      <c r="AN841" s="93"/>
      <c r="AO841" s="93"/>
      <c r="AP841" s="93"/>
      <c r="AQ841" s="93"/>
      <c r="AR841" s="93"/>
    </row>
    <row r="842" ht="15.75" customHeight="1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3"/>
      <c r="AG842" s="93"/>
      <c r="AH842" s="93"/>
      <c r="AI842" s="93"/>
      <c r="AJ842" s="93"/>
      <c r="AK842" s="93"/>
      <c r="AL842" s="93"/>
      <c r="AM842" s="93"/>
      <c r="AN842" s="93"/>
      <c r="AO842" s="93"/>
      <c r="AP842" s="93"/>
      <c r="AQ842" s="93"/>
      <c r="AR842" s="93"/>
    </row>
    <row r="843" ht="15.75" customHeight="1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3"/>
      <c r="AG843" s="93"/>
      <c r="AH843" s="93"/>
      <c r="AI843" s="93"/>
      <c r="AJ843" s="93"/>
      <c r="AK843" s="93"/>
      <c r="AL843" s="93"/>
      <c r="AM843" s="93"/>
      <c r="AN843" s="93"/>
      <c r="AO843" s="93"/>
      <c r="AP843" s="93"/>
      <c r="AQ843" s="93"/>
      <c r="AR843" s="93"/>
    </row>
    <row r="844" ht="15.75" customHeight="1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  <c r="AE844" s="93"/>
      <c r="AF844" s="93"/>
      <c r="AG844" s="93"/>
      <c r="AH844" s="93"/>
      <c r="AI844" s="93"/>
      <c r="AJ844" s="93"/>
      <c r="AK844" s="93"/>
      <c r="AL844" s="93"/>
      <c r="AM844" s="93"/>
      <c r="AN844" s="93"/>
      <c r="AO844" s="93"/>
      <c r="AP844" s="93"/>
      <c r="AQ844" s="93"/>
      <c r="AR844" s="93"/>
    </row>
    <row r="845" ht="15.75" customHeight="1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  <c r="AE845" s="93"/>
      <c r="AF845" s="93"/>
      <c r="AG845" s="93"/>
      <c r="AH845" s="93"/>
      <c r="AI845" s="93"/>
      <c r="AJ845" s="93"/>
      <c r="AK845" s="93"/>
      <c r="AL845" s="93"/>
      <c r="AM845" s="93"/>
      <c r="AN845" s="93"/>
      <c r="AO845" s="93"/>
      <c r="AP845" s="93"/>
      <c r="AQ845" s="93"/>
      <c r="AR845" s="93"/>
    </row>
    <row r="846" ht="15.75" customHeight="1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  <c r="AE846" s="93"/>
      <c r="AF846" s="93"/>
      <c r="AG846" s="93"/>
      <c r="AH846" s="93"/>
      <c r="AI846" s="93"/>
      <c r="AJ846" s="93"/>
      <c r="AK846" s="93"/>
      <c r="AL846" s="93"/>
      <c r="AM846" s="93"/>
      <c r="AN846" s="93"/>
      <c r="AO846" s="93"/>
      <c r="AP846" s="93"/>
      <c r="AQ846" s="93"/>
      <c r="AR846" s="93"/>
    </row>
    <row r="847" ht="15.75" customHeight="1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  <c r="AE847" s="93"/>
      <c r="AF847" s="93"/>
      <c r="AG847" s="93"/>
      <c r="AH847" s="93"/>
      <c r="AI847" s="93"/>
      <c r="AJ847" s="93"/>
      <c r="AK847" s="93"/>
      <c r="AL847" s="93"/>
      <c r="AM847" s="93"/>
      <c r="AN847" s="93"/>
      <c r="AO847" s="93"/>
      <c r="AP847" s="93"/>
      <c r="AQ847" s="93"/>
      <c r="AR847" s="93"/>
    </row>
    <row r="848" ht="15.75" customHeight="1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3"/>
      <c r="AG848" s="93"/>
      <c r="AH848" s="93"/>
      <c r="AI848" s="93"/>
      <c r="AJ848" s="93"/>
      <c r="AK848" s="93"/>
      <c r="AL848" s="93"/>
      <c r="AM848" s="93"/>
      <c r="AN848" s="93"/>
      <c r="AO848" s="93"/>
      <c r="AP848" s="93"/>
      <c r="AQ848" s="93"/>
      <c r="AR848" s="93"/>
    </row>
    <row r="849" ht="15.75" customHeight="1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3"/>
      <c r="AG849" s="93"/>
      <c r="AH849" s="93"/>
      <c r="AI849" s="93"/>
      <c r="AJ849" s="93"/>
      <c r="AK849" s="93"/>
      <c r="AL849" s="93"/>
      <c r="AM849" s="93"/>
      <c r="AN849" s="93"/>
      <c r="AO849" s="93"/>
      <c r="AP849" s="93"/>
      <c r="AQ849" s="93"/>
      <c r="AR849" s="93"/>
    </row>
    <row r="850" ht="15.75" customHeight="1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3"/>
      <c r="AG850" s="93"/>
      <c r="AH850" s="93"/>
      <c r="AI850" s="93"/>
      <c r="AJ850" s="93"/>
      <c r="AK850" s="93"/>
      <c r="AL850" s="93"/>
      <c r="AM850" s="93"/>
      <c r="AN850" s="93"/>
      <c r="AO850" s="93"/>
      <c r="AP850" s="93"/>
      <c r="AQ850" s="93"/>
      <c r="AR850" s="93"/>
    </row>
    <row r="851" ht="15.75" customHeight="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  <c r="AE851" s="93"/>
      <c r="AF851" s="93"/>
      <c r="AG851" s="93"/>
      <c r="AH851" s="93"/>
      <c r="AI851" s="93"/>
      <c r="AJ851" s="93"/>
      <c r="AK851" s="93"/>
      <c r="AL851" s="93"/>
      <c r="AM851" s="93"/>
      <c r="AN851" s="93"/>
      <c r="AO851" s="93"/>
      <c r="AP851" s="93"/>
      <c r="AQ851" s="93"/>
      <c r="AR851" s="93"/>
    </row>
    <row r="852" ht="15.75" customHeight="1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  <c r="AE852" s="93"/>
      <c r="AF852" s="93"/>
      <c r="AG852" s="93"/>
      <c r="AH852" s="93"/>
      <c r="AI852" s="93"/>
      <c r="AJ852" s="93"/>
      <c r="AK852" s="93"/>
      <c r="AL852" s="93"/>
      <c r="AM852" s="93"/>
      <c r="AN852" s="93"/>
      <c r="AO852" s="93"/>
      <c r="AP852" s="93"/>
      <c r="AQ852" s="93"/>
      <c r="AR852" s="93"/>
    </row>
    <row r="853" ht="15.75" customHeight="1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3"/>
      <c r="AF853" s="93"/>
      <c r="AG853" s="93"/>
      <c r="AH853" s="93"/>
      <c r="AI853" s="93"/>
      <c r="AJ853" s="93"/>
      <c r="AK853" s="93"/>
      <c r="AL853" s="93"/>
      <c r="AM853" s="93"/>
      <c r="AN853" s="93"/>
      <c r="AO853" s="93"/>
      <c r="AP853" s="93"/>
      <c r="AQ853" s="93"/>
      <c r="AR853" s="93"/>
    </row>
    <row r="854" ht="15.75" customHeight="1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  <c r="AE854" s="93"/>
      <c r="AF854" s="93"/>
      <c r="AG854" s="93"/>
      <c r="AH854" s="93"/>
      <c r="AI854" s="93"/>
      <c r="AJ854" s="93"/>
      <c r="AK854" s="93"/>
      <c r="AL854" s="93"/>
      <c r="AM854" s="93"/>
      <c r="AN854" s="93"/>
      <c r="AO854" s="93"/>
      <c r="AP854" s="93"/>
      <c r="AQ854" s="93"/>
      <c r="AR854" s="93"/>
    </row>
    <row r="855" ht="15.75" customHeight="1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3"/>
      <c r="AG855" s="93"/>
      <c r="AH855" s="93"/>
      <c r="AI855" s="93"/>
      <c r="AJ855" s="93"/>
      <c r="AK855" s="93"/>
      <c r="AL855" s="93"/>
      <c r="AM855" s="93"/>
      <c r="AN855" s="93"/>
      <c r="AO855" s="93"/>
      <c r="AP855" s="93"/>
      <c r="AQ855" s="93"/>
      <c r="AR855" s="93"/>
    </row>
    <row r="856" ht="15.75" customHeight="1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3"/>
      <c r="AG856" s="93"/>
      <c r="AH856" s="93"/>
      <c r="AI856" s="93"/>
      <c r="AJ856" s="93"/>
      <c r="AK856" s="93"/>
      <c r="AL856" s="93"/>
      <c r="AM856" s="93"/>
      <c r="AN856" s="93"/>
      <c r="AO856" s="93"/>
      <c r="AP856" s="93"/>
      <c r="AQ856" s="93"/>
      <c r="AR856" s="93"/>
    </row>
    <row r="857" ht="15.75" customHeight="1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3"/>
      <c r="AG857" s="93"/>
      <c r="AH857" s="93"/>
      <c r="AI857" s="93"/>
      <c r="AJ857" s="93"/>
      <c r="AK857" s="93"/>
      <c r="AL857" s="93"/>
      <c r="AM857" s="93"/>
      <c r="AN857" s="93"/>
      <c r="AO857" s="93"/>
      <c r="AP857" s="93"/>
      <c r="AQ857" s="93"/>
      <c r="AR857" s="93"/>
    </row>
    <row r="858" ht="15.75" customHeight="1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F858" s="93"/>
      <c r="AG858" s="93"/>
      <c r="AH858" s="93"/>
      <c r="AI858" s="93"/>
      <c r="AJ858" s="93"/>
      <c r="AK858" s="93"/>
      <c r="AL858" s="93"/>
      <c r="AM858" s="93"/>
      <c r="AN858" s="93"/>
      <c r="AO858" s="93"/>
      <c r="AP858" s="93"/>
      <c r="AQ858" s="93"/>
      <c r="AR858" s="93"/>
    </row>
    <row r="859" ht="15.75" customHeight="1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  <c r="AJ859" s="93"/>
      <c r="AK859" s="93"/>
      <c r="AL859" s="93"/>
      <c r="AM859" s="93"/>
      <c r="AN859" s="93"/>
      <c r="AO859" s="93"/>
      <c r="AP859" s="93"/>
      <c r="AQ859" s="93"/>
      <c r="AR859" s="93"/>
    </row>
    <row r="860" ht="15.75" customHeight="1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  <c r="AJ860" s="93"/>
      <c r="AK860" s="93"/>
      <c r="AL860" s="93"/>
      <c r="AM860" s="93"/>
      <c r="AN860" s="93"/>
      <c r="AO860" s="93"/>
      <c r="AP860" s="93"/>
      <c r="AQ860" s="93"/>
      <c r="AR860" s="93"/>
    </row>
    <row r="861" ht="15.75" customHeight="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  <c r="AJ861" s="93"/>
      <c r="AK861" s="93"/>
      <c r="AL861" s="93"/>
      <c r="AM861" s="93"/>
      <c r="AN861" s="93"/>
      <c r="AO861" s="93"/>
      <c r="AP861" s="93"/>
      <c r="AQ861" s="93"/>
      <c r="AR861" s="93"/>
    </row>
    <row r="862" ht="15.75" customHeight="1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  <c r="AJ862" s="93"/>
      <c r="AK862" s="93"/>
      <c r="AL862" s="93"/>
      <c r="AM862" s="93"/>
      <c r="AN862" s="93"/>
      <c r="AO862" s="93"/>
      <c r="AP862" s="93"/>
      <c r="AQ862" s="93"/>
      <c r="AR862" s="93"/>
    </row>
    <row r="863" ht="15.75" customHeight="1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  <c r="AJ863" s="93"/>
      <c r="AK863" s="93"/>
      <c r="AL863" s="93"/>
      <c r="AM863" s="93"/>
      <c r="AN863" s="93"/>
      <c r="AO863" s="93"/>
      <c r="AP863" s="93"/>
      <c r="AQ863" s="93"/>
      <c r="AR863" s="93"/>
    </row>
    <row r="864" ht="15.75" customHeight="1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  <c r="AJ864" s="93"/>
      <c r="AK864" s="93"/>
      <c r="AL864" s="93"/>
      <c r="AM864" s="93"/>
      <c r="AN864" s="93"/>
      <c r="AO864" s="93"/>
      <c r="AP864" s="93"/>
      <c r="AQ864" s="93"/>
      <c r="AR864" s="93"/>
    </row>
    <row r="865" ht="15.75" customHeight="1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  <c r="AJ865" s="93"/>
      <c r="AK865" s="93"/>
      <c r="AL865" s="93"/>
      <c r="AM865" s="93"/>
      <c r="AN865" s="93"/>
      <c r="AO865" s="93"/>
      <c r="AP865" s="93"/>
      <c r="AQ865" s="93"/>
      <c r="AR865" s="93"/>
    </row>
    <row r="866" ht="15.75" customHeight="1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  <c r="AJ866" s="93"/>
      <c r="AK866" s="93"/>
      <c r="AL866" s="93"/>
      <c r="AM866" s="93"/>
      <c r="AN866" s="93"/>
      <c r="AO866" s="93"/>
      <c r="AP866" s="93"/>
      <c r="AQ866" s="93"/>
      <c r="AR866" s="93"/>
    </row>
    <row r="867" ht="15.75" customHeight="1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  <c r="AJ867" s="93"/>
      <c r="AK867" s="93"/>
      <c r="AL867" s="93"/>
      <c r="AM867" s="93"/>
      <c r="AN867" s="93"/>
      <c r="AO867" s="93"/>
      <c r="AP867" s="93"/>
      <c r="AQ867" s="93"/>
      <c r="AR867" s="93"/>
    </row>
    <row r="868" ht="15.75" customHeight="1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  <c r="AJ868" s="93"/>
      <c r="AK868" s="93"/>
      <c r="AL868" s="93"/>
      <c r="AM868" s="93"/>
      <c r="AN868" s="93"/>
      <c r="AO868" s="93"/>
      <c r="AP868" s="93"/>
      <c r="AQ868" s="93"/>
      <c r="AR868" s="93"/>
    </row>
    <row r="869" ht="15.75" customHeight="1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  <c r="AJ869" s="93"/>
      <c r="AK869" s="93"/>
      <c r="AL869" s="93"/>
      <c r="AM869" s="93"/>
      <c r="AN869" s="93"/>
      <c r="AO869" s="93"/>
      <c r="AP869" s="93"/>
      <c r="AQ869" s="93"/>
      <c r="AR869" s="93"/>
    </row>
    <row r="870" ht="15.75" customHeight="1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</row>
    <row r="871" ht="15.75" customHeight="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  <c r="AJ871" s="93"/>
      <c r="AK871" s="93"/>
      <c r="AL871" s="93"/>
      <c r="AM871" s="93"/>
      <c r="AN871" s="93"/>
      <c r="AO871" s="93"/>
      <c r="AP871" s="93"/>
      <c r="AQ871" s="93"/>
      <c r="AR871" s="93"/>
    </row>
    <row r="872" ht="15.75" customHeight="1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  <c r="AJ872" s="93"/>
      <c r="AK872" s="93"/>
      <c r="AL872" s="93"/>
      <c r="AM872" s="93"/>
      <c r="AN872" s="93"/>
      <c r="AO872" s="93"/>
      <c r="AP872" s="93"/>
      <c r="AQ872" s="93"/>
      <c r="AR872" s="93"/>
    </row>
    <row r="873" ht="15.7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  <c r="AJ873" s="93"/>
      <c r="AK873" s="93"/>
      <c r="AL873" s="93"/>
      <c r="AM873" s="93"/>
      <c r="AN873" s="93"/>
      <c r="AO873" s="93"/>
      <c r="AP873" s="93"/>
      <c r="AQ873" s="93"/>
      <c r="AR873" s="93"/>
    </row>
    <row r="874" ht="15.7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  <c r="AJ874" s="93"/>
      <c r="AK874" s="93"/>
      <c r="AL874" s="93"/>
      <c r="AM874" s="93"/>
      <c r="AN874" s="93"/>
      <c r="AO874" s="93"/>
      <c r="AP874" s="93"/>
      <c r="AQ874" s="93"/>
      <c r="AR874" s="93"/>
    </row>
    <row r="875" ht="15.7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</row>
    <row r="876" ht="15.7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</row>
    <row r="877" ht="15.7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</row>
    <row r="878" ht="15.75" customHeight="1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</row>
    <row r="879" ht="15.75" customHeight="1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  <c r="AJ879" s="93"/>
      <c r="AK879" s="93"/>
      <c r="AL879" s="93"/>
      <c r="AM879" s="93"/>
      <c r="AN879" s="93"/>
      <c r="AO879" s="93"/>
      <c r="AP879" s="93"/>
      <c r="AQ879" s="93"/>
      <c r="AR879" s="93"/>
    </row>
    <row r="880" ht="15.75" customHeight="1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  <c r="AJ880" s="93"/>
      <c r="AK880" s="93"/>
      <c r="AL880" s="93"/>
      <c r="AM880" s="93"/>
      <c r="AN880" s="93"/>
      <c r="AO880" s="93"/>
      <c r="AP880" s="93"/>
      <c r="AQ880" s="93"/>
      <c r="AR880" s="93"/>
    </row>
    <row r="881" ht="15.75" customHeight="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  <c r="AJ881" s="93"/>
      <c r="AK881" s="93"/>
      <c r="AL881" s="93"/>
      <c r="AM881" s="93"/>
      <c r="AN881" s="93"/>
      <c r="AO881" s="93"/>
      <c r="AP881" s="93"/>
      <c r="AQ881" s="93"/>
      <c r="AR881" s="93"/>
    </row>
    <row r="882" ht="15.75" customHeight="1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  <c r="AJ882" s="93"/>
      <c r="AK882" s="93"/>
      <c r="AL882" s="93"/>
      <c r="AM882" s="93"/>
      <c r="AN882" s="93"/>
      <c r="AO882" s="93"/>
      <c r="AP882" s="93"/>
      <c r="AQ882" s="93"/>
      <c r="AR882" s="93"/>
    </row>
    <row r="883" ht="15.75" customHeight="1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</row>
    <row r="884" ht="15.75" customHeight="1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</row>
    <row r="885" ht="15.75" customHeight="1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</row>
    <row r="886" ht="15.75" customHeight="1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  <c r="AJ886" s="93"/>
      <c r="AK886" s="93"/>
      <c r="AL886" s="93"/>
      <c r="AM886" s="93"/>
      <c r="AN886" s="93"/>
      <c r="AO886" s="93"/>
      <c r="AP886" s="93"/>
      <c r="AQ886" s="93"/>
      <c r="AR886" s="93"/>
    </row>
    <row r="887" ht="15.75" customHeight="1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</row>
    <row r="888" ht="15.75" customHeight="1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  <c r="AJ888" s="93"/>
      <c r="AK888" s="93"/>
      <c r="AL888" s="93"/>
      <c r="AM888" s="93"/>
      <c r="AN888" s="93"/>
      <c r="AO888" s="93"/>
      <c r="AP888" s="93"/>
      <c r="AQ888" s="93"/>
      <c r="AR888" s="93"/>
    </row>
    <row r="889" ht="15.75" customHeight="1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  <c r="AJ889" s="93"/>
      <c r="AK889" s="93"/>
      <c r="AL889" s="93"/>
      <c r="AM889" s="93"/>
      <c r="AN889" s="93"/>
      <c r="AO889" s="93"/>
      <c r="AP889" s="93"/>
      <c r="AQ889" s="93"/>
      <c r="AR889" s="93"/>
    </row>
    <row r="890" ht="15.75" customHeight="1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</row>
    <row r="891" ht="15.75" customHeight="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  <c r="AJ891" s="93"/>
      <c r="AK891" s="93"/>
      <c r="AL891" s="93"/>
      <c r="AM891" s="93"/>
      <c r="AN891" s="93"/>
      <c r="AO891" s="93"/>
      <c r="AP891" s="93"/>
      <c r="AQ891" s="93"/>
      <c r="AR891" s="93"/>
    </row>
    <row r="892" ht="15.75" customHeight="1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</row>
    <row r="893" ht="15.75" customHeight="1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  <c r="AJ893" s="93"/>
      <c r="AK893" s="93"/>
      <c r="AL893" s="93"/>
      <c r="AM893" s="93"/>
      <c r="AN893" s="93"/>
      <c r="AO893" s="93"/>
      <c r="AP893" s="93"/>
      <c r="AQ893" s="93"/>
      <c r="AR893" s="93"/>
    </row>
    <row r="894" ht="15.75" customHeight="1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  <c r="AJ894" s="93"/>
      <c r="AK894" s="93"/>
      <c r="AL894" s="93"/>
      <c r="AM894" s="93"/>
      <c r="AN894" s="93"/>
      <c r="AO894" s="93"/>
      <c r="AP894" s="93"/>
      <c r="AQ894" s="93"/>
      <c r="AR894" s="93"/>
    </row>
    <row r="895" ht="15.75" customHeight="1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  <c r="AJ895" s="93"/>
      <c r="AK895" s="93"/>
      <c r="AL895" s="93"/>
      <c r="AM895" s="93"/>
      <c r="AN895" s="93"/>
      <c r="AO895" s="93"/>
      <c r="AP895" s="93"/>
      <c r="AQ895" s="93"/>
      <c r="AR895" s="93"/>
    </row>
    <row r="896" ht="15.75" customHeight="1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  <c r="AJ896" s="93"/>
      <c r="AK896" s="93"/>
      <c r="AL896" s="93"/>
      <c r="AM896" s="93"/>
      <c r="AN896" s="93"/>
      <c r="AO896" s="93"/>
      <c r="AP896" s="93"/>
      <c r="AQ896" s="93"/>
      <c r="AR896" s="93"/>
    </row>
    <row r="897" ht="15.75" customHeight="1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  <c r="AJ897" s="93"/>
      <c r="AK897" s="93"/>
      <c r="AL897" s="93"/>
      <c r="AM897" s="93"/>
      <c r="AN897" s="93"/>
      <c r="AO897" s="93"/>
      <c r="AP897" s="93"/>
      <c r="AQ897" s="93"/>
      <c r="AR897" s="93"/>
    </row>
    <row r="898" ht="15.75" customHeight="1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</row>
    <row r="899" ht="15.75" customHeight="1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  <c r="AJ899" s="93"/>
      <c r="AK899" s="93"/>
      <c r="AL899" s="93"/>
      <c r="AM899" s="93"/>
      <c r="AN899" s="93"/>
      <c r="AO899" s="93"/>
      <c r="AP899" s="93"/>
      <c r="AQ899" s="93"/>
      <c r="AR899" s="93"/>
    </row>
    <row r="900" ht="15.75" customHeight="1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  <c r="AJ900" s="93"/>
      <c r="AK900" s="93"/>
      <c r="AL900" s="93"/>
      <c r="AM900" s="93"/>
      <c r="AN900" s="93"/>
      <c r="AO900" s="93"/>
      <c r="AP900" s="93"/>
      <c r="AQ900" s="93"/>
      <c r="AR900" s="93"/>
    </row>
    <row r="901" ht="15.75" customHeight="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  <c r="AJ901" s="93"/>
      <c r="AK901" s="93"/>
      <c r="AL901" s="93"/>
      <c r="AM901" s="93"/>
      <c r="AN901" s="93"/>
      <c r="AO901" s="93"/>
      <c r="AP901" s="93"/>
      <c r="AQ901" s="93"/>
      <c r="AR901" s="93"/>
    </row>
    <row r="902" ht="15.75" customHeight="1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  <c r="AJ902" s="93"/>
      <c r="AK902" s="93"/>
      <c r="AL902" s="93"/>
      <c r="AM902" s="93"/>
      <c r="AN902" s="93"/>
      <c r="AO902" s="93"/>
      <c r="AP902" s="93"/>
      <c r="AQ902" s="93"/>
      <c r="AR902" s="93"/>
    </row>
    <row r="903" ht="15.75" customHeight="1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  <c r="AJ903" s="93"/>
      <c r="AK903" s="93"/>
      <c r="AL903" s="93"/>
      <c r="AM903" s="93"/>
      <c r="AN903" s="93"/>
      <c r="AO903" s="93"/>
      <c r="AP903" s="93"/>
      <c r="AQ903" s="93"/>
      <c r="AR903" s="93"/>
    </row>
    <row r="904" ht="15.75" customHeight="1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</row>
    <row r="905" ht="15.75" customHeight="1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</row>
    <row r="906" ht="15.75" customHeight="1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</row>
    <row r="907" ht="15.75" customHeight="1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  <c r="AM907" s="93"/>
      <c r="AN907" s="93"/>
      <c r="AO907" s="93"/>
      <c r="AP907" s="93"/>
      <c r="AQ907" s="93"/>
      <c r="AR907" s="93"/>
    </row>
    <row r="908" ht="15.75" customHeight="1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  <c r="AM908" s="93"/>
      <c r="AN908" s="93"/>
      <c r="AO908" s="93"/>
      <c r="AP908" s="93"/>
      <c r="AQ908" s="93"/>
      <c r="AR908" s="93"/>
    </row>
    <row r="909" ht="15.75" customHeight="1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</row>
    <row r="910" ht="15.75" customHeight="1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</row>
    <row r="911" ht="15.75" customHeight="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</row>
    <row r="912" ht="15.75" customHeight="1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</row>
    <row r="913" ht="15.75" customHeight="1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</row>
    <row r="914" ht="15.75" customHeight="1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</row>
    <row r="915" ht="15.75" customHeight="1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</row>
    <row r="916" ht="15.75" customHeight="1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</row>
    <row r="917" ht="15.75" customHeight="1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  <c r="AH917" s="93"/>
      <c r="AI917" s="93"/>
      <c r="AJ917" s="93"/>
      <c r="AK917" s="93"/>
      <c r="AL917" s="93"/>
      <c r="AM917" s="93"/>
      <c r="AN917" s="93"/>
      <c r="AO917" s="93"/>
      <c r="AP917" s="93"/>
      <c r="AQ917" s="93"/>
      <c r="AR917" s="93"/>
    </row>
    <row r="918" ht="15.75" customHeight="1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</row>
    <row r="919" ht="15.75" customHeight="1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3"/>
      <c r="AG919" s="93"/>
      <c r="AH919" s="93"/>
      <c r="AI919" s="93"/>
      <c r="AJ919" s="93"/>
      <c r="AK919" s="93"/>
      <c r="AL919" s="93"/>
      <c r="AM919" s="93"/>
      <c r="AN919" s="93"/>
      <c r="AO919" s="93"/>
      <c r="AP919" s="93"/>
      <c r="AQ919" s="93"/>
      <c r="AR919" s="93"/>
    </row>
    <row r="920" ht="15.75" customHeight="1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3"/>
      <c r="AG920" s="93"/>
      <c r="AH920" s="93"/>
      <c r="AI920" s="93"/>
      <c r="AJ920" s="93"/>
      <c r="AK920" s="93"/>
      <c r="AL920" s="93"/>
      <c r="AM920" s="93"/>
      <c r="AN920" s="93"/>
      <c r="AO920" s="93"/>
      <c r="AP920" s="93"/>
      <c r="AQ920" s="93"/>
      <c r="AR920" s="93"/>
    </row>
    <row r="921" ht="15.75" customHeight="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  <c r="AE921" s="93"/>
      <c r="AF921" s="93"/>
      <c r="AG921" s="93"/>
      <c r="AH921" s="93"/>
      <c r="AI921" s="93"/>
      <c r="AJ921" s="93"/>
      <c r="AK921" s="93"/>
      <c r="AL921" s="93"/>
      <c r="AM921" s="93"/>
      <c r="AN921" s="93"/>
      <c r="AO921" s="93"/>
      <c r="AP921" s="93"/>
      <c r="AQ921" s="93"/>
      <c r="AR921" s="93"/>
    </row>
    <row r="922" ht="15.75" customHeight="1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  <c r="AE922" s="93"/>
      <c r="AF922" s="93"/>
      <c r="AG922" s="93"/>
      <c r="AH922" s="93"/>
      <c r="AI922" s="93"/>
      <c r="AJ922" s="93"/>
      <c r="AK922" s="93"/>
      <c r="AL922" s="93"/>
      <c r="AM922" s="93"/>
      <c r="AN922" s="93"/>
      <c r="AO922" s="93"/>
      <c r="AP922" s="93"/>
      <c r="AQ922" s="93"/>
      <c r="AR922" s="93"/>
    </row>
    <row r="923" ht="15.75" customHeight="1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  <c r="AE923" s="93"/>
      <c r="AF923" s="93"/>
      <c r="AG923" s="93"/>
      <c r="AH923" s="93"/>
      <c r="AI923" s="93"/>
      <c r="AJ923" s="93"/>
      <c r="AK923" s="93"/>
      <c r="AL923" s="93"/>
      <c r="AM923" s="93"/>
      <c r="AN923" s="93"/>
      <c r="AO923" s="93"/>
      <c r="AP923" s="93"/>
      <c r="AQ923" s="93"/>
      <c r="AR923" s="93"/>
    </row>
    <row r="924" ht="15.75" customHeight="1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  <c r="AE924" s="93"/>
      <c r="AF924" s="93"/>
      <c r="AG924" s="93"/>
      <c r="AH924" s="93"/>
      <c r="AI924" s="93"/>
      <c r="AJ924" s="93"/>
      <c r="AK924" s="93"/>
      <c r="AL924" s="93"/>
      <c r="AM924" s="93"/>
      <c r="AN924" s="93"/>
      <c r="AO924" s="93"/>
      <c r="AP924" s="93"/>
      <c r="AQ924" s="93"/>
      <c r="AR924" s="93"/>
    </row>
    <row r="925" ht="15.75" customHeight="1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3"/>
      <c r="AG925" s="93"/>
      <c r="AH925" s="93"/>
      <c r="AI925" s="93"/>
      <c r="AJ925" s="93"/>
      <c r="AK925" s="93"/>
      <c r="AL925" s="93"/>
      <c r="AM925" s="93"/>
      <c r="AN925" s="93"/>
      <c r="AO925" s="93"/>
      <c r="AP925" s="93"/>
      <c r="AQ925" s="93"/>
      <c r="AR925" s="93"/>
    </row>
    <row r="926" ht="15.75" customHeight="1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  <c r="AM926" s="93"/>
      <c r="AN926" s="93"/>
      <c r="AO926" s="93"/>
      <c r="AP926" s="93"/>
      <c r="AQ926" s="93"/>
      <c r="AR926" s="93"/>
    </row>
    <row r="927" ht="15.75" customHeight="1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3"/>
      <c r="AG927" s="93"/>
      <c r="AH927" s="93"/>
      <c r="AI927" s="93"/>
      <c r="AJ927" s="93"/>
      <c r="AK927" s="93"/>
      <c r="AL927" s="93"/>
      <c r="AM927" s="93"/>
      <c r="AN927" s="93"/>
      <c r="AO927" s="93"/>
      <c r="AP927" s="93"/>
      <c r="AQ927" s="93"/>
      <c r="AR927" s="93"/>
    </row>
    <row r="928" ht="15.75" customHeight="1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  <c r="AE928" s="93"/>
      <c r="AF928" s="93"/>
      <c r="AG928" s="93"/>
      <c r="AH928" s="93"/>
      <c r="AI928" s="93"/>
      <c r="AJ928" s="93"/>
      <c r="AK928" s="93"/>
      <c r="AL928" s="93"/>
      <c r="AM928" s="93"/>
      <c r="AN928" s="93"/>
      <c r="AO928" s="93"/>
      <c r="AP928" s="93"/>
      <c r="AQ928" s="93"/>
      <c r="AR928" s="93"/>
    </row>
    <row r="929" ht="15.75" customHeight="1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  <c r="AE929" s="93"/>
      <c r="AF929" s="93"/>
      <c r="AG929" s="93"/>
      <c r="AH929" s="93"/>
      <c r="AI929" s="93"/>
      <c r="AJ929" s="93"/>
      <c r="AK929" s="93"/>
      <c r="AL929" s="93"/>
      <c r="AM929" s="93"/>
      <c r="AN929" s="93"/>
      <c r="AO929" s="93"/>
      <c r="AP929" s="93"/>
      <c r="AQ929" s="93"/>
      <c r="AR929" s="93"/>
    </row>
    <row r="930" ht="15.75" customHeight="1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  <c r="AE930" s="93"/>
      <c r="AF930" s="93"/>
      <c r="AG930" s="93"/>
      <c r="AH930" s="93"/>
      <c r="AI930" s="93"/>
      <c r="AJ930" s="93"/>
      <c r="AK930" s="93"/>
      <c r="AL930" s="93"/>
      <c r="AM930" s="93"/>
      <c r="AN930" s="93"/>
      <c r="AO930" s="93"/>
      <c r="AP930" s="93"/>
      <c r="AQ930" s="93"/>
      <c r="AR930" s="93"/>
    </row>
    <row r="931" ht="15.75" customHeight="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  <c r="AE931" s="93"/>
      <c r="AF931" s="93"/>
      <c r="AG931" s="93"/>
      <c r="AH931" s="93"/>
      <c r="AI931" s="93"/>
      <c r="AJ931" s="93"/>
      <c r="AK931" s="93"/>
      <c r="AL931" s="93"/>
      <c r="AM931" s="93"/>
      <c r="AN931" s="93"/>
      <c r="AO931" s="93"/>
      <c r="AP931" s="93"/>
      <c r="AQ931" s="93"/>
      <c r="AR931" s="93"/>
    </row>
    <row r="932" ht="15.75" customHeight="1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3"/>
      <c r="AG932" s="93"/>
      <c r="AH932" s="93"/>
      <c r="AI932" s="93"/>
      <c r="AJ932" s="93"/>
      <c r="AK932" s="93"/>
      <c r="AL932" s="93"/>
      <c r="AM932" s="93"/>
      <c r="AN932" s="93"/>
      <c r="AO932" s="93"/>
      <c r="AP932" s="93"/>
      <c r="AQ932" s="93"/>
      <c r="AR932" s="93"/>
    </row>
    <row r="933" ht="15.75" customHeight="1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3"/>
      <c r="AG933" s="93"/>
      <c r="AH933" s="93"/>
      <c r="AI933" s="93"/>
      <c r="AJ933" s="93"/>
      <c r="AK933" s="93"/>
      <c r="AL933" s="93"/>
      <c r="AM933" s="93"/>
      <c r="AN933" s="93"/>
      <c r="AO933" s="93"/>
      <c r="AP933" s="93"/>
      <c r="AQ933" s="93"/>
      <c r="AR933" s="93"/>
    </row>
    <row r="934" ht="15.75" customHeight="1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3"/>
      <c r="AG934" s="93"/>
      <c r="AH934" s="93"/>
      <c r="AI934" s="93"/>
      <c r="AJ934" s="93"/>
      <c r="AK934" s="93"/>
      <c r="AL934" s="93"/>
      <c r="AM934" s="93"/>
      <c r="AN934" s="93"/>
      <c r="AO934" s="93"/>
      <c r="AP934" s="93"/>
      <c r="AQ934" s="93"/>
      <c r="AR934" s="93"/>
    </row>
    <row r="935" ht="15.75" customHeight="1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  <c r="AH935" s="93"/>
      <c r="AI935" s="93"/>
      <c r="AJ935" s="93"/>
      <c r="AK935" s="93"/>
      <c r="AL935" s="93"/>
      <c r="AM935" s="93"/>
      <c r="AN935" s="93"/>
      <c r="AO935" s="93"/>
      <c r="AP935" s="93"/>
      <c r="AQ935" s="93"/>
      <c r="AR935" s="93"/>
    </row>
    <row r="936" ht="15.75" customHeight="1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  <c r="AH936" s="93"/>
      <c r="AI936" s="93"/>
      <c r="AJ936" s="93"/>
      <c r="AK936" s="93"/>
      <c r="AL936" s="93"/>
      <c r="AM936" s="93"/>
      <c r="AN936" s="93"/>
      <c r="AO936" s="93"/>
      <c r="AP936" s="93"/>
      <c r="AQ936" s="93"/>
      <c r="AR936" s="93"/>
    </row>
    <row r="937" ht="15.75" customHeight="1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  <c r="AH937" s="93"/>
      <c r="AI937" s="93"/>
      <c r="AJ937" s="93"/>
      <c r="AK937" s="93"/>
      <c r="AL937" s="93"/>
      <c r="AM937" s="93"/>
      <c r="AN937" s="93"/>
      <c r="AO937" s="93"/>
      <c r="AP937" s="93"/>
      <c r="AQ937" s="93"/>
      <c r="AR937" s="93"/>
    </row>
    <row r="938" ht="15.75" customHeight="1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3"/>
      <c r="AL938" s="93"/>
      <c r="AM938" s="93"/>
      <c r="AN938" s="93"/>
      <c r="AO938" s="93"/>
      <c r="AP938" s="93"/>
      <c r="AQ938" s="93"/>
      <c r="AR938" s="93"/>
    </row>
    <row r="939" ht="15.75" customHeight="1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</row>
    <row r="940" ht="15.75" customHeight="1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</row>
    <row r="941" ht="15.75" customHeight="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</row>
    <row r="942" ht="15.75" customHeight="1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  <c r="AH942" s="93"/>
      <c r="AI942" s="93"/>
      <c r="AJ942" s="93"/>
      <c r="AK942" s="93"/>
      <c r="AL942" s="93"/>
      <c r="AM942" s="93"/>
      <c r="AN942" s="93"/>
      <c r="AO942" s="93"/>
      <c r="AP942" s="93"/>
      <c r="AQ942" s="93"/>
      <c r="AR942" s="93"/>
    </row>
    <row r="943" ht="15.75" customHeight="1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  <c r="AH943" s="93"/>
      <c r="AI943" s="93"/>
      <c r="AJ943" s="93"/>
      <c r="AK943" s="93"/>
      <c r="AL943" s="93"/>
      <c r="AM943" s="93"/>
      <c r="AN943" s="93"/>
      <c r="AO943" s="93"/>
      <c r="AP943" s="93"/>
      <c r="AQ943" s="93"/>
      <c r="AR943" s="93"/>
    </row>
    <row r="944" ht="15.75" customHeight="1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  <c r="AH944" s="93"/>
      <c r="AI944" s="93"/>
      <c r="AJ944" s="93"/>
      <c r="AK944" s="93"/>
      <c r="AL944" s="93"/>
      <c r="AM944" s="93"/>
      <c r="AN944" s="93"/>
      <c r="AO944" s="93"/>
      <c r="AP944" s="93"/>
      <c r="AQ944" s="93"/>
      <c r="AR944" s="93"/>
    </row>
    <row r="945" ht="15.75" customHeight="1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  <c r="AE945" s="93"/>
      <c r="AF945" s="93"/>
      <c r="AG945" s="93"/>
      <c r="AH945" s="93"/>
      <c r="AI945" s="93"/>
      <c r="AJ945" s="93"/>
      <c r="AK945" s="93"/>
      <c r="AL945" s="93"/>
      <c r="AM945" s="93"/>
      <c r="AN945" s="93"/>
      <c r="AO945" s="93"/>
      <c r="AP945" s="93"/>
      <c r="AQ945" s="93"/>
      <c r="AR945" s="93"/>
    </row>
    <row r="946" ht="15.75" customHeight="1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3"/>
      <c r="AG946" s="93"/>
      <c r="AH946" s="93"/>
      <c r="AI946" s="93"/>
      <c r="AJ946" s="93"/>
      <c r="AK946" s="93"/>
      <c r="AL946" s="93"/>
      <c r="AM946" s="93"/>
      <c r="AN946" s="93"/>
      <c r="AO946" s="93"/>
      <c r="AP946" s="93"/>
      <c r="AQ946" s="93"/>
      <c r="AR946" s="93"/>
    </row>
    <row r="947" ht="15.75" customHeight="1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3"/>
      <c r="AG947" s="93"/>
      <c r="AH947" s="93"/>
      <c r="AI947" s="93"/>
      <c r="AJ947" s="93"/>
      <c r="AK947" s="93"/>
      <c r="AL947" s="93"/>
      <c r="AM947" s="93"/>
      <c r="AN947" s="93"/>
      <c r="AO947" s="93"/>
      <c r="AP947" s="93"/>
      <c r="AQ947" s="93"/>
      <c r="AR947" s="93"/>
    </row>
    <row r="948" ht="15.75" customHeight="1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3"/>
      <c r="AG948" s="93"/>
      <c r="AH948" s="93"/>
      <c r="AI948" s="93"/>
      <c r="AJ948" s="93"/>
      <c r="AK948" s="93"/>
      <c r="AL948" s="93"/>
      <c r="AM948" s="93"/>
      <c r="AN948" s="93"/>
      <c r="AO948" s="93"/>
      <c r="AP948" s="93"/>
      <c r="AQ948" s="93"/>
      <c r="AR948" s="93"/>
    </row>
    <row r="949" ht="15.75" customHeight="1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  <c r="AE949" s="93"/>
      <c r="AF949" s="93"/>
      <c r="AG949" s="93"/>
      <c r="AH949" s="93"/>
      <c r="AI949" s="93"/>
      <c r="AJ949" s="93"/>
      <c r="AK949" s="93"/>
      <c r="AL949" s="93"/>
      <c r="AM949" s="93"/>
      <c r="AN949" s="93"/>
      <c r="AO949" s="93"/>
      <c r="AP949" s="93"/>
      <c r="AQ949" s="93"/>
      <c r="AR949" s="93"/>
    </row>
    <row r="950" ht="15.75" customHeight="1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  <c r="AE950" s="93"/>
      <c r="AF950" s="93"/>
      <c r="AG950" s="93"/>
      <c r="AH950" s="93"/>
      <c r="AI950" s="93"/>
      <c r="AJ950" s="93"/>
      <c r="AK950" s="93"/>
      <c r="AL950" s="93"/>
      <c r="AM950" s="93"/>
      <c r="AN950" s="93"/>
      <c r="AO950" s="93"/>
      <c r="AP950" s="93"/>
      <c r="AQ950" s="93"/>
      <c r="AR950" s="93"/>
    </row>
    <row r="951" ht="15.75" customHeight="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  <c r="AE951" s="93"/>
      <c r="AF951" s="93"/>
      <c r="AG951" s="93"/>
      <c r="AH951" s="93"/>
      <c r="AI951" s="93"/>
      <c r="AJ951" s="93"/>
      <c r="AK951" s="93"/>
      <c r="AL951" s="93"/>
      <c r="AM951" s="93"/>
      <c r="AN951" s="93"/>
      <c r="AO951" s="93"/>
      <c r="AP951" s="93"/>
      <c r="AQ951" s="93"/>
      <c r="AR951" s="93"/>
    </row>
    <row r="952" ht="15.75" customHeight="1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  <c r="AE952" s="93"/>
      <c r="AF952" s="93"/>
      <c r="AG952" s="93"/>
      <c r="AH952" s="93"/>
      <c r="AI952" s="93"/>
      <c r="AJ952" s="93"/>
      <c r="AK952" s="93"/>
      <c r="AL952" s="93"/>
      <c r="AM952" s="93"/>
      <c r="AN952" s="93"/>
      <c r="AO952" s="93"/>
      <c r="AP952" s="93"/>
      <c r="AQ952" s="93"/>
      <c r="AR952" s="93"/>
    </row>
    <row r="953" ht="15.75" customHeight="1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3"/>
      <c r="AG953" s="93"/>
      <c r="AH953" s="93"/>
      <c r="AI953" s="93"/>
      <c r="AJ953" s="93"/>
      <c r="AK953" s="93"/>
      <c r="AL953" s="93"/>
      <c r="AM953" s="93"/>
      <c r="AN953" s="93"/>
      <c r="AO953" s="93"/>
      <c r="AP953" s="93"/>
      <c r="AQ953" s="93"/>
      <c r="AR953" s="93"/>
    </row>
    <row r="954" ht="15.75" customHeight="1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</row>
    <row r="955" ht="15.75" customHeight="1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3"/>
      <c r="AG955" s="93"/>
      <c r="AH955" s="93"/>
      <c r="AI955" s="93"/>
      <c r="AJ955" s="93"/>
      <c r="AK955" s="93"/>
      <c r="AL955" s="93"/>
      <c r="AM955" s="93"/>
      <c r="AN955" s="93"/>
      <c r="AO955" s="93"/>
      <c r="AP955" s="93"/>
      <c r="AQ955" s="93"/>
      <c r="AR955" s="93"/>
    </row>
    <row r="956" ht="15.75" customHeight="1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  <c r="AE956" s="93"/>
      <c r="AF956" s="93"/>
      <c r="AG956" s="93"/>
      <c r="AH956" s="93"/>
      <c r="AI956" s="93"/>
      <c r="AJ956" s="93"/>
      <c r="AK956" s="93"/>
      <c r="AL956" s="93"/>
      <c r="AM956" s="93"/>
      <c r="AN956" s="93"/>
      <c r="AO956" s="93"/>
      <c r="AP956" s="93"/>
      <c r="AQ956" s="93"/>
      <c r="AR956" s="93"/>
    </row>
    <row r="957" ht="15.75" customHeight="1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  <c r="AE957" s="93"/>
      <c r="AF957" s="93"/>
      <c r="AG957" s="93"/>
      <c r="AH957" s="93"/>
      <c r="AI957" s="93"/>
      <c r="AJ957" s="93"/>
      <c r="AK957" s="93"/>
      <c r="AL957" s="93"/>
      <c r="AM957" s="93"/>
      <c r="AN957" s="93"/>
      <c r="AO957" s="93"/>
      <c r="AP957" s="93"/>
      <c r="AQ957" s="93"/>
      <c r="AR957" s="93"/>
    </row>
    <row r="958" ht="15.75" customHeight="1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  <c r="AE958" s="93"/>
      <c r="AF958" s="93"/>
      <c r="AG958" s="93"/>
      <c r="AH958" s="93"/>
      <c r="AI958" s="93"/>
      <c r="AJ958" s="93"/>
      <c r="AK958" s="93"/>
      <c r="AL958" s="93"/>
      <c r="AM958" s="93"/>
      <c r="AN958" s="93"/>
      <c r="AO958" s="93"/>
      <c r="AP958" s="93"/>
      <c r="AQ958" s="93"/>
      <c r="AR958" s="93"/>
    </row>
    <row r="959" ht="15.75" customHeight="1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  <c r="AE959" s="93"/>
      <c r="AF959" s="93"/>
      <c r="AG959" s="93"/>
      <c r="AH959" s="93"/>
      <c r="AI959" s="93"/>
      <c r="AJ959" s="93"/>
      <c r="AK959" s="93"/>
      <c r="AL959" s="93"/>
      <c r="AM959" s="93"/>
      <c r="AN959" s="93"/>
      <c r="AO959" s="93"/>
      <c r="AP959" s="93"/>
      <c r="AQ959" s="93"/>
      <c r="AR959" s="93"/>
    </row>
    <row r="960" ht="15.75" customHeight="1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3"/>
      <c r="AG960" s="93"/>
      <c r="AH960" s="93"/>
      <c r="AI960" s="93"/>
      <c r="AJ960" s="93"/>
      <c r="AK960" s="93"/>
      <c r="AL960" s="93"/>
      <c r="AM960" s="93"/>
      <c r="AN960" s="93"/>
      <c r="AO960" s="93"/>
      <c r="AP960" s="93"/>
      <c r="AQ960" s="93"/>
      <c r="AR960" s="93"/>
    </row>
    <row r="961" ht="15.75" customHeight="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3"/>
      <c r="AG961" s="93"/>
      <c r="AH961" s="93"/>
      <c r="AI961" s="93"/>
      <c r="AJ961" s="93"/>
      <c r="AK961" s="93"/>
      <c r="AL961" s="93"/>
      <c r="AM961" s="93"/>
      <c r="AN961" s="93"/>
      <c r="AO961" s="93"/>
      <c r="AP961" s="93"/>
      <c r="AQ961" s="93"/>
      <c r="AR961" s="93"/>
    </row>
    <row r="962" ht="15.75" customHeight="1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3"/>
      <c r="AG962" s="93"/>
      <c r="AH962" s="93"/>
      <c r="AI962" s="93"/>
      <c r="AJ962" s="93"/>
      <c r="AK962" s="93"/>
      <c r="AL962" s="93"/>
      <c r="AM962" s="93"/>
      <c r="AN962" s="93"/>
      <c r="AO962" s="93"/>
      <c r="AP962" s="93"/>
      <c r="AQ962" s="93"/>
      <c r="AR962" s="93"/>
    </row>
    <row r="963" ht="15.75" customHeight="1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  <c r="AE963" s="93"/>
      <c r="AF963" s="93"/>
      <c r="AG963" s="93"/>
      <c r="AH963" s="93"/>
      <c r="AI963" s="93"/>
      <c r="AJ963" s="93"/>
      <c r="AK963" s="93"/>
      <c r="AL963" s="93"/>
      <c r="AM963" s="93"/>
      <c r="AN963" s="93"/>
      <c r="AO963" s="93"/>
      <c r="AP963" s="93"/>
      <c r="AQ963" s="93"/>
      <c r="AR963" s="93"/>
    </row>
    <row r="964" ht="15.75" customHeight="1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  <c r="AE964" s="93"/>
      <c r="AF964" s="93"/>
      <c r="AG964" s="93"/>
      <c r="AH964" s="93"/>
      <c r="AI964" s="93"/>
      <c r="AJ964" s="93"/>
      <c r="AK964" s="93"/>
      <c r="AL964" s="93"/>
      <c r="AM964" s="93"/>
      <c r="AN964" s="93"/>
      <c r="AO964" s="93"/>
      <c r="AP964" s="93"/>
      <c r="AQ964" s="93"/>
      <c r="AR964" s="93"/>
    </row>
    <row r="965" ht="15.75" customHeight="1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  <c r="AE965" s="93"/>
      <c r="AF965" s="93"/>
      <c r="AG965" s="93"/>
      <c r="AH965" s="93"/>
      <c r="AI965" s="93"/>
      <c r="AJ965" s="93"/>
      <c r="AK965" s="93"/>
      <c r="AL965" s="93"/>
      <c r="AM965" s="93"/>
      <c r="AN965" s="93"/>
      <c r="AO965" s="93"/>
      <c r="AP965" s="93"/>
      <c r="AQ965" s="93"/>
      <c r="AR965" s="93"/>
    </row>
    <row r="966" ht="15.75" customHeight="1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  <c r="AE966" s="93"/>
      <c r="AF966" s="93"/>
      <c r="AG966" s="93"/>
      <c r="AH966" s="93"/>
      <c r="AI966" s="93"/>
      <c r="AJ966" s="93"/>
      <c r="AK966" s="93"/>
      <c r="AL966" s="93"/>
      <c r="AM966" s="93"/>
      <c r="AN966" s="93"/>
      <c r="AO966" s="93"/>
      <c r="AP966" s="93"/>
      <c r="AQ966" s="93"/>
      <c r="AR966" s="93"/>
    </row>
    <row r="967" ht="15.75" customHeight="1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3"/>
      <c r="AG967" s="93"/>
      <c r="AH967" s="93"/>
      <c r="AI967" s="93"/>
      <c r="AJ967" s="93"/>
      <c r="AK967" s="93"/>
      <c r="AL967" s="93"/>
      <c r="AM967" s="93"/>
      <c r="AN967" s="93"/>
      <c r="AO967" s="93"/>
      <c r="AP967" s="93"/>
      <c r="AQ967" s="93"/>
      <c r="AR967" s="93"/>
    </row>
    <row r="968" ht="15.75" customHeight="1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3"/>
      <c r="AG968" s="93"/>
      <c r="AH968" s="93"/>
      <c r="AI968" s="93"/>
      <c r="AJ968" s="93"/>
      <c r="AK968" s="93"/>
      <c r="AL968" s="93"/>
      <c r="AM968" s="93"/>
      <c r="AN968" s="93"/>
      <c r="AO968" s="93"/>
      <c r="AP968" s="93"/>
      <c r="AQ968" s="93"/>
      <c r="AR968" s="93"/>
    </row>
    <row r="969" ht="15.75" customHeight="1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3"/>
      <c r="AG969" s="93"/>
      <c r="AH969" s="93"/>
      <c r="AI969" s="93"/>
      <c r="AJ969" s="93"/>
      <c r="AK969" s="93"/>
      <c r="AL969" s="93"/>
      <c r="AM969" s="93"/>
      <c r="AN969" s="93"/>
      <c r="AO969" s="93"/>
      <c r="AP969" s="93"/>
      <c r="AQ969" s="93"/>
      <c r="AR969" s="93"/>
    </row>
    <row r="970" ht="15.75" customHeight="1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  <c r="AE970" s="93"/>
      <c r="AF970" s="93"/>
      <c r="AG970" s="93"/>
      <c r="AH970" s="93"/>
      <c r="AI970" s="93"/>
      <c r="AJ970" s="93"/>
      <c r="AK970" s="93"/>
      <c r="AL970" s="93"/>
      <c r="AM970" s="93"/>
      <c r="AN970" s="93"/>
      <c r="AO970" s="93"/>
      <c r="AP970" s="93"/>
      <c r="AQ970" s="93"/>
      <c r="AR970" s="93"/>
    </row>
    <row r="971" ht="15.75" customHeight="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  <c r="AE971" s="93"/>
      <c r="AF971" s="93"/>
      <c r="AG971" s="93"/>
      <c r="AH971" s="93"/>
      <c r="AI971" s="93"/>
      <c r="AJ971" s="93"/>
      <c r="AK971" s="93"/>
      <c r="AL971" s="93"/>
      <c r="AM971" s="93"/>
      <c r="AN971" s="93"/>
      <c r="AO971" s="93"/>
      <c r="AP971" s="93"/>
      <c r="AQ971" s="93"/>
      <c r="AR971" s="93"/>
    </row>
    <row r="972" ht="15.75" customHeight="1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  <c r="AE972" s="93"/>
      <c r="AF972" s="93"/>
      <c r="AG972" s="93"/>
      <c r="AH972" s="93"/>
      <c r="AI972" s="93"/>
      <c r="AJ972" s="93"/>
      <c r="AK972" s="93"/>
      <c r="AL972" s="93"/>
      <c r="AM972" s="93"/>
      <c r="AN972" s="93"/>
      <c r="AO972" s="93"/>
      <c r="AP972" s="93"/>
      <c r="AQ972" s="93"/>
      <c r="AR972" s="93"/>
    </row>
    <row r="973" ht="15.75" customHeight="1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  <c r="AE973" s="93"/>
      <c r="AF973" s="93"/>
      <c r="AG973" s="93"/>
      <c r="AH973" s="93"/>
      <c r="AI973" s="93"/>
      <c r="AJ973" s="93"/>
      <c r="AK973" s="93"/>
      <c r="AL973" s="93"/>
      <c r="AM973" s="93"/>
      <c r="AN973" s="93"/>
      <c r="AO973" s="93"/>
      <c r="AP973" s="93"/>
      <c r="AQ973" s="93"/>
      <c r="AR973" s="93"/>
    </row>
    <row r="974" ht="15.75" customHeight="1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3"/>
      <c r="AG974" s="93"/>
      <c r="AH974" s="93"/>
      <c r="AI974" s="93"/>
      <c r="AJ974" s="93"/>
      <c r="AK974" s="93"/>
      <c r="AL974" s="93"/>
      <c r="AM974" s="93"/>
      <c r="AN974" s="93"/>
      <c r="AO974" s="93"/>
      <c r="AP974" s="93"/>
      <c r="AQ974" s="93"/>
      <c r="AR974" s="93"/>
    </row>
    <row r="975" ht="15.75" customHeight="1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3"/>
      <c r="AG975" s="93"/>
      <c r="AH975" s="93"/>
      <c r="AI975" s="93"/>
      <c r="AJ975" s="93"/>
      <c r="AK975" s="93"/>
      <c r="AL975" s="93"/>
      <c r="AM975" s="93"/>
      <c r="AN975" s="93"/>
      <c r="AO975" s="93"/>
      <c r="AP975" s="93"/>
      <c r="AQ975" s="93"/>
      <c r="AR975" s="93"/>
    </row>
    <row r="976" ht="15.75" customHeight="1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3"/>
      <c r="AG976" s="93"/>
      <c r="AH976" s="93"/>
      <c r="AI976" s="93"/>
      <c r="AJ976" s="93"/>
      <c r="AK976" s="93"/>
      <c r="AL976" s="93"/>
      <c r="AM976" s="93"/>
      <c r="AN976" s="93"/>
      <c r="AO976" s="93"/>
      <c r="AP976" s="93"/>
      <c r="AQ976" s="93"/>
      <c r="AR976" s="93"/>
    </row>
    <row r="977" ht="15.75" customHeight="1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  <c r="AE977" s="93"/>
      <c r="AF977" s="93"/>
      <c r="AG977" s="93"/>
      <c r="AH977" s="93"/>
      <c r="AI977" s="93"/>
      <c r="AJ977" s="93"/>
      <c r="AK977" s="93"/>
      <c r="AL977" s="93"/>
      <c r="AM977" s="93"/>
      <c r="AN977" s="93"/>
      <c r="AO977" s="93"/>
      <c r="AP977" s="93"/>
      <c r="AQ977" s="93"/>
      <c r="AR977" s="93"/>
    </row>
    <row r="978" ht="15.75" customHeight="1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  <c r="AE978" s="93"/>
      <c r="AF978" s="93"/>
      <c r="AG978" s="93"/>
      <c r="AH978" s="93"/>
      <c r="AI978" s="93"/>
      <c r="AJ978" s="93"/>
      <c r="AK978" s="93"/>
      <c r="AL978" s="93"/>
      <c r="AM978" s="93"/>
      <c r="AN978" s="93"/>
      <c r="AO978" s="93"/>
      <c r="AP978" s="93"/>
      <c r="AQ978" s="93"/>
      <c r="AR978" s="93"/>
    </row>
    <row r="979" ht="15.75" customHeight="1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  <c r="AE979" s="93"/>
      <c r="AF979" s="93"/>
      <c r="AG979" s="93"/>
      <c r="AH979" s="93"/>
      <c r="AI979" s="93"/>
      <c r="AJ979" s="93"/>
      <c r="AK979" s="93"/>
      <c r="AL979" s="93"/>
      <c r="AM979" s="93"/>
      <c r="AN979" s="93"/>
      <c r="AO979" s="93"/>
      <c r="AP979" s="93"/>
      <c r="AQ979" s="93"/>
      <c r="AR979" s="93"/>
    </row>
    <row r="980" ht="15.75" customHeight="1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  <c r="AE980" s="93"/>
      <c r="AF980" s="93"/>
      <c r="AG980" s="93"/>
      <c r="AH980" s="93"/>
      <c r="AI980" s="93"/>
      <c r="AJ980" s="93"/>
      <c r="AK980" s="93"/>
      <c r="AL980" s="93"/>
      <c r="AM980" s="93"/>
      <c r="AN980" s="93"/>
      <c r="AO980" s="93"/>
      <c r="AP980" s="93"/>
      <c r="AQ980" s="93"/>
      <c r="AR980" s="93"/>
    </row>
    <row r="981" ht="15.75" customHeight="1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93"/>
      <c r="AG981" s="93"/>
      <c r="AH981" s="93"/>
      <c r="AI981" s="93"/>
      <c r="AJ981" s="93"/>
      <c r="AK981" s="93"/>
      <c r="AL981" s="93"/>
      <c r="AM981" s="93"/>
      <c r="AN981" s="93"/>
      <c r="AO981" s="93"/>
      <c r="AP981" s="93"/>
      <c r="AQ981" s="93"/>
      <c r="AR981" s="93"/>
    </row>
    <row r="982" ht="15.75" customHeight="1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93"/>
      <c r="AG982" s="93"/>
      <c r="AH982" s="93"/>
      <c r="AI982" s="93"/>
      <c r="AJ982" s="93"/>
      <c r="AK982" s="93"/>
      <c r="AL982" s="93"/>
      <c r="AM982" s="93"/>
      <c r="AN982" s="93"/>
      <c r="AO982" s="93"/>
      <c r="AP982" s="93"/>
      <c r="AQ982" s="93"/>
      <c r="AR982" s="93"/>
    </row>
    <row r="983" ht="15.75" customHeight="1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93"/>
      <c r="AG983" s="93"/>
      <c r="AH983" s="93"/>
      <c r="AI983" s="93"/>
      <c r="AJ983" s="93"/>
      <c r="AK983" s="93"/>
      <c r="AL983" s="93"/>
      <c r="AM983" s="93"/>
      <c r="AN983" s="93"/>
      <c r="AO983" s="93"/>
      <c r="AP983" s="93"/>
      <c r="AQ983" s="93"/>
      <c r="AR983" s="93"/>
    </row>
    <row r="984" ht="15.75" customHeight="1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  <c r="AE984" s="93"/>
      <c r="AF984" s="93"/>
      <c r="AG984" s="93"/>
      <c r="AH984" s="93"/>
      <c r="AI984" s="93"/>
      <c r="AJ984" s="93"/>
      <c r="AK984" s="93"/>
      <c r="AL984" s="93"/>
      <c r="AM984" s="93"/>
      <c r="AN984" s="93"/>
      <c r="AO984" s="93"/>
      <c r="AP984" s="93"/>
      <c r="AQ984" s="93"/>
      <c r="AR984" s="93"/>
    </row>
    <row r="985" ht="15.75" customHeight="1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  <c r="AE985" s="93"/>
      <c r="AF985" s="93"/>
      <c r="AG985" s="93"/>
      <c r="AH985" s="93"/>
      <c r="AI985" s="93"/>
      <c r="AJ985" s="93"/>
      <c r="AK985" s="93"/>
      <c r="AL985" s="93"/>
      <c r="AM985" s="93"/>
      <c r="AN985" s="93"/>
      <c r="AO985" s="93"/>
      <c r="AP985" s="93"/>
      <c r="AQ985" s="93"/>
      <c r="AR985" s="93"/>
    </row>
    <row r="986" ht="15.75" customHeight="1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  <c r="AF986" s="93"/>
      <c r="AG986" s="93"/>
      <c r="AH986" s="93"/>
      <c r="AI986" s="93"/>
      <c r="AJ986" s="93"/>
      <c r="AK986" s="93"/>
      <c r="AL986" s="93"/>
      <c r="AM986" s="93"/>
      <c r="AN986" s="93"/>
      <c r="AO986" s="93"/>
      <c r="AP986" s="93"/>
      <c r="AQ986" s="93"/>
      <c r="AR986" s="93"/>
    </row>
    <row r="987" ht="15.75" customHeight="1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  <c r="AF987" s="93"/>
      <c r="AG987" s="93"/>
      <c r="AH987" s="93"/>
      <c r="AI987" s="93"/>
      <c r="AJ987" s="93"/>
      <c r="AK987" s="93"/>
      <c r="AL987" s="93"/>
      <c r="AM987" s="93"/>
      <c r="AN987" s="93"/>
      <c r="AO987" s="93"/>
      <c r="AP987" s="93"/>
      <c r="AQ987" s="93"/>
      <c r="AR987" s="93"/>
    </row>
    <row r="988" ht="15.75" customHeight="1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  <c r="AM988" s="93"/>
      <c r="AN988" s="93"/>
      <c r="AO988" s="93"/>
      <c r="AP988" s="93"/>
      <c r="AQ988" s="93"/>
      <c r="AR988" s="93"/>
    </row>
    <row r="989" ht="15.75" customHeight="1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3"/>
      <c r="AG989" s="93"/>
      <c r="AH989" s="93"/>
      <c r="AI989" s="93"/>
      <c r="AJ989" s="93"/>
      <c r="AK989" s="93"/>
      <c r="AL989" s="93"/>
      <c r="AM989" s="93"/>
      <c r="AN989" s="93"/>
      <c r="AO989" s="93"/>
      <c r="AP989" s="93"/>
      <c r="AQ989" s="93"/>
      <c r="AR989" s="93"/>
    </row>
    <row r="990" ht="15.75" customHeight="1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  <c r="AL990" s="93"/>
      <c r="AM990" s="93"/>
      <c r="AN990" s="93"/>
      <c r="AO990" s="93"/>
      <c r="AP990" s="93"/>
      <c r="AQ990" s="93"/>
      <c r="AR990" s="93"/>
    </row>
    <row r="991" ht="15.75" customHeight="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</row>
    <row r="992" ht="15.75" customHeight="1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</row>
    <row r="993" ht="15.75" customHeight="1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</row>
    <row r="994" ht="15.75" customHeight="1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</row>
    <row r="995" ht="15.75" customHeight="1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</row>
    <row r="996" ht="15.75" customHeight="1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</row>
    <row r="997" ht="15.75" customHeight="1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</row>
    <row r="998" ht="15.75" customHeight="1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  <c r="AE998" s="93"/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</row>
    <row r="999" ht="15.75" customHeight="1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  <c r="AE999" s="93"/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</row>
    <row r="1000" ht="15.75" customHeight="1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  <c r="AL1000" s="93"/>
      <c r="AM1000" s="93"/>
      <c r="AN1000" s="93"/>
      <c r="AO1000" s="93"/>
      <c r="AP1000" s="93"/>
      <c r="AQ1000" s="93"/>
      <c r="AR1000" s="93"/>
    </row>
    <row r="1001" ht="15.75" customHeight="1">
      <c r="A1001" s="93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  <c r="AC1001" s="93"/>
      <c r="AD1001" s="93"/>
      <c r="AE1001" s="93"/>
      <c r="AF1001" s="93"/>
      <c r="AG1001" s="93"/>
      <c r="AH1001" s="93"/>
      <c r="AI1001" s="93"/>
      <c r="AJ1001" s="93"/>
      <c r="AK1001" s="93"/>
      <c r="AL1001" s="93"/>
      <c r="AM1001" s="93"/>
      <c r="AN1001" s="93"/>
      <c r="AO1001" s="93"/>
      <c r="AP1001" s="93"/>
      <c r="AQ1001" s="93"/>
      <c r="AR1001" s="93"/>
    </row>
  </sheetData>
  <mergeCells count="3">
    <mergeCell ref="A1:AL1"/>
    <mergeCell ref="A3:AL3"/>
    <mergeCell ref="A31:AL31"/>
  </mergeCells>
  <conditionalFormatting sqref="E4:AK30 AL3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K30 AL3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K30 AL3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:AK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:AK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:AK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AK1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AK16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AK1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9:AK19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9:AK19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9:AK1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8:AK29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8:AK2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8:AK2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:AL30 E32:AL88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11.13"/>
    <col customWidth="1" min="2" max="3" width="8.38"/>
    <col customWidth="1" min="4" max="4" width="44.38"/>
    <col customWidth="1" min="5" max="5" width="4.13"/>
    <col customWidth="1" min="6" max="6" width="4.38"/>
    <col customWidth="1" min="7" max="9" width="4.13"/>
    <col customWidth="1" min="10" max="10" width="12.25"/>
    <col customWidth="1" min="11" max="31" width="12.38"/>
  </cols>
  <sheetData>
    <row r="1" ht="15.75" customHeight="1">
      <c r="A1" s="94" t="s">
        <v>23</v>
      </c>
      <c r="B1" s="95"/>
      <c r="C1" s="96" t="s">
        <v>24</v>
      </c>
      <c r="D1" s="97"/>
      <c r="E1" s="97"/>
      <c r="F1" s="97"/>
      <c r="G1" s="97"/>
      <c r="H1" s="97"/>
      <c r="I1" s="97"/>
      <c r="J1" s="98" t="s">
        <v>25</v>
      </c>
      <c r="K1" s="95"/>
      <c r="L1" s="99" t="s">
        <v>26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</row>
    <row r="2" ht="30.0" customHeight="1">
      <c r="A2" s="100">
        <f>COUNTIF(F5:F363,"F")</f>
        <v>0</v>
      </c>
      <c r="B2" s="95"/>
      <c r="C2" s="101" t="s">
        <v>27</v>
      </c>
      <c r="D2" s="2"/>
      <c r="E2" s="2"/>
      <c r="F2" s="2"/>
      <c r="G2" s="2"/>
      <c r="H2" s="2"/>
      <c r="I2" s="2"/>
      <c r="J2" s="102">
        <v>191000.0</v>
      </c>
      <c r="K2" s="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</row>
    <row r="3" ht="33.75" customHeight="1">
      <c r="A3" s="104" t="s">
        <v>1</v>
      </c>
      <c r="B3" s="104" t="s">
        <v>28</v>
      </c>
      <c r="C3" s="104" t="s">
        <v>29</v>
      </c>
      <c r="D3" s="104" t="s">
        <v>30</v>
      </c>
      <c r="E3" s="105" t="s">
        <v>31</v>
      </c>
      <c r="F3" s="2"/>
      <c r="G3" s="2"/>
      <c r="H3" s="2"/>
      <c r="I3" s="2"/>
      <c r="J3" s="2"/>
      <c r="K3" s="3"/>
      <c r="L3" s="106"/>
      <c r="M3" s="107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</row>
    <row r="4" ht="33.75" customHeight="1">
      <c r="A4" s="108" t="s">
        <v>32</v>
      </c>
      <c r="B4" s="2"/>
      <c r="C4" s="2"/>
      <c r="D4" s="2"/>
      <c r="E4" s="2"/>
      <c r="F4" s="2"/>
      <c r="G4" s="2"/>
      <c r="H4" s="2"/>
      <c r="I4" s="2"/>
      <c r="J4" s="2"/>
      <c r="K4" s="3"/>
      <c r="L4" s="106"/>
      <c r="M4" s="107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</row>
    <row r="5" ht="16.5" customHeight="1">
      <c r="A5" s="109">
        <v>1.0</v>
      </c>
      <c r="B5" s="110">
        <v>181024.0</v>
      </c>
      <c r="C5" s="110"/>
      <c r="D5" s="111" t="s">
        <v>33</v>
      </c>
      <c r="E5" s="112" t="s">
        <v>34</v>
      </c>
      <c r="F5" s="2"/>
      <c r="G5" s="2"/>
      <c r="H5" s="2"/>
      <c r="I5" s="3"/>
      <c r="J5" s="113"/>
      <c r="K5" s="3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</row>
    <row r="6" ht="16.5" customHeight="1">
      <c r="A6" s="12">
        <f t="shared" ref="A6:A14" si="1">IF(ISBLANK(B6),"",A5+1)</f>
        <v>2</v>
      </c>
      <c r="B6" s="114">
        <v>181025.0</v>
      </c>
      <c r="C6" s="114"/>
      <c r="D6" s="115" t="s">
        <v>35</v>
      </c>
      <c r="E6" s="112" t="s">
        <v>36</v>
      </c>
      <c r="F6" s="2"/>
      <c r="G6" s="2"/>
      <c r="H6" s="2"/>
      <c r="I6" s="3"/>
      <c r="J6" s="113"/>
      <c r="K6" s="3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</row>
    <row r="7" ht="16.5" customHeight="1">
      <c r="A7" s="12">
        <f t="shared" si="1"/>
        <v>3</v>
      </c>
      <c r="B7" s="114">
        <v>0.0</v>
      </c>
      <c r="C7" s="114">
        <v>1068.0</v>
      </c>
      <c r="D7" s="115" t="s">
        <v>37</v>
      </c>
      <c r="E7" s="112" t="s">
        <v>36</v>
      </c>
      <c r="F7" s="2"/>
      <c r="G7" s="2"/>
      <c r="H7" s="2"/>
      <c r="I7" s="3"/>
      <c r="J7" s="113"/>
      <c r="K7" s="3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</row>
    <row r="8" ht="16.5" customHeight="1">
      <c r="A8" s="12">
        <f t="shared" si="1"/>
        <v>4</v>
      </c>
      <c r="B8" s="114">
        <v>181051.0</v>
      </c>
      <c r="C8" s="114"/>
      <c r="D8" s="115" t="s">
        <v>38</v>
      </c>
      <c r="E8" s="116" t="s">
        <v>34</v>
      </c>
      <c r="F8" s="2"/>
      <c r="G8" s="2"/>
      <c r="H8" s="2"/>
      <c r="I8" s="3"/>
      <c r="J8" s="113"/>
      <c r="K8" s="3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</row>
    <row r="9" ht="16.5" customHeight="1">
      <c r="A9" s="12">
        <f t="shared" si="1"/>
        <v>5</v>
      </c>
      <c r="B9" s="114">
        <v>181060.0</v>
      </c>
      <c r="C9" s="114">
        <v>1091.0</v>
      </c>
      <c r="D9" s="115" t="s">
        <v>39</v>
      </c>
      <c r="E9" s="116" t="s">
        <v>36</v>
      </c>
      <c r="F9" s="2"/>
      <c r="G9" s="2"/>
      <c r="H9" s="2"/>
      <c r="I9" s="3"/>
      <c r="J9" s="113"/>
      <c r="K9" s="3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</row>
    <row r="10" ht="16.5" customHeight="1">
      <c r="A10" s="12">
        <f t="shared" si="1"/>
        <v>6</v>
      </c>
      <c r="B10" s="114">
        <v>182064.0</v>
      </c>
      <c r="C10" s="114">
        <v>980.0</v>
      </c>
      <c r="D10" s="115" t="s">
        <v>40</v>
      </c>
      <c r="E10" s="116" t="s">
        <v>34</v>
      </c>
      <c r="F10" s="2"/>
      <c r="G10" s="2"/>
      <c r="H10" s="2"/>
      <c r="I10" s="3"/>
      <c r="J10" s="113"/>
      <c r="K10" s="3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</row>
    <row r="11" ht="16.5" customHeight="1">
      <c r="A11" s="12">
        <f t="shared" si="1"/>
        <v>7</v>
      </c>
      <c r="B11" s="114">
        <v>0.0</v>
      </c>
      <c r="C11" s="114">
        <v>992.0</v>
      </c>
      <c r="D11" s="115" t="s">
        <v>41</v>
      </c>
      <c r="E11" s="116" t="s">
        <v>34</v>
      </c>
      <c r="F11" s="2"/>
      <c r="G11" s="2"/>
      <c r="H11" s="2"/>
      <c r="I11" s="3"/>
      <c r="J11" s="113"/>
      <c r="K11" s="3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ht="16.5" customHeight="1">
      <c r="A12" s="12">
        <f t="shared" si="1"/>
        <v>8</v>
      </c>
      <c r="B12" s="114">
        <v>182092.0</v>
      </c>
      <c r="C12" s="114">
        <v>1006.0</v>
      </c>
      <c r="D12" s="115" t="s">
        <v>42</v>
      </c>
      <c r="E12" s="116" t="s">
        <v>34</v>
      </c>
      <c r="F12" s="2"/>
      <c r="G12" s="2"/>
      <c r="H12" s="2"/>
      <c r="I12" s="3"/>
      <c r="J12" s="113"/>
      <c r="K12" s="3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</row>
    <row r="13" ht="16.5" customHeight="1">
      <c r="A13" s="12">
        <f t="shared" si="1"/>
        <v>9</v>
      </c>
      <c r="B13" s="114">
        <v>182111.0</v>
      </c>
      <c r="C13" s="114"/>
      <c r="D13" s="115" t="s">
        <v>43</v>
      </c>
      <c r="E13" s="116" t="s">
        <v>34</v>
      </c>
      <c r="F13" s="2"/>
      <c r="G13" s="2"/>
      <c r="H13" s="2"/>
      <c r="I13" s="3"/>
      <c r="J13" s="113"/>
      <c r="K13" s="3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</row>
    <row r="14" ht="16.5" customHeight="1">
      <c r="A14" s="117">
        <f t="shared" si="1"/>
        <v>10</v>
      </c>
      <c r="B14" s="118">
        <v>182123.0</v>
      </c>
      <c r="C14" s="118"/>
      <c r="D14" s="119" t="s">
        <v>44</v>
      </c>
      <c r="E14" s="116" t="s">
        <v>34</v>
      </c>
      <c r="F14" s="2"/>
      <c r="G14" s="2"/>
      <c r="H14" s="2"/>
      <c r="I14" s="3"/>
      <c r="J14" s="113"/>
      <c r="K14" s="3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</row>
    <row r="15" ht="33.75" customHeight="1">
      <c r="A15" s="120" t="s">
        <v>45</v>
      </c>
      <c r="B15" s="2"/>
      <c r="C15" s="2"/>
      <c r="D15" s="2"/>
      <c r="E15" s="2"/>
      <c r="F15" s="2"/>
      <c r="G15" s="2"/>
      <c r="H15" s="2"/>
      <c r="I15" s="2"/>
      <c r="J15" s="2"/>
      <c r="K15" s="3"/>
      <c r="L15" s="106"/>
      <c r="M15" s="107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</row>
    <row r="16" ht="16.5" customHeight="1">
      <c r="A16" s="109">
        <f>IF(ISBLANK(B16),"",A14+1)</f>
        <v>11</v>
      </c>
      <c r="B16" s="121">
        <v>191001.0</v>
      </c>
      <c r="C16" s="121"/>
      <c r="D16" s="122" t="s">
        <v>46</v>
      </c>
      <c r="E16" s="112" t="s">
        <v>36</v>
      </c>
      <c r="F16" s="2"/>
      <c r="G16" s="2"/>
      <c r="H16" s="2"/>
      <c r="I16" s="3"/>
      <c r="J16" s="113"/>
      <c r="K16" s="3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</row>
    <row r="17" ht="16.5" customHeight="1">
      <c r="A17" s="12">
        <f t="shared" ref="A17:A101" si="2">IF(ISBLANK(B17),"",A16+1)</f>
        <v>12</v>
      </c>
      <c r="B17" s="123">
        <v>191002.0</v>
      </c>
      <c r="C17" s="123"/>
      <c r="D17" s="124" t="s">
        <v>47</v>
      </c>
      <c r="E17" s="112" t="s">
        <v>36</v>
      </c>
      <c r="F17" s="2"/>
      <c r="G17" s="2"/>
      <c r="H17" s="2"/>
      <c r="I17" s="3"/>
      <c r="J17" s="113"/>
      <c r="K17" s="3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</row>
    <row r="18" ht="16.5" customHeight="1">
      <c r="A18" s="12">
        <f t="shared" si="2"/>
        <v>13</v>
      </c>
      <c r="B18" s="123">
        <v>191003.0</v>
      </c>
      <c r="C18" s="123"/>
      <c r="D18" s="124" t="s">
        <v>48</v>
      </c>
      <c r="E18" s="112" t="s">
        <v>36</v>
      </c>
      <c r="F18" s="2"/>
      <c r="G18" s="2"/>
      <c r="H18" s="2"/>
      <c r="I18" s="3"/>
      <c r="J18" s="113"/>
      <c r="K18" s="3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</row>
    <row r="19" ht="16.5" customHeight="1">
      <c r="A19" s="12">
        <f t="shared" si="2"/>
        <v>14</v>
      </c>
      <c r="B19" s="123">
        <v>191004.0</v>
      </c>
      <c r="C19" s="123"/>
      <c r="D19" s="124" t="s">
        <v>49</v>
      </c>
      <c r="E19" s="112" t="s">
        <v>36</v>
      </c>
      <c r="F19" s="2"/>
      <c r="G19" s="2"/>
      <c r="H19" s="2"/>
      <c r="I19" s="3"/>
      <c r="J19" s="113"/>
      <c r="K19" s="3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</row>
    <row r="20" ht="16.5" customHeight="1">
      <c r="A20" s="12">
        <f t="shared" si="2"/>
        <v>15</v>
      </c>
      <c r="B20" s="123">
        <v>191005.0</v>
      </c>
      <c r="C20" s="123"/>
      <c r="D20" s="124" t="s">
        <v>50</v>
      </c>
      <c r="E20" s="112" t="s">
        <v>36</v>
      </c>
      <c r="F20" s="2"/>
      <c r="G20" s="2"/>
      <c r="H20" s="2"/>
      <c r="I20" s="3"/>
      <c r="J20" s="113"/>
      <c r="K20" s="3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</row>
    <row r="21" ht="16.5" customHeight="1">
      <c r="A21" s="12">
        <f t="shared" si="2"/>
        <v>16</v>
      </c>
      <c r="B21" s="123">
        <v>191006.0</v>
      </c>
      <c r="C21" s="123"/>
      <c r="D21" s="124" t="s">
        <v>51</v>
      </c>
      <c r="E21" s="112" t="s">
        <v>36</v>
      </c>
      <c r="F21" s="2"/>
      <c r="G21" s="2"/>
      <c r="H21" s="2"/>
      <c r="I21" s="3"/>
      <c r="J21" s="113"/>
      <c r="K21" s="3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</row>
    <row r="22" ht="16.5" customHeight="1">
      <c r="A22" s="12">
        <f t="shared" si="2"/>
        <v>17</v>
      </c>
      <c r="B22" s="123">
        <v>191007.0</v>
      </c>
      <c r="C22" s="123"/>
      <c r="D22" s="124" t="s">
        <v>52</v>
      </c>
      <c r="E22" s="112" t="s">
        <v>36</v>
      </c>
      <c r="F22" s="2"/>
      <c r="G22" s="2"/>
      <c r="H22" s="2"/>
      <c r="I22" s="3"/>
      <c r="J22" s="113"/>
      <c r="K22" s="3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</row>
    <row r="23" ht="16.5" customHeight="1">
      <c r="A23" s="12">
        <f t="shared" si="2"/>
        <v>18</v>
      </c>
      <c r="B23" s="123">
        <v>191008.0</v>
      </c>
      <c r="C23" s="123"/>
      <c r="D23" s="124" t="s">
        <v>53</v>
      </c>
      <c r="E23" s="112" t="s">
        <v>36</v>
      </c>
      <c r="F23" s="2"/>
      <c r="G23" s="2"/>
      <c r="H23" s="2"/>
      <c r="I23" s="3"/>
      <c r="J23" s="113"/>
      <c r="K23" s="3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</row>
    <row r="24" ht="16.5" customHeight="1">
      <c r="A24" s="12">
        <f t="shared" si="2"/>
        <v>19</v>
      </c>
      <c r="B24" s="123">
        <v>191010.0</v>
      </c>
      <c r="C24" s="123"/>
      <c r="D24" s="124" t="s">
        <v>54</v>
      </c>
      <c r="E24" s="112" t="s">
        <v>36</v>
      </c>
      <c r="F24" s="2"/>
      <c r="G24" s="2"/>
      <c r="H24" s="2"/>
      <c r="I24" s="3"/>
      <c r="J24" s="113"/>
      <c r="K24" s="3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</row>
    <row r="25" ht="16.5" customHeight="1">
      <c r="A25" s="12">
        <f t="shared" si="2"/>
        <v>20</v>
      </c>
      <c r="B25" s="123">
        <v>191012.0</v>
      </c>
      <c r="C25" s="123"/>
      <c r="D25" s="124" t="s">
        <v>55</v>
      </c>
      <c r="E25" s="112" t="s">
        <v>36</v>
      </c>
      <c r="F25" s="2"/>
      <c r="G25" s="2"/>
      <c r="H25" s="2"/>
      <c r="I25" s="3"/>
      <c r="J25" s="113"/>
      <c r="K25" s="3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</row>
    <row r="26" ht="16.5" customHeight="1">
      <c r="A26" s="12">
        <f t="shared" si="2"/>
        <v>21</v>
      </c>
      <c r="B26" s="123">
        <v>191014.0</v>
      </c>
      <c r="C26" s="123"/>
      <c r="D26" s="124" t="s">
        <v>56</v>
      </c>
      <c r="E26" s="112" t="s">
        <v>36</v>
      </c>
      <c r="F26" s="2"/>
      <c r="G26" s="2"/>
      <c r="H26" s="2"/>
      <c r="I26" s="3"/>
      <c r="J26" s="113"/>
      <c r="K26" s="3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</row>
    <row r="27" ht="16.5" customHeight="1">
      <c r="A27" s="12">
        <f t="shared" si="2"/>
        <v>22</v>
      </c>
      <c r="B27" s="123">
        <v>191015.0</v>
      </c>
      <c r="C27" s="123"/>
      <c r="D27" s="124" t="s">
        <v>57</v>
      </c>
      <c r="E27" s="112" t="s">
        <v>36</v>
      </c>
      <c r="F27" s="2"/>
      <c r="G27" s="2"/>
      <c r="H27" s="2"/>
      <c r="I27" s="3"/>
      <c r="J27" s="113"/>
      <c r="K27" s="3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</row>
    <row r="28" ht="16.5" customHeight="1">
      <c r="A28" s="12">
        <f t="shared" si="2"/>
        <v>23</v>
      </c>
      <c r="B28" s="123">
        <v>191017.0</v>
      </c>
      <c r="C28" s="123"/>
      <c r="D28" s="124" t="s">
        <v>58</v>
      </c>
      <c r="E28" s="112" t="s">
        <v>36</v>
      </c>
      <c r="F28" s="2"/>
      <c r="G28" s="2"/>
      <c r="H28" s="2"/>
      <c r="I28" s="3"/>
      <c r="J28" s="113"/>
      <c r="K28" s="3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</row>
    <row r="29" ht="16.5" customHeight="1">
      <c r="A29" s="12">
        <f t="shared" si="2"/>
        <v>24</v>
      </c>
      <c r="B29" s="123">
        <v>191018.0</v>
      </c>
      <c r="C29" s="123"/>
      <c r="D29" s="124" t="s">
        <v>59</v>
      </c>
      <c r="E29" s="112" t="s">
        <v>36</v>
      </c>
      <c r="F29" s="2"/>
      <c r="G29" s="2"/>
      <c r="H29" s="2"/>
      <c r="I29" s="3"/>
      <c r="J29" s="113"/>
      <c r="K29" s="3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</row>
    <row r="30" ht="16.5" customHeight="1">
      <c r="A30" s="12">
        <f t="shared" si="2"/>
        <v>25</v>
      </c>
      <c r="B30" s="123">
        <v>191019.0</v>
      </c>
      <c r="C30" s="123"/>
      <c r="D30" s="124" t="s">
        <v>60</v>
      </c>
      <c r="E30" s="112" t="s">
        <v>36</v>
      </c>
      <c r="F30" s="2"/>
      <c r="G30" s="2"/>
      <c r="H30" s="2"/>
      <c r="I30" s="3"/>
      <c r="J30" s="113"/>
      <c r="K30" s="3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</row>
    <row r="31" ht="16.5" customHeight="1">
      <c r="A31" s="12">
        <f t="shared" si="2"/>
        <v>26</v>
      </c>
      <c r="B31" s="123">
        <v>191021.0</v>
      </c>
      <c r="C31" s="123"/>
      <c r="D31" s="124" t="s">
        <v>61</v>
      </c>
      <c r="E31" s="112" t="s">
        <v>36</v>
      </c>
      <c r="F31" s="2"/>
      <c r="G31" s="2"/>
      <c r="H31" s="2"/>
      <c r="I31" s="3"/>
      <c r="J31" s="113"/>
      <c r="K31" s="3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</row>
    <row r="32" ht="16.5" customHeight="1">
      <c r="A32" s="12">
        <f t="shared" si="2"/>
        <v>27</v>
      </c>
      <c r="B32" s="123">
        <v>191024.0</v>
      </c>
      <c r="C32" s="123"/>
      <c r="D32" s="125" t="s">
        <v>62</v>
      </c>
      <c r="E32" s="112" t="s">
        <v>36</v>
      </c>
      <c r="F32" s="2"/>
      <c r="G32" s="2"/>
      <c r="H32" s="2"/>
      <c r="I32" s="3"/>
      <c r="J32" s="113"/>
      <c r="K32" s="3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</row>
    <row r="33" ht="16.5" customHeight="1">
      <c r="A33" s="12">
        <f t="shared" si="2"/>
        <v>28</v>
      </c>
      <c r="B33" s="123">
        <v>191025.0</v>
      </c>
      <c r="C33" s="123"/>
      <c r="D33" s="124" t="s">
        <v>63</v>
      </c>
      <c r="E33" s="112" t="s">
        <v>36</v>
      </c>
      <c r="F33" s="2"/>
      <c r="G33" s="2"/>
      <c r="H33" s="2"/>
      <c r="I33" s="3"/>
      <c r="J33" s="113"/>
      <c r="K33" s="3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</row>
    <row r="34" ht="16.5" customHeight="1">
      <c r="A34" s="12">
        <f t="shared" si="2"/>
        <v>29</v>
      </c>
      <c r="B34" s="123">
        <v>191026.0</v>
      </c>
      <c r="C34" s="123"/>
      <c r="D34" s="124" t="s">
        <v>64</v>
      </c>
      <c r="E34" s="112" t="s">
        <v>36</v>
      </c>
      <c r="F34" s="2"/>
      <c r="G34" s="2"/>
      <c r="H34" s="2"/>
      <c r="I34" s="3"/>
      <c r="J34" s="113"/>
      <c r="K34" s="3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</row>
    <row r="35" ht="16.5" customHeight="1">
      <c r="A35" s="12">
        <f t="shared" si="2"/>
        <v>30</v>
      </c>
      <c r="B35" s="123">
        <v>191031.0</v>
      </c>
      <c r="C35" s="123"/>
      <c r="D35" s="124" t="s">
        <v>65</v>
      </c>
      <c r="E35" s="112" t="s">
        <v>36</v>
      </c>
      <c r="F35" s="2"/>
      <c r="G35" s="2"/>
      <c r="H35" s="2"/>
      <c r="I35" s="3"/>
      <c r="J35" s="113"/>
      <c r="K35" s="3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</row>
    <row r="36" ht="16.5" customHeight="1">
      <c r="A36" s="12">
        <f t="shared" si="2"/>
        <v>31</v>
      </c>
      <c r="B36" s="123">
        <v>191033.0</v>
      </c>
      <c r="C36" s="123"/>
      <c r="D36" s="124" t="s">
        <v>66</v>
      </c>
      <c r="E36" s="112" t="s">
        <v>36</v>
      </c>
      <c r="F36" s="2"/>
      <c r="G36" s="2"/>
      <c r="H36" s="2"/>
      <c r="I36" s="3"/>
      <c r="J36" s="113"/>
      <c r="K36" s="3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</row>
    <row r="37" ht="16.5" customHeight="1">
      <c r="A37" s="12">
        <f t="shared" si="2"/>
        <v>32</v>
      </c>
      <c r="B37" s="123">
        <v>191034.0</v>
      </c>
      <c r="C37" s="123"/>
      <c r="D37" s="124" t="s">
        <v>67</v>
      </c>
      <c r="E37" s="112" t="s">
        <v>36</v>
      </c>
      <c r="F37" s="2"/>
      <c r="G37" s="2"/>
      <c r="H37" s="2"/>
      <c r="I37" s="3"/>
      <c r="J37" s="113"/>
      <c r="K37" s="3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</row>
    <row r="38" ht="16.5" customHeight="1">
      <c r="A38" s="12">
        <f t="shared" si="2"/>
        <v>33</v>
      </c>
      <c r="B38" s="123">
        <v>191035.0</v>
      </c>
      <c r="C38" s="123"/>
      <c r="D38" s="124" t="s">
        <v>68</v>
      </c>
      <c r="E38" s="112" t="s">
        <v>36</v>
      </c>
      <c r="F38" s="2"/>
      <c r="G38" s="2"/>
      <c r="H38" s="2"/>
      <c r="I38" s="3"/>
      <c r="J38" s="113"/>
      <c r="K38" s="3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</row>
    <row r="39" ht="16.5" customHeight="1">
      <c r="A39" s="12">
        <f t="shared" si="2"/>
        <v>34</v>
      </c>
      <c r="B39" s="123">
        <v>191036.0</v>
      </c>
      <c r="C39" s="123"/>
      <c r="D39" s="124" t="s">
        <v>69</v>
      </c>
      <c r="E39" s="112" t="s">
        <v>36</v>
      </c>
      <c r="F39" s="2"/>
      <c r="G39" s="2"/>
      <c r="H39" s="2"/>
      <c r="I39" s="3"/>
      <c r="J39" s="113"/>
      <c r="K39" s="3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</row>
    <row r="40" ht="16.5" customHeight="1">
      <c r="A40" s="12">
        <f t="shared" si="2"/>
        <v>35</v>
      </c>
      <c r="B40" s="123">
        <v>191037.0</v>
      </c>
      <c r="C40" s="123"/>
      <c r="D40" s="124" t="s">
        <v>70</v>
      </c>
      <c r="E40" s="112" t="s">
        <v>34</v>
      </c>
      <c r="F40" s="2"/>
      <c r="G40" s="2"/>
      <c r="H40" s="2"/>
      <c r="I40" s="3"/>
      <c r="J40" s="113"/>
      <c r="K40" s="3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</row>
    <row r="41" ht="16.5" customHeight="1">
      <c r="A41" s="12">
        <f t="shared" si="2"/>
        <v>36</v>
      </c>
      <c r="B41" s="123">
        <v>191038.0</v>
      </c>
      <c r="C41" s="123"/>
      <c r="D41" s="124" t="s">
        <v>71</v>
      </c>
      <c r="E41" s="112" t="s">
        <v>36</v>
      </c>
      <c r="F41" s="2"/>
      <c r="G41" s="2"/>
      <c r="H41" s="2"/>
      <c r="I41" s="3"/>
      <c r="J41" s="113"/>
      <c r="K41" s="3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</row>
    <row r="42" ht="16.5" customHeight="1">
      <c r="A42" s="12">
        <f t="shared" si="2"/>
        <v>37</v>
      </c>
      <c r="B42" s="123">
        <v>191039.0</v>
      </c>
      <c r="C42" s="123"/>
      <c r="D42" s="124" t="s">
        <v>72</v>
      </c>
      <c r="E42" s="112" t="s">
        <v>34</v>
      </c>
      <c r="F42" s="2"/>
      <c r="G42" s="2"/>
      <c r="H42" s="2"/>
      <c r="I42" s="3"/>
      <c r="J42" s="113"/>
      <c r="K42" s="3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</row>
    <row r="43" ht="16.5" customHeight="1">
      <c r="A43" s="12">
        <f t="shared" si="2"/>
        <v>38</v>
      </c>
      <c r="B43" s="123">
        <v>191042.0</v>
      </c>
      <c r="C43" s="123"/>
      <c r="D43" s="124" t="s">
        <v>73</v>
      </c>
      <c r="E43" s="112" t="s">
        <v>34</v>
      </c>
      <c r="F43" s="2"/>
      <c r="G43" s="2"/>
      <c r="H43" s="2"/>
      <c r="I43" s="3"/>
      <c r="J43" s="113"/>
      <c r="K43" s="3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</row>
    <row r="44" ht="16.5" customHeight="1">
      <c r="A44" s="12">
        <f t="shared" si="2"/>
        <v>39</v>
      </c>
      <c r="B44" s="123">
        <v>191043.0</v>
      </c>
      <c r="C44" s="123"/>
      <c r="D44" s="124" t="s">
        <v>74</v>
      </c>
      <c r="E44" s="112" t="s">
        <v>36</v>
      </c>
      <c r="F44" s="2"/>
      <c r="G44" s="2"/>
      <c r="H44" s="2"/>
      <c r="I44" s="3"/>
      <c r="J44" s="113"/>
      <c r="K44" s="3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</row>
    <row r="45" ht="16.5" customHeight="1">
      <c r="A45" s="12">
        <f t="shared" si="2"/>
        <v>40</v>
      </c>
      <c r="B45" s="123">
        <v>191044.0</v>
      </c>
      <c r="C45" s="123"/>
      <c r="D45" s="124" t="s">
        <v>75</v>
      </c>
      <c r="E45" s="112" t="s">
        <v>36</v>
      </c>
      <c r="F45" s="2"/>
      <c r="G45" s="2"/>
      <c r="H45" s="2"/>
      <c r="I45" s="3"/>
      <c r="J45" s="113"/>
      <c r="K45" s="3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</row>
    <row r="46" ht="16.5" customHeight="1">
      <c r="A46" s="12">
        <f t="shared" si="2"/>
        <v>41</v>
      </c>
      <c r="B46" s="123">
        <v>191045.0</v>
      </c>
      <c r="C46" s="123"/>
      <c r="D46" s="124" t="s">
        <v>76</v>
      </c>
      <c r="E46" s="112" t="s">
        <v>36</v>
      </c>
      <c r="F46" s="2"/>
      <c r="G46" s="2"/>
      <c r="H46" s="2"/>
      <c r="I46" s="3"/>
      <c r="J46" s="113"/>
      <c r="K46" s="3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</row>
    <row r="47" ht="16.5" customHeight="1">
      <c r="A47" s="12">
        <f t="shared" si="2"/>
        <v>42</v>
      </c>
      <c r="B47" s="123">
        <v>191046.0</v>
      </c>
      <c r="C47" s="123"/>
      <c r="D47" s="124" t="s">
        <v>77</v>
      </c>
      <c r="E47" s="112" t="s">
        <v>34</v>
      </c>
      <c r="F47" s="2"/>
      <c r="G47" s="2"/>
      <c r="H47" s="2"/>
      <c r="I47" s="3"/>
      <c r="J47" s="113"/>
      <c r="K47" s="3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</row>
    <row r="48" ht="16.5" customHeight="1">
      <c r="A48" s="12">
        <f t="shared" si="2"/>
        <v>43</v>
      </c>
      <c r="B48" s="123">
        <v>191047.0</v>
      </c>
      <c r="C48" s="123"/>
      <c r="D48" s="124" t="s">
        <v>78</v>
      </c>
      <c r="E48" s="112" t="s">
        <v>36</v>
      </c>
      <c r="F48" s="2"/>
      <c r="G48" s="2"/>
      <c r="H48" s="2"/>
      <c r="I48" s="3"/>
      <c r="J48" s="113"/>
      <c r="K48" s="3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</row>
    <row r="49" ht="16.5" customHeight="1">
      <c r="A49" s="12">
        <f t="shared" si="2"/>
        <v>44</v>
      </c>
      <c r="B49" s="123">
        <v>191048.0</v>
      </c>
      <c r="C49" s="123"/>
      <c r="D49" s="124" t="s">
        <v>79</v>
      </c>
      <c r="E49" s="112" t="s">
        <v>34</v>
      </c>
      <c r="F49" s="2"/>
      <c r="G49" s="2"/>
      <c r="H49" s="2"/>
      <c r="I49" s="3"/>
      <c r="J49" s="113"/>
      <c r="K49" s="3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</row>
    <row r="50" ht="16.5" customHeight="1">
      <c r="A50" s="12">
        <f t="shared" si="2"/>
        <v>45</v>
      </c>
      <c r="B50" s="123">
        <v>191049.0</v>
      </c>
      <c r="C50" s="123"/>
      <c r="D50" s="124" t="s">
        <v>80</v>
      </c>
      <c r="E50" s="112" t="s">
        <v>34</v>
      </c>
      <c r="F50" s="2"/>
      <c r="G50" s="2"/>
      <c r="H50" s="2"/>
      <c r="I50" s="3"/>
      <c r="J50" s="113"/>
      <c r="K50" s="3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</row>
    <row r="51" ht="16.5" customHeight="1">
      <c r="A51" s="12">
        <f t="shared" si="2"/>
        <v>46</v>
      </c>
      <c r="B51" s="123">
        <v>191050.0</v>
      </c>
      <c r="C51" s="123"/>
      <c r="D51" s="124" t="s">
        <v>81</v>
      </c>
      <c r="E51" s="112" t="s">
        <v>36</v>
      </c>
      <c r="F51" s="2"/>
      <c r="G51" s="2"/>
      <c r="H51" s="2"/>
      <c r="I51" s="3"/>
      <c r="J51" s="113"/>
      <c r="K51" s="3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</row>
    <row r="52" ht="16.5" customHeight="1">
      <c r="A52" s="12">
        <f t="shared" si="2"/>
        <v>47</v>
      </c>
      <c r="B52" s="123">
        <v>191051.0</v>
      </c>
      <c r="C52" s="123"/>
      <c r="D52" s="124" t="s">
        <v>82</v>
      </c>
      <c r="E52" s="112" t="s">
        <v>36</v>
      </c>
      <c r="F52" s="2"/>
      <c r="G52" s="2"/>
      <c r="H52" s="2"/>
      <c r="I52" s="3"/>
      <c r="J52" s="113"/>
      <c r="K52" s="3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</row>
    <row r="53" ht="16.5" customHeight="1">
      <c r="A53" s="12">
        <f t="shared" si="2"/>
        <v>48</v>
      </c>
      <c r="B53" s="123">
        <v>191052.0</v>
      </c>
      <c r="C53" s="123"/>
      <c r="D53" s="124" t="s">
        <v>83</v>
      </c>
      <c r="E53" s="112" t="s">
        <v>36</v>
      </c>
      <c r="F53" s="2"/>
      <c r="G53" s="2"/>
      <c r="H53" s="2"/>
      <c r="I53" s="3"/>
      <c r="J53" s="113"/>
      <c r="K53" s="3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</row>
    <row r="54" ht="16.5" customHeight="1">
      <c r="A54" s="12">
        <f t="shared" si="2"/>
        <v>49</v>
      </c>
      <c r="B54" s="123">
        <v>191053.0</v>
      </c>
      <c r="C54" s="123"/>
      <c r="D54" s="124" t="s">
        <v>84</v>
      </c>
      <c r="E54" s="112" t="s">
        <v>34</v>
      </c>
      <c r="F54" s="2"/>
      <c r="G54" s="2"/>
      <c r="H54" s="2"/>
      <c r="I54" s="3"/>
      <c r="J54" s="113"/>
      <c r="K54" s="3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</row>
    <row r="55" ht="16.5" customHeight="1">
      <c r="A55" s="12">
        <f t="shared" si="2"/>
        <v>50</v>
      </c>
      <c r="B55" s="123">
        <v>191054.0</v>
      </c>
      <c r="C55" s="123"/>
      <c r="D55" s="124" t="s">
        <v>85</v>
      </c>
      <c r="E55" s="112" t="s">
        <v>36</v>
      </c>
      <c r="F55" s="2"/>
      <c r="G55" s="2"/>
      <c r="H55" s="2"/>
      <c r="I55" s="3"/>
      <c r="J55" s="113"/>
      <c r="K55" s="3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</row>
    <row r="56" ht="16.5" customHeight="1">
      <c r="A56" s="12">
        <f t="shared" si="2"/>
        <v>51</v>
      </c>
      <c r="B56" s="123">
        <v>191056.0</v>
      </c>
      <c r="C56" s="123"/>
      <c r="D56" s="124" t="s">
        <v>86</v>
      </c>
      <c r="E56" s="112" t="s">
        <v>34</v>
      </c>
      <c r="F56" s="2"/>
      <c r="G56" s="2"/>
      <c r="H56" s="2"/>
      <c r="I56" s="3"/>
      <c r="J56" s="113"/>
      <c r="K56" s="3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</row>
    <row r="57" ht="16.5" customHeight="1">
      <c r="A57" s="12">
        <f t="shared" si="2"/>
        <v>52</v>
      </c>
      <c r="B57" s="123">
        <v>191060.0</v>
      </c>
      <c r="C57" s="123"/>
      <c r="D57" s="124" t="s">
        <v>87</v>
      </c>
      <c r="E57" s="112" t="s">
        <v>36</v>
      </c>
      <c r="F57" s="2"/>
      <c r="G57" s="2"/>
      <c r="H57" s="2"/>
      <c r="I57" s="3"/>
      <c r="J57" s="113"/>
      <c r="K57" s="3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</row>
    <row r="58" ht="16.5" customHeight="1">
      <c r="A58" s="12">
        <f t="shared" si="2"/>
        <v>53</v>
      </c>
      <c r="B58" s="123">
        <v>192062.0</v>
      </c>
      <c r="C58" s="123"/>
      <c r="D58" s="124" t="s">
        <v>88</v>
      </c>
      <c r="E58" s="112" t="s">
        <v>36</v>
      </c>
      <c r="F58" s="2"/>
      <c r="G58" s="2"/>
      <c r="H58" s="2"/>
      <c r="I58" s="3"/>
      <c r="J58" s="113"/>
      <c r="K58" s="3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</row>
    <row r="59" ht="16.5" customHeight="1">
      <c r="A59" s="12">
        <f t="shared" si="2"/>
        <v>54</v>
      </c>
      <c r="B59" s="123">
        <v>192063.0</v>
      </c>
      <c r="C59" s="123"/>
      <c r="D59" s="124" t="s">
        <v>89</v>
      </c>
      <c r="E59" s="112" t="s">
        <v>36</v>
      </c>
      <c r="F59" s="2"/>
      <c r="G59" s="2"/>
      <c r="H59" s="2"/>
      <c r="I59" s="3"/>
      <c r="J59" s="113"/>
      <c r="K59" s="3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</row>
    <row r="60" ht="16.5" customHeight="1">
      <c r="A60" s="12">
        <f t="shared" si="2"/>
        <v>55</v>
      </c>
      <c r="B60" s="123">
        <v>192064.0</v>
      </c>
      <c r="C60" s="123"/>
      <c r="D60" s="124" t="s">
        <v>90</v>
      </c>
      <c r="E60" s="112" t="s">
        <v>36</v>
      </c>
      <c r="F60" s="2"/>
      <c r="G60" s="2"/>
      <c r="H60" s="2"/>
      <c r="I60" s="3"/>
      <c r="J60" s="113"/>
      <c r="K60" s="3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</row>
    <row r="61" ht="16.5" customHeight="1">
      <c r="A61" s="12">
        <f t="shared" si="2"/>
        <v>56</v>
      </c>
      <c r="B61" s="123">
        <v>192065.0</v>
      </c>
      <c r="C61" s="123"/>
      <c r="D61" s="124" t="s">
        <v>91</v>
      </c>
      <c r="E61" s="112" t="s">
        <v>36</v>
      </c>
      <c r="F61" s="2"/>
      <c r="G61" s="2"/>
      <c r="H61" s="2"/>
      <c r="I61" s="3"/>
      <c r="J61" s="113"/>
      <c r="K61" s="3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</row>
    <row r="62" ht="16.5" customHeight="1">
      <c r="A62" s="12">
        <f t="shared" si="2"/>
        <v>57</v>
      </c>
      <c r="B62" s="123">
        <v>192067.0</v>
      </c>
      <c r="C62" s="123">
        <v>3085.0</v>
      </c>
      <c r="D62" s="124" t="s">
        <v>92</v>
      </c>
      <c r="E62" s="112" t="s">
        <v>34</v>
      </c>
      <c r="F62" s="2"/>
      <c r="G62" s="2"/>
      <c r="H62" s="2"/>
      <c r="I62" s="3"/>
      <c r="J62" s="113"/>
      <c r="K62" s="3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</row>
    <row r="63" ht="16.5" customHeight="1">
      <c r="A63" s="12">
        <f t="shared" si="2"/>
        <v>58</v>
      </c>
      <c r="B63" s="123">
        <v>192069.0</v>
      </c>
      <c r="C63" s="123">
        <v>3087.0</v>
      </c>
      <c r="D63" s="124" t="s">
        <v>93</v>
      </c>
      <c r="E63" s="112" t="s">
        <v>36</v>
      </c>
      <c r="F63" s="2"/>
      <c r="G63" s="2"/>
      <c r="H63" s="2"/>
      <c r="I63" s="3"/>
      <c r="J63" s="113"/>
      <c r="K63" s="3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</row>
    <row r="64" ht="16.5" customHeight="1">
      <c r="A64" s="12">
        <f t="shared" si="2"/>
        <v>59</v>
      </c>
      <c r="B64" s="123">
        <v>192070.0</v>
      </c>
      <c r="C64" s="123">
        <v>3088.0</v>
      </c>
      <c r="D64" s="124" t="s">
        <v>94</v>
      </c>
      <c r="E64" s="112" t="s">
        <v>34</v>
      </c>
      <c r="F64" s="2"/>
      <c r="G64" s="2"/>
      <c r="H64" s="2"/>
      <c r="I64" s="3"/>
      <c r="J64" s="113"/>
      <c r="K64" s="3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</row>
    <row r="65" ht="16.5" customHeight="1">
      <c r="A65" s="12">
        <f t="shared" si="2"/>
        <v>60</v>
      </c>
      <c r="B65" s="123">
        <v>192071.0</v>
      </c>
      <c r="C65" s="123">
        <v>3089.0</v>
      </c>
      <c r="D65" s="124" t="s">
        <v>95</v>
      </c>
      <c r="E65" s="112" t="s">
        <v>36</v>
      </c>
      <c r="F65" s="2"/>
      <c r="G65" s="2"/>
      <c r="H65" s="2"/>
      <c r="I65" s="3"/>
      <c r="J65" s="113"/>
      <c r="K65" s="3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</row>
    <row r="66" ht="16.5" customHeight="1">
      <c r="A66" s="12">
        <f t="shared" si="2"/>
        <v>61</v>
      </c>
      <c r="B66" s="123">
        <v>192072.0</v>
      </c>
      <c r="C66" s="123">
        <v>3090.0</v>
      </c>
      <c r="D66" s="124" t="s">
        <v>96</v>
      </c>
      <c r="E66" s="112" t="s">
        <v>36</v>
      </c>
      <c r="F66" s="2"/>
      <c r="G66" s="2"/>
      <c r="H66" s="2"/>
      <c r="I66" s="3"/>
      <c r="J66" s="113"/>
      <c r="K66" s="3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</row>
    <row r="67" ht="16.5" customHeight="1">
      <c r="A67" s="12">
        <f t="shared" si="2"/>
        <v>62</v>
      </c>
      <c r="B67" s="123">
        <v>192073.0</v>
      </c>
      <c r="C67" s="123">
        <v>3091.0</v>
      </c>
      <c r="D67" s="124" t="s">
        <v>97</v>
      </c>
      <c r="E67" s="112" t="s">
        <v>36</v>
      </c>
      <c r="F67" s="2"/>
      <c r="G67" s="2"/>
      <c r="H67" s="2"/>
      <c r="I67" s="3"/>
      <c r="J67" s="113"/>
      <c r="K67" s="3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</row>
    <row r="68" ht="16.5" customHeight="1">
      <c r="A68" s="12">
        <f t="shared" si="2"/>
        <v>63</v>
      </c>
      <c r="B68" s="123">
        <v>192075.0</v>
      </c>
      <c r="C68" s="123">
        <v>3093.0</v>
      </c>
      <c r="D68" s="124" t="s">
        <v>98</v>
      </c>
      <c r="E68" s="112" t="s">
        <v>36</v>
      </c>
      <c r="F68" s="2"/>
      <c r="G68" s="2"/>
      <c r="H68" s="2"/>
      <c r="I68" s="3"/>
      <c r="J68" s="113"/>
      <c r="K68" s="3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</row>
    <row r="69" ht="16.5" customHeight="1">
      <c r="A69" s="12">
        <f t="shared" si="2"/>
        <v>64</v>
      </c>
      <c r="B69" s="123">
        <v>192076.0</v>
      </c>
      <c r="C69" s="123">
        <v>3094.0</v>
      </c>
      <c r="D69" s="124" t="s">
        <v>99</v>
      </c>
      <c r="E69" s="112" t="s">
        <v>36</v>
      </c>
      <c r="F69" s="2"/>
      <c r="G69" s="2"/>
      <c r="H69" s="2"/>
      <c r="I69" s="3"/>
      <c r="J69" s="113"/>
      <c r="K69" s="3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</row>
    <row r="70" ht="16.5" customHeight="1">
      <c r="A70" s="12">
        <f t="shared" si="2"/>
        <v>65</v>
      </c>
      <c r="B70" s="123">
        <v>192077.0</v>
      </c>
      <c r="C70" s="123">
        <v>3095.0</v>
      </c>
      <c r="D70" s="124" t="s">
        <v>100</v>
      </c>
      <c r="E70" s="112" t="s">
        <v>34</v>
      </c>
      <c r="F70" s="2"/>
      <c r="G70" s="2"/>
      <c r="H70" s="2"/>
      <c r="I70" s="3"/>
      <c r="J70" s="113"/>
      <c r="K70" s="3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</row>
    <row r="71" ht="16.5" customHeight="1">
      <c r="A71" s="12">
        <f t="shared" si="2"/>
        <v>66</v>
      </c>
      <c r="B71" s="123">
        <v>192078.0</v>
      </c>
      <c r="C71" s="123">
        <v>3096.0</v>
      </c>
      <c r="D71" s="124" t="s">
        <v>101</v>
      </c>
      <c r="E71" s="112" t="s">
        <v>36</v>
      </c>
      <c r="F71" s="2"/>
      <c r="G71" s="2"/>
      <c r="H71" s="2"/>
      <c r="I71" s="3"/>
      <c r="J71" s="113"/>
      <c r="K71" s="3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</row>
    <row r="72" ht="16.5" customHeight="1">
      <c r="A72" s="12">
        <f t="shared" si="2"/>
        <v>67</v>
      </c>
      <c r="B72" s="123">
        <v>192079.0</v>
      </c>
      <c r="C72" s="123">
        <v>3097.0</v>
      </c>
      <c r="D72" s="124" t="s">
        <v>102</v>
      </c>
      <c r="E72" s="112" t="s">
        <v>36</v>
      </c>
      <c r="F72" s="2"/>
      <c r="G72" s="2"/>
      <c r="H72" s="2"/>
      <c r="I72" s="3"/>
      <c r="J72" s="113"/>
      <c r="K72" s="3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</row>
    <row r="73" ht="16.5" customHeight="1">
      <c r="A73" s="12">
        <f t="shared" si="2"/>
        <v>68</v>
      </c>
      <c r="B73" s="123">
        <v>192080.0</v>
      </c>
      <c r="C73" s="123">
        <v>3098.0</v>
      </c>
      <c r="D73" s="124" t="s">
        <v>103</v>
      </c>
      <c r="E73" s="112" t="s">
        <v>34</v>
      </c>
      <c r="F73" s="2"/>
      <c r="G73" s="2"/>
      <c r="H73" s="2"/>
      <c r="I73" s="3"/>
      <c r="J73" s="113"/>
      <c r="K73" s="3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</row>
    <row r="74" ht="16.5" customHeight="1">
      <c r="A74" s="12">
        <f t="shared" si="2"/>
        <v>69</v>
      </c>
      <c r="B74" s="123">
        <v>192081.0</v>
      </c>
      <c r="C74" s="123">
        <v>3099.0</v>
      </c>
      <c r="D74" s="124" t="s">
        <v>104</v>
      </c>
      <c r="E74" s="112" t="s">
        <v>36</v>
      </c>
      <c r="F74" s="2"/>
      <c r="G74" s="2"/>
      <c r="H74" s="2"/>
      <c r="I74" s="3"/>
      <c r="J74" s="113"/>
      <c r="K74" s="3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</row>
    <row r="75" ht="16.5" customHeight="1">
      <c r="A75" s="12">
        <f t="shared" si="2"/>
        <v>70</v>
      </c>
      <c r="B75" s="123">
        <v>192083.0</v>
      </c>
      <c r="C75" s="123">
        <v>3101.0</v>
      </c>
      <c r="D75" s="124" t="s">
        <v>105</v>
      </c>
      <c r="E75" s="112" t="s">
        <v>34</v>
      </c>
      <c r="F75" s="2"/>
      <c r="G75" s="2"/>
      <c r="H75" s="2"/>
      <c r="I75" s="3"/>
      <c r="J75" s="113"/>
      <c r="K75" s="3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</row>
    <row r="76" ht="16.5" customHeight="1">
      <c r="A76" s="12">
        <f t="shared" si="2"/>
        <v>71</v>
      </c>
      <c r="B76" s="123">
        <v>192084.0</v>
      </c>
      <c r="C76" s="123">
        <v>3102.0</v>
      </c>
      <c r="D76" s="124" t="s">
        <v>106</v>
      </c>
      <c r="E76" s="112" t="s">
        <v>36</v>
      </c>
      <c r="F76" s="2"/>
      <c r="G76" s="2"/>
      <c r="H76" s="2"/>
      <c r="I76" s="3"/>
      <c r="J76" s="113"/>
      <c r="K76" s="3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</row>
    <row r="77" ht="16.5" customHeight="1">
      <c r="A77" s="12">
        <f t="shared" si="2"/>
        <v>72</v>
      </c>
      <c r="B77" s="123">
        <v>192086.0</v>
      </c>
      <c r="C77" s="123">
        <v>3104.0</v>
      </c>
      <c r="D77" s="124" t="s">
        <v>107</v>
      </c>
      <c r="E77" s="112" t="s">
        <v>34</v>
      </c>
      <c r="F77" s="2"/>
      <c r="G77" s="2"/>
      <c r="H77" s="2"/>
      <c r="I77" s="3"/>
      <c r="J77" s="113"/>
      <c r="K77" s="3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</row>
    <row r="78" ht="16.5" customHeight="1">
      <c r="A78" s="12">
        <f t="shared" si="2"/>
        <v>73</v>
      </c>
      <c r="B78" s="123">
        <v>192087.0</v>
      </c>
      <c r="C78" s="123">
        <v>3105.0</v>
      </c>
      <c r="D78" s="124" t="s">
        <v>108</v>
      </c>
      <c r="E78" s="112" t="s">
        <v>36</v>
      </c>
      <c r="F78" s="2"/>
      <c r="G78" s="2"/>
      <c r="H78" s="2"/>
      <c r="I78" s="3"/>
      <c r="J78" s="113"/>
      <c r="K78" s="3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</row>
    <row r="79" ht="16.5" customHeight="1">
      <c r="A79" s="12">
        <f t="shared" si="2"/>
        <v>74</v>
      </c>
      <c r="B79" s="123">
        <v>192088.0</v>
      </c>
      <c r="C79" s="123">
        <v>3106.0</v>
      </c>
      <c r="D79" s="124" t="s">
        <v>109</v>
      </c>
      <c r="E79" s="112" t="s">
        <v>36</v>
      </c>
      <c r="F79" s="2"/>
      <c r="G79" s="2"/>
      <c r="H79" s="2"/>
      <c r="I79" s="3"/>
      <c r="J79" s="113"/>
      <c r="K79" s="3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</row>
    <row r="80" ht="16.5" customHeight="1">
      <c r="A80" s="12">
        <f t="shared" si="2"/>
        <v>75</v>
      </c>
      <c r="B80" s="123">
        <v>192089.0</v>
      </c>
      <c r="C80" s="123">
        <v>3107.0</v>
      </c>
      <c r="D80" s="124" t="s">
        <v>110</v>
      </c>
      <c r="E80" s="112" t="s">
        <v>36</v>
      </c>
      <c r="F80" s="2"/>
      <c r="G80" s="2"/>
      <c r="H80" s="2"/>
      <c r="I80" s="3"/>
      <c r="J80" s="113"/>
      <c r="K80" s="3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</row>
    <row r="81" ht="16.5" customHeight="1">
      <c r="A81" s="12">
        <f t="shared" si="2"/>
        <v>76</v>
      </c>
      <c r="B81" s="123">
        <v>192090.0</v>
      </c>
      <c r="C81" s="123">
        <v>3108.0</v>
      </c>
      <c r="D81" s="124" t="s">
        <v>111</v>
      </c>
      <c r="E81" s="112" t="s">
        <v>36</v>
      </c>
      <c r="F81" s="2"/>
      <c r="G81" s="2"/>
      <c r="H81" s="2"/>
      <c r="I81" s="3"/>
      <c r="J81" s="113"/>
      <c r="K81" s="3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</row>
    <row r="82" ht="16.5" customHeight="1">
      <c r="A82" s="12">
        <f t="shared" si="2"/>
        <v>77</v>
      </c>
      <c r="B82" s="123">
        <v>192092.0</v>
      </c>
      <c r="C82" s="123">
        <v>3110.0</v>
      </c>
      <c r="D82" s="124" t="s">
        <v>112</v>
      </c>
      <c r="E82" s="112" t="s">
        <v>36</v>
      </c>
      <c r="F82" s="2"/>
      <c r="G82" s="2"/>
      <c r="H82" s="2"/>
      <c r="I82" s="3"/>
      <c r="J82" s="113"/>
      <c r="K82" s="3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</row>
    <row r="83" ht="16.5" customHeight="1">
      <c r="A83" s="12">
        <f t="shared" si="2"/>
        <v>78</v>
      </c>
      <c r="B83" s="123">
        <v>192093.0</v>
      </c>
      <c r="C83" s="123">
        <v>3111.0</v>
      </c>
      <c r="D83" s="122" t="s">
        <v>113</v>
      </c>
      <c r="E83" s="112" t="s">
        <v>36</v>
      </c>
      <c r="F83" s="2"/>
      <c r="G83" s="2"/>
      <c r="H83" s="2"/>
      <c r="I83" s="3"/>
      <c r="J83" s="113"/>
      <c r="K83" s="3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</row>
    <row r="84" ht="16.5" customHeight="1">
      <c r="A84" s="12">
        <f t="shared" si="2"/>
        <v>79</v>
      </c>
      <c r="B84" s="123">
        <v>192095.0</v>
      </c>
      <c r="C84" s="123">
        <v>3113.0</v>
      </c>
      <c r="D84" s="124" t="s">
        <v>114</v>
      </c>
      <c r="E84" s="112" t="s">
        <v>36</v>
      </c>
      <c r="F84" s="2"/>
      <c r="G84" s="2"/>
      <c r="H84" s="2"/>
      <c r="I84" s="3"/>
      <c r="J84" s="113"/>
      <c r="K84" s="3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</row>
    <row r="85" ht="16.5" customHeight="1">
      <c r="A85" s="12">
        <f t="shared" si="2"/>
        <v>80</v>
      </c>
      <c r="B85" s="123">
        <v>192097.0</v>
      </c>
      <c r="C85" s="123">
        <v>3115.0</v>
      </c>
      <c r="D85" s="126" t="s">
        <v>115</v>
      </c>
      <c r="E85" s="112" t="s">
        <v>36</v>
      </c>
      <c r="F85" s="2"/>
      <c r="G85" s="2"/>
      <c r="H85" s="2"/>
      <c r="I85" s="3"/>
      <c r="J85" s="113"/>
      <c r="K85" s="3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</row>
    <row r="86" ht="16.5" customHeight="1">
      <c r="A86" s="12">
        <f t="shared" si="2"/>
        <v>81</v>
      </c>
      <c r="B86" s="123">
        <v>192099.0</v>
      </c>
      <c r="C86" s="123">
        <v>3117.0</v>
      </c>
      <c r="D86" s="124" t="s">
        <v>116</v>
      </c>
      <c r="E86" s="112" t="s">
        <v>34</v>
      </c>
      <c r="F86" s="2"/>
      <c r="G86" s="2"/>
      <c r="H86" s="2"/>
      <c r="I86" s="3"/>
      <c r="J86" s="113"/>
      <c r="K86" s="3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</row>
    <row r="87" ht="16.5" customHeight="1">
      <c r="A87" s="12">
        <f t="shared" si="2"/>
        <v>82</v>
      </c>
      <c r="B87" s="123">
        <v>192101.0</v>
      </c>
      <c r="C87" s="123">
        <v>3119.0</v>
      </c>
      <c r="D87" s="124" t="s">
        <v>117</v>
      </c>
      <c r="E87" s="112" t="s">
        <v>36</v>
      </c>
      <c r="F87" s="2"/>
      <c r="G87" s="2"/>
      <c r="H87" s="2"/>
      <c r="I87" s="3"/>
      <c r="J87" s="113"/>
      <c r="K87" s="3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</row>
    <row r="88" ht="16.5" customHeight="1">
      <c r="A88" s="12">
        <f t="shared" si="2"/>
        <v>83</v>
      </c>
      <c r="B88" s="123">
        <v>192103.0</v>
      </c>
      <c r="C88" s="123">
        <v>3121.0</v>
      </c>
      <c r="D88" s="124" t="s">
        <v>118</v>
      </c>
      <c r="E88" s="112" t="s">
        <v>34</v>
      </c>
      <c r="F88" s="2"/>
      <c r="G88" s="2"/>
      <c r="H88" s="2"/>
      <c r="I88" s="3"/>
      <c r="J88" s="113"/>
      <c r="K88" s="3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</row>
    <row r="89" ht="16.5" customHeight="1">
      <c r="A89" s="12">
        <f t="shared" si="2"/>
        <v>84</v>
      </c>
      <c r="B89" s="123">
        <v>192104.0</v>
      </c>
      <c r="C89" s="123">
        <v>3122.0</v>
      </c>
      <c r="D89" s="124" t="s">
        <v>119</v>
      </c>
      <c r="E89" s="112" t="s">
        <v>36</v>
      </c>
      <c r="F89" s="2"/>
      <c r="G89" s="2"/>
      <c r="H89" s="2"/>
      <c r="I89" s="3"/>
      <c r="J89" s="113"/>
      <c r="K89" s="3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</row>
    <row r="90" ht="16.5" customHeight="1">
      <c r="A90" s="12">
        <f t="shared" si="2"/>
        <v>85</v>
      </c>
      <c r="B90" s="123">
        <v>192105.0</v>
      </c>
      <c r="C90" s="123">
        <v>3123.0</v>
      </c>
      <c r="D90" s="124" t="s">
        <v>120</v>
      </c>
      <c r="E90" s="112" t="s">
        <v>36</v>
      </c>
      <c r="F90" s="2"/>
      <c r="G90" s="2"/>
      <c r="H90" s="2"/>
      <c r="I90" s="3"/>
      <c r="J90" s="113"/>
      <c r="K90" s="3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</row>
    <row r="91" ht="16.5" customHeight="1">
      <c r="A91" s="12">
        <f t="shared" si="2"/>
        <v>86</v>
      </c>
      <c r="B91" s="123">
        <v>192106.0</v>
      </c>
      <c r="C91" s="123">
        <v>3124.0</v>
      </c>
      <c r="D91" s="127" t="s">
        <v>121</v>
      </c>
      <c r="E91" s="112" t="s">
        <v>36</v>
      </c>
      <c r="F91" s="2"/>
      <c r="G91" s="2"/>
      <c r="H91" s="2"/>
      <c r="I91" s="3"/>
      <c r="J91" s="113"/>
      <c r="K91" s="3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</row>
    <row r="92" ht="16.5" customHeight="1">
      <c r="A92" s="12">
        <f t="shared" si="2"/>
        <v>87</v>
      </c>
      <c r="B92" s="123">
        <v>192107.0</v>
      </c>
      <c r="C92" s="123">
        <v>3125.0</v>
      </c>
      <c r="D92" s="124" t="s">
        <v>122</v>
      </c>
      <c r="E92" s="112" t="s">
        <v>36</v>
      </c>
      <c r="F92" s="2"/>
      <c r="G92" s="2"/>
      <c r="H92" s="2"/>
      <c r="I92" s="3"/>
      <c r="J92" s="113"/>
      <c r="K92" s="3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</row>
    <row r="93" ht="16.5" customHeight="1">
      <c r="A93" s="12">
        <f t="shared" si="2"/>
        <v>88</v>
      </c>
      <c r="B93" s="123">
        <v>192108.0</v>
      </c>
      <c r="C93" s="123">
        <v>3126.0</v>
      </c>
      <c r="D93" s="128" t="s">
        <v>123</v>
      </c>
      <c r="E93" s="112" t="s">
        <v>36</v>
      </c>
      <c r="F93" s="2"/>
      <c r="G93" s="2"/>
      <c r="H93" s="2"/>
      <c r="I93" s="3"/>
      <c r="J93" s="113"/>
      <c r="K93" s="3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</row>
    <row r="94" ht="16.5" customHeight="1">
      <c r="A94" s="12">
        <f t="shared" si="2"/>
        <v>89</v>
      </c>
      <c r="B94" s="123">
        <v>192110.0</v>
      </c>
      <c r="C94" s="123">
        <v>3128.0</v>
      </c>
      <c r="D94" s="124" t="s">
        <v>124</v>
      </c>
      <c r="E94" s="112" t="s">
        <v>36</v>
      </c>
      <c r="F94" s="2"/>
      <c r="G94" s="2"/>
      <c r="H94" s="2"/>
      <c r="I94" s="3"/>
      <c r="J94" s="113"/>
      <c r="K94" s="3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</row>
    <row r="95" ht="16.5" customHeight="1">
      <c r="A95" s="12">
        <f t="shared" si="2"/>
        <v>90</v>
      </c>
      <c r="B95" s="123">
        <v>192112.0</v>
      </c>
      <c r="C95" s="123">
        <v>3130.0</v>
      </c>
      <c r="D95" s="124" t="s">
        <v>125</v>
      </c>
      <c r="E95" s="112" t="s">
        <v>36</v>
      </c>
      <c r="F95" s="2"/>
      <c r="G95" s="2"/>
      <c r="H95" s="2"/>
      <c r="I95" s="3"/>
      <c r="J95" s="113"/>
      <c r="K95" s="3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</row>
    <row r="96" ht="16.5" customHeight="1">
      <c r="A96" s="12">
        <f t="shared" si="2"/>
        <v>91</v>
      </c>
      <c r="B96" s="123">
        <v>192113.0</v>
      </c>
      <c r="C96" s="123">
        <v>3131.0</v>
      </c>
      <c r="D96" s="124" t="s">
        <v>126</v>
      </c>
      <c r="E96" s="112" t="s">
        <v>34</v>
      </c>
      <c r="F96" s="2"/>
      <c r="G96" s="2"/>
      <c r="H96" s="2"/>
      <c r="I96" s="3"/>
      <c r="J96" s="113"/>
      <c r="K96" s="3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</row>
    <row r="97" ht="16.5" customHeight="1">
      <c r="A97" s="12">
        <f t="shared" si="2"/>
        <v>92</v>
      </c>
      <c r="B97" s="123">
        <v>192115.0</v>
      </c>
      <c r="C97" s="123">
        <v>3133.0</v>
      </c>
      <c r="D97" s="124" t="s">
        <v>127</v>
      </c>
      <c r="E97" s="112" t="s">
        <v>36</v>
      </c>
      <c r="F97" s="2"/>
      <c r="G97" s="2"/>
      <c r="H97" s="2"/>
      <c r="I97" s="3"/>
      <c r="J97" s="113"/>
      <c r="K97" s="3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</row>
    <row r="98" ht="16.5" customHeight="1">
      <c r="A98" s="12">
        <f t="shared" si="2"/>
        <v>93</v>
      </c>
      <c r="B98" s="123">
        <v>192116.0</v>
      </c>
      <c r="C98" s="123">
        <v>3134.0</v>
      </c>
      <c r="D98" s="124" t="s">
        <v>128</v>
      </c>
      <c r="E98" s="112" t="s">
        <v>36</v>
      </c>
      <c r="F98" s="2"/>
      <c r="G98" s="2"/>
      <c r="H98" s="2"/>
      <c r="I98" s="3"/>
      <c r="J98" s="113"/>
      <c r="K98" s="3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</row>
    <row r="99" ht="16.5" customHeight="1">
      <c r="A99" s="12">
        <f t="shared" si="2"/>
        <v>94</v>
      </c>
      <c r="B99" s="123">
        <v>192117.0</v>
      </c>
      <c r="C99" s="123">
        <v>3135.0</v>
      </c>
      <c r="D99" s="124" t="s">
        <v>129</v>
      </c>
      <c r="E99" s="112" t="s">
        <v>36</v>
      </c>
      <c r="F99" s="2"/>
      <c r="G99" s="2"/>
      <c r="H99" s="2"/>
      <c r="I99" s="3"/>
      <c r="J99" s="113"/>
      <c r="K99" s="3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</row>
    <row r="100" ht="16.5" customHeight="1">
      <c r="A100" s="12">
        <f t="shared" si="2"/>
        <v>95</v>
      </c>
      <c r="B100" s="123">
        <v>192119.0</v>
      </c>
      <c r="C100" s="123">
        <v>3137.0</v>
      </c>
      <c r="D100" s="124" t="s">
        <v>130</v>
      </c>
      <c r="E100" s="112" t="s">
        <v>36</v>
      </c>
      <c r="F100" s="2"/>
      <c r="G100" s="2"/>
      <c r="H100" s="2"/>
      <c r="I100" s="3"/>
      <c r="J100" s="113"/>
      <c r="K100" s="3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</row>
    <row r="101" ht="16.5" customHeight="1">
      <c r="A101" s="12">
        <f t="shared" si="2"/>
        <v>96</v>
      </c>
      <c r="B101" s="123">
        <v>192120.0</v>
      </c>
      <c r="C101" s="123">
        <v>3138.0</v>
      </c>
      <c r="D101" s="124" t="s">
        <v>131</v>
      </c>
      <c r="E101" s="112" t="s">
        <v>36</v>
      </c>
      <c r="F101" s="2"/>
      <c r="G101" s="2"/>
      <c r="H101" s="2"/>
      <c r="I101" s="3"/>
      <c r="J101" s="113"/>
      <c r="K101" s="3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</row>
    <row r="102" ht="33.75" customHeight="1">
      <c r="A102" s="129" t="s">
        <v>132</v>
      </c>
      <c r="B102" s="2"/>
      <c r="C102" s="2"/>
      <c r="D102" s="2"/>
      <c r="E102" s="2"/>
      <c r="F102" s="2"/>
      <c r="G102" s="2"/>
      <c r="H102" s="2"/>
      <c r="I102" s="2"/>
      <c r="J102" s="2"/>
      <c r="K102" s="3"/>
      <c r="L102" s="106"/>
      <c r="M102" s="107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</row>
    <row r="103" ht="16.5" customHeight="1">
      <c r="A103" s="12">
        <f>IF(ISBLANK(B103),"",A101+1)</f>
        <v>97</v>
      </c>
      <c r="B103" s="130">
        <v>200301.0</v>
      </c>
      <c r="C103" s="130"/>
      <c r="D103" s="131" t="s">
        <v>33</v>
      </c>
      <c r="E103" s="112" t="s">
        <v>36</v>
      </c>
      <c r="F103" s="2"/>
      <c r="G103" s="2"/>
      <c r="H103" s="2"/>
      <c r="I103" s="3"/>
      <c r="J103" s="132"/>
      <c r="K103" s="3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</row>
    <row r="104" ht="16.5" customHeight="1">
      <c r="A104" s="12">
        <f t="shared" ref="A104:A183" si="3">IF(ISBLANK(B104),"",A103+1)</f>
        <v>98</v>
      </c>
      <c r="B104" s="9">
        <v>200302.0</v>
      </c>
      <c r="C104" s="9"/>
      <c r="D104" s="133" t="s">
        <v>133</v>
      </c>
      <c r="E104" s="112" t="s">
        <v>34</v>
      </c>
      <c r="F104" s="2"/>
      <c r="G104" s="2"/>
      <c r="H104" s="2"/>
      <c r="I104" s="3"/>
      <c r="J104" s="132"/>
      <c r="K104" s="3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</row>
    <row r="105" ht="16.5" customHeight="1">
      <c r="A105" s="12">
        <f t="shared" si="3"/>
        <v>99</v>
      </c>
      <c r="B105" s="9">
        <v>200303.0</v>
      </c>
      <c r="C105" s="9"/>
      <c r="D105" s="133" t="s">
        <v>134</v>
      </c>
      <c r="E105" s="112" t="s">
        <v>36</v>
      </c>
      <c r="F105" s="2"/>
      <c r="G105" s="2"/>
      <c r="H105" s="2"/>
      <c r="I105" s="3"/>
      <c r="J105" s="132"/>
      <c r="K105" s="3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</row>
    <row r="106" ht="16.5" customHeight="1">
      <c r="A106" s="12">
        <f t="shared" si="3"/>
        <v>100</v>
      </c>
      <c r="B106" s="9">
        <v>200305.0</v>
      </c>
      <c r="C106" s="9"/>
      <c r="D106" s="133" t="s">
        <v>135</v>
      </c>
      <c r="E106" s="112" t="s">
        <v>36</v>
      </c>
      <c r="F106" s="2"/>
      <c r="G106" s="2"/>
      <c r="H106" s="2"/>
      <c r="I106" s="3"/>
      <c r="J106" s="132"/>
      <c r="K106" s="3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</row>
    <row r="107" ht="16.5" customHeight="1">
      <c r="A107" s="12">
        <f t="shared" si="3"/>
        <v>101</v>
      </c>
      <c r="B107" s="9">
        <v>200306.0</v>
      </c>
      <c r="C107" s="9"/>
      <c r="D107" s="133" t="s">
        <v>136</v>
      </c>
      <c r="E107" s="112" t="s">
        <v>36</v>
      </c>
      <c r="F107" s="2"/>
      <c r="G107" s="2"/>
      <c r="H107" s="2"/>
      <c r="I107" s="3"/>
      <c r="J107" s="132"/>
      <c r="K107" s="3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</row>
    <row r="108" ht="16.5" customHeight="1">
      <c r="A108" s="12">
        <f t="shared" si="3"/>
        <v>102</v>
      </c>
      <c r="B108" s="9">
        <v>200307.0</v>
      </c>
      <c r="C108" s="9"/>
      <c r="D108" s="133" t="s">
        <v>137</v>
      </c>
      <c r="E108" s="112" t="s">
        <v>36</v>
      </c>
      <c r="F108" s="2"/>
      <c r="G108" s="2"/>
      <c r="H108" s="2"/>
      <c r="I108" s="3"/>
      <c r="J108" s="132"/>
      <c r="K108" s="3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</row>
    <row r="109" ht="16.5" customHeight="1">
      <c r="A109" s="12">
        <f t="shared" si="3"/>
        <v>103</v>
      </c>
      <c r="B109" s="9">
        <v>200310.0</v>
      </c>
      <c r="C109" s="9"/>
      <c r="D109" s="133" t="s">
        <v>138</v>
      </c>
      <c r="E109" s="112" t="s">
        <v>34</v>
      </c>
      <c r="F109" s="2"/>
      <c r="G109" s="2"/>
      <c r="H109" s="2"/>
      <c r="I109" s="3"/>
      <c r="J109" s="132"/>
      <c r="K109" s="3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</row>
    <row r="110" ht="16.5" customHeight="1">
      <c r="A110" s="12">
        <f t="shared" si="3"/>
        <v>104</v>
      </c>
      <c r="B110" s="130">
        <v>200312.0</v>
      </c>
      <c r="C110" s="130"/>
      <c r="D110" s="131" t="s">
        <v>139</v>
      </c>
      <c r="E110" s="112" t="s">
        <v>36</v>
      </c>
      <c r="F110" s="2"/>
      <c r="G110" s="2"/>
      <c r="H110" s="2"/>
      <c r="I110" s="3"/>
      <c r="J110" s="132"/>
      <c r="K110" s="3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</row>
    <row r="111" ht="16.5" customHeight="1">
      <c r="A111" s="12">
        <f t="shared" si="3"/>
        <v>105</v>
      </c>
      <c r="B111" s="9">
        <v>200313.0</v>
      </c>
      <c r="C111" s="9"/>
      <c r="D111" s="133" t="s">
        <v>140</v>
      </c>
      <c r="E111" s="112" t="s">
        <v>36</v>
      </c>
      <c r="F111" s="2"/>
      <c r="G111" s="2"/>
      <c r="H111" s="2"/>
      <c r="I111" s="3"/>
      <c r="J111" s="132"/>
      <c r="K111" s="3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</row>
    <row r="112" ht="16.5" customHeight="1">
      <c r="A112" s="12">
        <f t="shared" si="3"/>
        <v>106</v>
      </c>
      <c r="B112" s="9">
        <v>200316.0</v>
      </c>
      <c r="C112" s="9"/>
      <c r="D112" s="133" t="s">
        <v>141</v>
      </c>
      <c r="E112" s="112" t="s">
        <v>36</v>
      </c>
      <c r="F112" s="2"/>
      <c r="G112" s="2"/>
      <c r="H112" s="2"/>
      <c r="I112" s="3"/>
      <c r="J112" s="132"/>
      <c r="K112" s="3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</row>
    <row r="113" ht="16.5" customHeight="1">
      <c r="A113" s="12">
        <f t="shared" si="3"/>
        <v>107</v>
      </c>
      <c r="B113" s="9">
        <v>200317.0</v>
      </c>
      <c r="C113" s="9"/>
      <c r="D113" s="133" t="s">
        <v>142</v>
      </c>
      <c r="E113" s="112" t="s">
        <v>36</v>
      </c>
      <c r="F113" s="2"/>
      <c r="G113" s="2"/>
      <c r="H113" s="2"/>
      <c r="I113" s="3"/>
      <c r="J113" s="132"/>
      <c r="K113" s="3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</row>
    <row r="114" ht="16.5" customHeight="1">
      <c r="A114" s="12">
        <f t="shared" si="3"/>
        <v>108</v>
      </c>
      <c r="B114" s="9">
        <v>200319.0</v>
      </c>
      <c r="C114" s="9"/>
      <c r="D114" s="133" t="s">
        <v>143</v>
      </c>
      <c r="E114" s="112" t="s">
        <v>36</v>
      </c>
      <c r="F114" s="2"/>
      <c r="G114" s="2"/>
      <c r="H114" s="2"/>
      <c r="I114" s="3"/>
      <c r="J114" s="132"/>
      <c r="K114" s="3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</row>
    <row r="115" ht="16.5" customHeight="1">
      <c r="A115" s="12">
        <f t="shared" si="3"/>
        <v>109</v>
      </c>
      <c r="B115" s="9">
        <v>200320.0</v>
      </c>
      <c r="C115" s="9"/>
      <c r="D115" s="133" t="s">
        <v>144</v>
      </c>
      <c r="E115" s="112" t="s">
        <v>36</v>
      </c>
      <c r="F115" s="2"/>
      <c r="G115" s="2"/>
      <c r="H115" s="2"/>
      <c r="I115" s="3"/>
      <c r="J115" s="132"/>
      <c r="K115" s="3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</row>
    <row r="116" ht="16.5" customHeight="1">
      <c r="A116" s="12">
        <f t="shared" si="3"/>
        <v>110</v>
      </c>
      <c r="B116" s="9">
        <v>200321.0</v>
      </c>
      <c r="C116" s="9"/>
      <c r="D116" s="133" t="s">
        <v>145</v>
      </c>
      <c r="E116" s="112" t="s">
        <v>36</v>
      </c>
      <c r="F116" s="2"/>
      <c r="G116" s="2"/>
      <c r="H116" s="2"/>
      <c r="I116" s="3"/>
      <c r="J116" s="132"/>
      <c r="K116" s="3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</row>
    <row r="117" ht="16.5" customHeight="1">
      <c r="A117" s="12">
        <f t="shared" si="3"/>
        <v>111</v>
      </c>
      <c r="B117" s="9">
        <v>200326.0</v>
      </c>
      <c r="C117" s="9"/>
      <c r="D117" s="133" t="s">
        <v>146</v>
      </c>
      <c r="E117" s="112" t="s">
        <v>36</v>
      </c>
      <c r="F117" s="2"/>
      <c r="G117" s="2"/>
      <c r="H117" s="2"/>
      <c r="I117" s="3"/>
      <c r="J117" s="132"/>
      <c r="K117" s="3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</row>
    <row r="118" ht="16.5" customHeight="1">
      <c r="A118" s="12">
        <f t="shared" si="3"/>
        <v>112</v>
      </c>
      <c r="B118" s="9">
        <v>200328.0</v>
      </c>
      <c r="C118" s="37"/>
      <c r="D118" s="133" t="s">
        <v>147</v>
      </c>
      <c r="E118" s="112" t="s">
        <v>36</v>
      </c>
      <c r="F118" s="2"/>
      <c r="G118" s="2"/>
      <c r="H118" s="2"/>
      <c r="I118" s="3"/>
      <c r="J118" s="132"/>
      <c r="K118" s="3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</row>
    <row r="119" ht="16.5" customHeight="1">
      <c r="A119" s="12">
        <f t="shared" si="3"/>
        <v>113</v>
      </c>
      <c r="B119" s="9">
        <v>200329.0</v>
      </c>
      <c r="C119" s="9"/>
      <c r="D119" s="133" t="s">
        <v>148</v>
      </c>
      <c r="E119" s="112" t="s">
        <v>36</v>
      </c>
      <c r="F119" s="2"/>
      <c r="G119" s="2"/>
      <c r="H119" s="2"/>
      <c r="I119" s="3"/>
      <c r="J119" s="132"/>
      <c r="K119" s="3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</row>
    <row r="120" ht="16.5" customHeight="1">
      <c r="A120" s="12">
        <f t="shared" si="3"/>
        <v>114</v>
      </c>
      <c r="B120" s="9">
        <v>200332.0</v>
      </c>
      <c r="C120" s="9"/>
      <c r="D120" s="133" t="s">
        <v>149</v>
      </c>
      <c r="E120" s="112" t="s">
        <v>36</v>
      </c>
      <c r="F120" s="2"/>
      <c r="G120" s="2"/>
      <c r="H120" s="2"/>
      <c r="I120" s="3"/>
      <c r="J120" s="132"/>
      <c r="K120" s="3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</row>
    <row r="121" ht="16.5" customHeight="1">
      <c r="A121" s="12">
        <f t="shared" si="3"/>
        <v>115</v>
      </c>
      <c r="B121" s="9">
        <v>200333.0</v>
      </c>
      <c r="C121" s="9"/>
      <c r="D121" s="133" t="s">
        <v>150</v>
      </c>
      <c r="E121" s="112" t="s">
        <v>36</v>
      </c>
      <c r="F121" s="2"/>
      <c r="G121" s="2"/>
      <c r="H121" s="2"/>
      <c r="I121" s="3"/>
      <c r="J121" s="132"/>
      <c r="K121" s="3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</row>
    <row r="122" ht="16.5" customHeight="1">
      <c r="A122" s="12">
        <f t="shared" si="3"/>
        <v>116</v>
      </c>
      <c r="B122" s="9">
        <v>200334.0</v>
      </c>
      <c r="C122" s="9"/>
      <c r="D122" s="133" t="s">
        <v>151</v>
      </c>
      <c r="E122" s="112" t="s">
        <v>36</v>
      </c>
      <c r="F122" s="2"/>
      <c r="G122" s="2"/>
      <c r="H122" s="2"/>
      <c r="I122" s="3"/>
      <c r="J122" s="132"/>
      <c r="K122" s="3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</row>
    <row r="123" ht="16.5" customHeight="1">
      <c r="A123" s="12">
        <f t="shared" si="3"/>
        <v>117</v>
      </c>
      <c r="B123" s="130">
        <v>200340.0</v>
      </c>
      <c r="C123" s="130"/>
      <c r="D123" s="131" t="s">
        <v>152</v>
      </c>
      <c r="E123" s="112" t="s">
        <v>36</v>
      </c>
      <c r="F123" s="2"/>
      <c r="G123" s="2"/>
      <c r="H123" s="2"/>
      <c r="I123" s="3"/>
      <c r="J123" s="132"/>
      <c r="K123" s="3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</row>
    <row r="124" ht="16.5" customHeight="1">
      <c r="A124" s="12">
        <f t="shared" si="3"/>
        <v>118</v>
      </c>
      <c r="B124" s="9">
        <v>200341.0</v>
      </c>
      <c r="C124" s="9"/>
      <c r="D124" s="133" t="s">
        <v>153</v>
      </c>
      <c r="E124" s="112" t="s">
        <v>36</v>
      </c>
      <c r="F124" s="2"/>
      <c r="G124" s="2"/>
      <c r="H124" s="2"/>
      <c r="I124" s="3"/>
      <c r="J124" s="132"/>
      <c r="K124" s="3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</row>
    <row r="125" ht="16.5" customHeight="1">
      <c r="A125" s="12">
        <f t="shared" si="3"/>
        <v>119</v>
      </c>
      <c r="B125" s="130">
        <v>200344.0</v>
      </c>
      <c r="C125" s="130"/>
      <c r="D125" s="131" t="s">
        <v>154</v>
      </c>
      <c r="E125" s="112" t="s">
        <v>36</v>
      </c>
      <c r="F125" s="2"/>
      <c r="G125" s="2"/>
      <c r="H125" s="2"/>
      <c r="I125" s="3"/>
      <c r="J125" s="132"/>
      <c r="K125" s="3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</row>
    <row r="126" ht="16.5" customHeight="1">
      <c r="A126" s="12">
        <f t="shared" si="3"/>
        <v>120</v>
      </c>
      <c r="B126" s="9">
        <v>200345.0</v>
      </c>
      <c r="C126" s="9"/>
      <c r="D126" s="133" t="s">
        <v>155</v>
      </c>
      <c r="E126" s="112" t="s">
        <v>36</v>
      </c>
      <c r="F126" s="2"/>
      <c r="G126" s="2"/>
      <c r="H126" s="2"/>
      <c r="I126" s="3"/>
      <c r="J126" s="132"/>
      <c r="K126" s="3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</row>
    <row r="127" ht="16.5" customHeight="1">
      <c r="A127" s="12">
        <f t="shared" si="3"/>
        <v>121</v>
      </c>
      <c r="B127" s="9">
        <v>200346.0</v>
      </c>
      <c r="C127" s="9"/>
      <c r="D127" s="133" t="s">
        <v>156</v>
      </c>
      <c r="E127" s="112" t="s">
        <v>36</v>
      </c>
      <c r="F127" s="2"/>
      <c r="G127" s="2"/>
      <c r="H127" s="2"/>
      <c r="I127" s="3"/>
      <c r="J127" s="132"/>
      <c r="K127" s="3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</row>
    <row r="128" ht="16.5" customHeight="1">
      <c r="A128" s="12">
        <f t="shared" si="3"/>
        <v>122</v>
      </c>
      <c r="B128" s="9">
        <v>200348.0</v>
      </c>
      <c r="C128" s="9"/>
      <c r="D128" s="133" t="s">
        <v>157</v>
      </c>
      <c r="E128" s="112" t="s">
        <v>36</v>
      </c>
      <c r="F128" s="2"/>
      <c r="G128" s="2"/>
      <c r="H128" s="2"/>
      <c r="I128" s="3"/>
      <c r="J128" s="132"/>
      <c r="K128" s="3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</row>
    <row r="129" ht="16.5" customHeight="1">
      <c r="A129" s="12">
        <f t="shared" si="3"/>
        <v>123</v>
      </c>
      <c r="B129" s="9">
        <v>200349.0</v>
      </c>
      <c r="C129" s="9"/>
      <c r="D129" s="133" t="s">
        <v>158</v>
      </c>
      <c r="E129" s="112" t="s">
        <v>36</v>
      </c>
      <c r="F129" s="2"/>
      <c r="G129" s="2"/>
      <c r="H129" s="2"/>
      <c r="I129" s="3"/>
      <c r="J129" s="132"/>
      <c r="K129" s="3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</row>
    <row r="130" ht="16.5" customHeight="1">
      <c r="A130" s="12">
        <f t="shared" si="3"/>
        <v>124</v>
      </c>
      <c r="B130" s="9">
        <v>200350.0</v>
      </c>
      <c r="C130" s="9"/>
      <c r="D130" s="133" t="s">
        <v>159</v>
      </c>
      <c r="E130" s="112" t="s">
        <v>34</v>
      </c>
      <c r="F130" s="2"/>
      <c r="G130" s="2"/>
      <c r="H130" s="2"/>
      <c r="I130" s="3"/>
      <c r="J130" s="132"/>
      <c r="K130" s="3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</row>
    <row r="131" ht="16.5" customHeight="1">
      <c r="A131" s="12">
        <f t="shared" si="3"/>
        <v>125</v>
      </c>
      <c r="B131" s="9">
        <v>200351.0</v>
      </c>
      <c r="C131" s="9"/>
      <c r="D131" s="133" t="s">
        <v>160</v>
      </c>
      <c r="E131" s="112" t="s">
        <v>36</v>
      </c>
      <c r="F131" s="2"/>
      <c r="G131" s="2"/>
      <c r="H131" s="2"/>
      <c r="I131" s="3"/>
      <c r="J131" s="132"/>
      <c r="K131" s="3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</row>
    <row r="132" ht="16.5" customHeight="1">
      <c r="A132" s="12">
        <f t="shared" si="3"/>
        <v>126</v>
      </c>
      <c r="B132" s="9">
        <v>200353.0</v>
      </c>
      <c r="C132" s="9"/>
      <c r="D132" s="133" t="s">
        <v>161</v>
      </c>
      <c r="E132" s="112" t="s">
        <v>36</v>
      </c>
      <c r="F132" s="2"/>
      <c r="G132" s="2"/>
      <c r="H132" s="2"/>
      <c r="I132" s="3"/>
      <c r="J132" s="132"/>
      <c r="K132" s="3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</row>
    <row r="133" ht="16.5" customHeight="1">
      <c r="A133" s="12">
        <f t="shared" si="3"/>
        <v>127</v>
      </c>
      <c r="B133" s="9">
        <v>200354.0</v>
      </c>
      <c r="C133" s="9"/>
      <c r="D133" s="133" t="s">
        <v>162</v>
      </c>
      <c r="E133" s="112" t="s">
        <v>36</v>
      </c>
      <c r="F133" s="2"/>
      <c r="G133" s="2"/>
      <c r="H133" s="2"/>
      <c r="I133" s="3"/>
      <c r="J133" s="132"/>
      <c r="K133" s="3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</row>
    <row r="134" ht="16.5" customHeight="1">
      <c r="A134" s="12">
        <f t="shared" si="3"/>
        <v>128</v>
      </c>
      <c r="B134" s="9">
        <v>200356.0</v>
      </c>
      <c r="C134" s="9"/>
      <c r="D134" s="133" t="s">
        <v>163</v>
      </c>
      <c r="E134" s="112" t="s">
        <v>36</v>
      </c>
      <c r="F134" s="2"/>
      <c r="G134" s="2"/>
      <c r="H134" s="2"/>
      <c r="I134" s="3"/>
      <c r="J134" s="132"/>
      <c r="K134" s="3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</row>
    <row r="135" ht="16.5" customHeight="1">
      <c r="A135" s="12">
        <f t="shared" si="3"/>
        <v>129</v>
      </c>
      <c r="B135" s="9">
        <v>200357.0</v>
      </c>
      <c r="C135" s="9"/>
      <c r="D135" s="133" t="s">
        <v>164</v>
      </c>
      <c r="E135" s="112" t="s">
        <v>36</v>
      </c>
      <c r="F135" s="2"/>
      <c r="G135" s="2"/>
      <c r="H135" s="2"/>
      <c r="I135" s="3"/>
      <c r="J135" s="132"/>
      <c r="K135" s="3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</row>
    <row r="136" ht="16.5" customHeight="1">
      <c r="A136" s="12">
        <f t="shared" si="3"/>
        <v>130</v>
      </c>
      <c r="B136" s="9">
        <v>200358.0</v>
      </c>
      <c r="C136" s="9"/>
      <c r="D136" s="133" t="s">
        <v>165</v>
      </c>
      <c r="E136" s="112" t="s">
        <v>36</v>
      </c>
      <c r="F136" s="2"/>
      <c r="G136" s="2"/>
      <c r="H136" s="2"/>
      <c r="I136" s="3"/>
      <c r="J136" s="132"/>
      <c r="K136" s="3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</row>
    <row r="137" ht="16.5" customHeight="1">
      <c r="A137" s="12">
        <f t="shared" si="3"/>
        <v>131</v>
      </c>
      <c r="B137" s="9">
        <v>200359.0</v>
      </c>
      <c r="C137" s="9"/>
      <c r="D137" s="133" t="s">
        <v>166</v>
      </c>
      <c r="E137" s="112" t="s">
        <v>36</v>
      </c>
      <c r="F137" s="2"/>
      <c r="G137" s="2"/>
      <c r="H137" s="2"/>
      <c r="I137" s="3"/>
      <c r="J137" s="132"/>
      <c r="K137" s="3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</row>
    <row r="138" ht="16.5" customHeight="1">
      <c r="A138" s="12">
        <f t="shared" si="3"/>
        <v>132</v>
      </c>
      <c r="B138" s="9">
        <v>200101.0</v>
      </c>
      <c r="C138" s="9"/>
      <c r="D138" s="133" t="s">
        <v>167</v>
      </c>
      <c r="E138" s="112" t="s">
        <v>36</v>
      </c>
      <c r="F138" s="2"/>
      <c r="G138" s="2"/>
      <c r="H138" s="2"/>
      <c r="I138" s="3"/>
      <c r="J138" s="132"/>
      <c r="K138" s="3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</row>
    <row r="139" ht="16.5" customHeight="1">
      <c r="A139" s="12">
        <f t="shared" si="3"/>
        <v>133</v>
      </c>
      <c r="B139" s="130">
        <v>200102.0</v>
      </c>
      <c r="C139" s="130"/>
      <c r="D139" s="131" t="s">
        <v>168</v>
      </c>
      <c r="E139" s="112" t="s">
        <v>36</v>
      </c>
      <c r="F139" s="2"/>
      <c r="G139" s="2"/>
      <c r="H139" s="2"/>
      <c r="I139" s="3"/>
      <c r="J139" s="132"/>
      <c r="K139" s="3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</row>
    <row r="140" ht="16.5" customHeight="1">
      <c r="A140" s="12">
        <f t="shared" si="3"/>
        <v>134</v>
      </c>
      <c r="B140" s="9">
        <v>200103.0</v>
      </c>
      <c r="C140" s="9"/>
      <c r="D140" s="133" t="s">
        <v>169</v>
      </c>
      <c r="E140" s="112" t="s">
        <v>36</v>
      </c>
      <c r="F140" s="2"/>
      <c r="G140" s="2"/>
      <c r="H140" s="2"/>
      <c r="I140" s="3"/>
      <c r="J140" s="132"/>
      <c r="K140" s="3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</row>
    <row r="141" ht="16.5" customHeight="1">
      <c r="A141" s="12">
        <f t="shared" si="3"/>
        <v>135</v>
      </c>
      <c r="B141" s="9">
        <v>200104.0</v>
      </c>
      <c r="C141" s="9"/>
      <c r="D141" s="133" t="s">
        <v>170</v>
      </c>
      <c r="E141" s="112" t="s">
        <v>36</v>
      </c>
      <c r="F141" s="2"/>
      <c r="G141" s="2"/>
      <c r="H141" s="2"/>
      <c r="I141" s="3"/>
      <c r="J141" s="132"/>
      <c r="K141" s="3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</row>
    <row r="142" ht="16.5" customHeight="1">
      <c r="A142" s="12">
        <f t="shared" si="3"/>
        <v>136</v>
      </c>
      <c r="B142" s="9">
        <v>200105.0</v>
      </c>
      <c r="C142" s="9"/>
      <c r="D142" s="133" t="s">
        <v>171</v>
      </c>
      <c r="E142" s="112" t="s">
        <v>36</v>
      </c>
      <c r="F142" s="2"/>
      <c r="G142" s="2"/>
      <c r="H142" s="2"/>
      <c r="I142" s="3"/>
      <c r="J142" s="132"/>
      <c r="K142" s="3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</row>
    <row r="143" ht="16.5" customHeight="1">
      <c r="A143" s="12">
        <f t="shared" si="3"/>
        <v>137</v>
      </c>
      <c r="B143" s="9">
        <v>200106.0</v>
      </c>
      <c r="C143" s="9"/>
      <c r="D143" s="133" t="s">
        <v>172</v>
      </c>
      <c r="E143" s="112" t="s">
        <v>36</v>
      </c>
      <c r="F143" s="2"/>
      <c r="G143" s="2"/>
      <c r="H143" s="2"/>
      <c r="I143" s="3"/>
      <c r="J143" s="132"/>
      <c r="K143" s="3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</row>
    <row r="144" ht="16.5" customHeight="1">
      <c r="A144" s="12">
        <f t="shared" si="3"/>
        <v>138</v>
      </c>
      <c r="B144" s="9">
        <v>200107.0</v>
      </c>
      <c r="C144" s="9"/>
      <c r="D144" s="133" t="s">
        <v>173</v>
      </c>
      <c r="E144" s="112" t="s">
        <v>36</v>
      </c>
      <c r="F144" s="2"/>
      <c r="G144" s="2"/>
      <c r="H144" s="2"/>
      <c r="I144" s="3"/>
      <c r="J144" s="132"/>
      <c r="K144" s="3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</row>
    <row r="145" ht="16.5" customHeight="1">
      <c r="A145" s="12">
        <f t="shared" si="3"/>
        <v>139</v>
      </c>
      <c r="B145" s="9">
        <v>200108.0</v>
      </c>
      <c r="C145" s="9"/>
      <c r="D145" s="133" t="s">
        <v>174</v>
      </c>
      <c r="E145" s="112" t="s">
        <v>36</v>
      </c>
      <c r="F145" s="2"/>
      <c r="G145" s="2"/>
      <c r="H145" s="2"/>
      <c r="I145" s="3"/>
      <c r="J145" s="132"/>
      <c r="K145" s="3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</row>
    <row r="146" ht="16.5" customHeight="1">
      <c r="A146" s="12">
        <f t="shared" si="3"/>
        <v>140</v>
      </c>
      <c r="B146" s="9">
        <v>200111.0</v>
      </c>
      <c r="C146" s="9"/>
      <c r="D146" s="133" t="s">
        <v>175</v>
      </c>
      <c r="E146" s="112" t="s">
        <v>36</v>
      </c>
      <c r="F146" s="2"/>
      <c r="G146" s="2"/>
      <c r="H146" s="2"/>
      <c r="I146" s="3"/>
      <c r="J146" s="132"/>
      <c r="K146" s="3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</row>
    <row r="147" ht="16.5" customHeight="1">
      <c r="A147" s="12">
        <f t="shared" si="3"/>
        <v>141</v>
      </c>
      <c r="B147" s="9">
        <v>200112.0</v>
      </c>
      <c r="C147" s="9"/>
      <c r="D147" s="133" t="s">
        <v>176</v>
      </c>
      <c r="E147" s="112" t="s">
        <v>36</v>
      </c>
      <c r="F147" s="2"/>
      <c r="G147" s="2"/>
      <c r="H147" s="2"/>
      <c r="I147" s="3"/>
      <c r="J147" s="132"/>
      <c r="K147" s="3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</row>
    <row r="148" ht="16.5" customHeight="1">
      <c r="A148" s="12">
        <f t="shared" si="3"/>
        <v>142</v>
      </c>
      <c r="B148" s="9">
        <v>200113.0</v>
      </c>
      <c r="C148" s="9"/>
      <c r="D148" s="133" t="s">
        <v>177</v>
      </c>
      <c r="E148" s="112" t="s">
        <v>36</v>
      </c>
      <c r="F148" s="2"/>
      <c r="G148" s="2"/>
      <c r="H148" s="2"/>
      <c r="I148" s="3"/>
      <c r="J148" s="132"/>
      <c r="K148" s="3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</row>
    <row r="149" ht="16.5" customHeight="1">
      <c r="A149" s="12">
        <f t="shared" si="3"/>
        <v>143</v>
      </c>
      <c r="B149" s="9">
        <v>200114.0</v>
      </c>
      <c r="C149" s="9"/>
      <c r="D149" s="133" t="s">
        <v>178</v>
      </c>
      <c r="E149" s="112" t="s">
        <v>36</v>
      </c>
      <c r="F149" s="2"/>
      <c r="G149" s="2"/>
      <c r="H149" s="2"/>
      <c r="I149" s="3"/>
      <c r="J149" s="132"/>
      <c r="K149" s="3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</row>
    <row r="150" ht="16.5" customHeight="1">
      <c r="A150" s="12">
        <f t="shared" si="3"/>
        <v>144</v>
      </c>
      <c r="B150" s="9">
        <v>200116.0</v>
      </c>
      <c r="C150" s="9"/>
      <c r="D150" s="133" t="s">
        <v>179</v>
      </c>
      <c r="E150" s="112" t="s">
        <v>36</v>
      </c>
      <c r="F150" s="2"/>
      <c r="G150" s="2"/>
      <c r="H150" s="2"/>
      <c r="I150" s="3"/>
      <c r="J150" s="132"/>
      <c r="K150" s="3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</row>
    <row r="151" ht="16.5" customHeight="1">
      <c r="A151" s="12">
        <f t="shared" si="3"/>
        <v>145</v>
      </c>
      <c r="B151" s="9">
        <v>200118.0</v>
      </c>
      <c r="C151" s="9"/>
      <c r="D151" s="133" t="s">
        <v>180</v>
      </c>
      <c r="E151" s="112" t="s">
        <v>36</v>
      </c>
      <c r="F151" s="2"/>
      <c r="G151" s="2"/>
      <c r="H151" s="2"/>
      <c r="I151" s="3"/>
      <c r="J151" s="132"/>
      <c r="K151" s="3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</row>
    <row r="152" ht="16.5" customHeight="1">
      <c r="A152" s="12">
        <f t="shared" si="3"/>
        <v>146</v>
      </c>
      <c r="B152" s="9">
        <v>200119.0</v>
      </c>
      <c r="C152" s="9"/>
      <c r="D152" s="133" t="s">
        <v>181</v>
      </c>
      <c r="E152" s="112" t="s">
        <v>36</v>
      </c>
      <c r="F152" s="2"/>
      <c r="G152" s="2"/>
      <c r="H152" s="2"/>
      <c r="I152" s="3"/>
      <c r="J152" s="132"/>
      <c r="K152" s="3"/>
      <c r="L152" s="134"/>
      <c r="M152" s="134"/>
      <c r="N152" s="134"/>
      <c r="O152" s="134"/>
      <c r="P152" s="134"/>
      <c r="Q152" s="135"/>
      <c r="R152" s="135"/>
      <c r="S152" s="135"/>
      <c r="T152" s="135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</row>
    <row r="153" ht="16.5" customHeight="1">
      <c r="A153" s="12">
        <f t="shared" si="3"/>
        <v>147</v>
      </c>
      <c r="B153" s="9">
        <v>200121.0</v>
      </c>
      <c r="C153" s="9"/>
      <c r="D153" s="133" t="s">
        <v>182</v>
      </c>
      <c r="E153" s="112" t="s">
        <v>36</v>
      </c>
      <c r="F153" s="2"/>
      <c r="G153" s="2"/>
      <c r="H153" s="2"/>
      <c r="I153" s="3"/>
      <c r="J153" s="132"/>
      <c r="K153" s="3"/>
      <c r="L153" s="136"/>
      <c r="M153" s="7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  <c r="AD153" s="136"/>
      <c r="AE153" s="136"/>
    </row>
    <row r="154" ht="16.5" customHeight="1">
      <c r="A154" s="12">
        <f t="shared" si="3"/>
        <v>148</v>
      </c>
      <c r="B154" s="130">
        <v>200123.0</v>
      </c>
      <c r="C154" s="130"/>
      <c r="D154" s="131" t="s">
        <v>183</v>
      </c>
      <c r="E154" s="112" t="s">
        <v>36</v>
      </c>
      <c r="F154" s="2"/>
      <c r="G154" s="2"/>
      <c r="H154" s="2"/>
      <c r="I154" s="3"/>
      <c r="J154" s="132"/>
      <c r="K154" s="3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</row>
    <row r="155" ht="16.5" customHeight="1">
      <c r="A155" s="12">
        <f t="shared" si="3"/>
        <v>149</v>
      </c>
      <c r="B155" s="130">
        <v>200124.0</v>
      </c>
      <c r="C155" s="130"/>
      <c r="D155" s="131" t="s">
        <v>184</v>
      </c>
      <c r="E155" s="112" t="s">
        <v>36</v>
      </c>
      <c r="F155" s="2"/>
      <c r="G155" s="2"/>
      <c r="H155" s="2"/>
      <c r="I155" s="3"/>
      <c r="J155" s="132"/>
      <c r="K155" s="3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</row>
    <row r="156" ht="16.5" customHeight="1">
      <c r="A156" s="12">
        <f t="shared" si="3"/>
        <v>150</v>
      </c>
      <c r="B156" s="9">
        <v>200125.0</v>
      </c>
      <c r="C156" s="9"/>
      <c r="D156" s="133" t="s">
        <v>185</v>
      </c>
      <c r="E156" s="112" t="s">
        <v>36</v>
      </c>
      <c r="F156" s="2"/>
      <c r="G156" s="2"/>
      <c r="H156" s="2"/>
      <c r="I156" s="3"/>
      <c r="J156" s="132"/>
      <c r="K156" s="3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</row>
    <row r="157" ht="16.5" customHeight="1">
      <c r="A157" s="12">
        <f t="shared" si="3"/>
        <v>151</v>
      </c>
      <c r="B157" s="9">
        <v>200126.0</v>
      </c>
      <c r="C157" s="9"/>
      <c r="D157" s="133" t="s">
        <v>186</v>
      </c>
      <c r="E157" s="112" t="s">
        <v>36</v>
      </c>
      <c r="F157" s="2"/>
      <c r="G157" s="2"/>
      <c r="H157" s="2"/>
      <c r="I157" s="3"/>
      <c r="J157" s="132"/>
      <c r="K157" s="3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</row>
    <row r="158" ht="16.5" customHeight="1">
      <c r="A158" s="12">
        <f t="shared" si="3"/>
        <v>152</v>
      </c>
      <c r="B158" s="9">
        <v>200128.0</v>
      </c>
      <c r="C158" s="9"/>
      <c r="D158" s="133" t="s">
        <v>187</v>
      </c>
      <c r="E158" s="112" t="s">
        <v>36</v>
      </c>
      <c r="F158" s="2"/>
      <c r="G158" s="2"/>
      <c r="H158" s="2"/>
      <c r="I158" s="3"/>
      <c r="J158" s="132"/>
      <c r="K158" s="3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</row>
    <row r="159" ht="16.5" customHeight="1">
      <c r="A159" s="12">
        <f t="shared" si="3"/>
        <v>153</v>
      </c>
      <c r="B159" s="9">
        <v>200130.0</v>
      </c>
      <c r="C159" s="9"/>
      <c r="D159" s="133" t="s">
        <v>188</v>
      </c>
      <c r="E159" s="112" t="s">
        <v>36</v>
      </c>
      <c r="F159" s="2"/>
      <c r="G159" s="2"/>
      <c r="H159" s="2"/>
      <c r="I159" s="3"/>
      <c r="J159" s="132"/>
      <c r="K159" s="3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</row>
    <row r="160" ht="16.5" customHeight="1">
      <c r="A160" s="12">
        <f t="shared" si="3"/>
        <v>154</v>
      </c>
      <c r="B160" s="130">
        <v>200131.0</v>
      </c>
      <c r="C160" s="130"/>
      <c r="D160" s="131" t="s">
        <v>189</v>
      </c>
      <c r="E160" s="112" t="s">
        <v>36</v>
      </c>
      <c r="F160" s="2"/>
      <c r="G160" s="2"/>
      <c r="H160" s="2"/>
      <c r="I160" s="3"/>
      <c r="J160" s="132"/>
      <c r="K160" s="3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</row>
    <row r="161" ht="16.5" customHeight="1">
      <c r="A161" s="12">
        <f t="shared" si="3"/>
        <v>155</v>
      </c>
      <c r="B161" s="9">
        <v>200132.0</v>
      </c>
      <c r="C161" s="9"/>
      <c r="D161" s="133" t="s">
        <v>190</v>
      </c>
      <c r="E161" s="112" t="s">
        <v>36</v>
      </c>
      <c r="F161" s="2"/>
      <c r="G161" s="2"/>
      <c r="H161" s="2"/>
      <c r="I161" s="3"/>
      <c r="J161" s="132"/>
      <c r="K161" s="3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</row>
    <row r="162" ht="16.5" customHeight="1">
      <c r="A162" s="12">
        <f t="shared" si="3"/>
        <v>156</v>
      </c>
      <c r="B162" s="9">
        <v>200134.0</v>
      </c>
      <c r="C162" s="9"/>
      <c r="D162" s="133" t="s">
        <v>191</v>
      </c>
      <c r="E162" s="112" t="s">
        <v>36</v>
      </c>
      <c r="F162" s="2"/>
      <c r="G162" s="2"/>
      <c r="H162" s="2"/>
      <c r="I162" s="3"/>
      <c r="J162" s="132"/>
      <c r="K162" s="3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</row>
    <row r="163" ht="16.5" customHeight="1">
      <c r="A163" s="12">
        <f t="shared" si="3"/>
        <v>157</v>
      </c>
      <c r="B163" s="9">
        <v>200135.0</v>
      </c>
      <c r="C163" s="9"/>
      <c r="D163" s="133" t="s">
        <v>192</v>
      </c>
      <c r="E163" s="112" t="s">
        <v>36</v>
      </c>
      <c r="F163" s="2"/>
      <c r="G163" s="2"/>
      <c r="H163" s="2"/>
      <c r="I163" s="3"/>
      <c r="J163" s="132"/>
      <c r="K163" s="3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</row>
    <row r="164" ht="16.5" customHeight="1">
      <c r="A164" s="12">
        <f t="shared" si="3"/>
        <v>158</v>
      </c>
      <c r="B164" s="9">
        <v>200136.0</v>
      </c>
      <c r="C164" s="9"/>
      <c r="D164" s="133" t="s">
        <v>193</v>
      </c>
      <c r="E164" s="112" t="s">
        <v>36</v>
      </c>
      <c r="F164" s="2"/>
      <c r="G164" s="2"/>
      <c r="H164" s="2"/>
      <c r="I164" s="3"/>
      <c r="J164" s="132"/>
      <c r="K164" s="3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</row>
    <row r="165" ht="16.5" customHeight="1">
      <c r="A165" s="12">
        <f t="shared" si="3"/>
        <v>159</v>
      </c>
      <c r="B165" s="10">
        <v>200137.0</v>
      </c>
      <c r="C165" s="9"/>
      <c r="D165" s="133" t="s">
        <v>194</v>
      </c>
      <c r="E165" s="112" t="s">
        <v>36</v>
      </c>
      <c r="F165" s="2"/>
      <c r="G165" s="2"/>
      <c r="H165" s="2"/>
      <c r="I165" s="3"/>
      <c r="J165" s="132"/>
      <c r="K165" s="3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</row>
    <row r="166" ht="16.5" customHeight="1">
      <c r="A166" s="12">
        <f t="shared" si="3"/>
        <v>160</v>
      </c>
      <c r="B166" s="9">
        <v>200139.0</v>
      </c>
      <c r="C166" s="9"/>
      <c r="D166" s="133" t="s">
        <v>195</v>
      </c>
      <c r="E166" s="112" t="s">
        <v>36</v>
      </c>
      <c r="F166" s="2"/>
      <c r="G166" s="2"/>
      <c r="H166" s="2"/>
      <c r="I166" s="3"/>
      <c r="J166" s="132"/>
      <c r="K166" s="3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</row>
    <row r="167" ht="16.5" customHeight="1">
      <c r="A167" s="12">
        <f t="shared" si="3"/>
        <v>161</v>
      </c>
      <c r="B167" s="9">
        <v>200140.0</v>
      </c>
      <c r="C167" s="9"/>
      <c r="D167" s="133" t="s">
        <v>196</v>
      </c>
      <c r="E167" s="112" t="s">
        <v>36</v>
      </c>
      <c r="F167" s="2"/>
      <c r="G167" s="2"/>
      <c r="H167" s="2"/>
      <c r="I167" s="3"/>
      <c r="J167" s="132"/>
      <c r="K167" s="3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</row>
    <row r="168" ht="16.5" customHeight="1">
      <c r="A168" s="12">
        <f t="shared" si="3"/>
        <v>162</v>
      </c>
      <c r="B168" s="9">
        <v>200141.0</v>
      </c>
      <c r="C168" s="9"/>
      <c r="D168" s="133" t="s">
        <v>197</v>
      </c>
      <c r="E168" s="112" t="s">
        <v>36</v>
      </c>
      <c r="F168" s="2"/>
      <c r="G168" s="2"/>
      <c r="H168" s="2"/>
      <c r="I168" s="3"/>
      <c r="J168" s="132"/>
      <c r="K168" s="3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</row>
    <row r="169" ht="16.5" customHeight="1">
      <c r="A169" s="12">
        <f t="shared" si="3"/>
        <v>163</v>
      </c>
      <c r="B169" s="9">
        <v>200142.0</v>
      </c>
      <c r="C169" s="9"/>
      <c r="D169" s="133" t="s">
        <v>198</v>
      </c>
      <c r="E169" s="112" t="s">
        <v>36</v>
      </c>
      <c r="F169" s="2"/>
      <c r="G169" s="2"/>
      <c r="H169" s="2"/>
      <c r="I169" s="3"/>
      <c r="J169" s="132"/>
      <c r="K169" s="3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</row>
    <row r="170" ht="16.5" customHeight="1">
      <c r="A170" s="12">
        <f t="shared" si="3"/>
        <v>164</v>
      </c>
      <c r="B170" s="9">
        <v>200143.0</v>
      </c>
      <c r="C170" s="9"/>
      <c r="D170" s="133" t="s">
        <v>199</v>
      </c>
      <c r="E170" s="112" t="s">
        <v>36</v>
      </c>
      <c r="F170" s="2"/>
      <c r="G170" s="2"/>
      <c r="H170" s="2"/>
      <c r="I170" s="3"/>
      <c r="J170" s="132"/>
      <c r="K170" s="3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</row>
    <row r="171" ht="16.5" customHeight="1">
      <c r="A171" s="12">
        <f t="shared" si="3"/>
        <v>165</v>
      </c>
      <c r="B171" s="9">
        <v>200144.0</v>
      </c>
      <c r="C171" s="9"/>
      <c r="D171" s="133" t="s">
        <v>200</v>
      </c>
      <c r="E171" s="112" t="s">
        <v>36</v>
      </c>
      <c r="F171" s="2"/>
      <c r="G171" s="2"/>
      <c r="H171" s="2"/>
      <c r="I171" s="3"/>
      <c r="J171" s="132"/>
      <c r="K171" s="3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</row>
    <row r="172" ht="16.5" customHeight="1">
      <c r="A172" s="12">
        <f t="shared" si="3"/>
        <v>166</v>
      </c>
      <c r="B172" s="9">
        <v>200145.0</v>
      </c>
      <c r="C172" s="9"/>
      <c r="D172" s="133" t="s">
        <v>201</v>
      </c>
      <c r="E172" s="112" t="s">
        <v>36</v>
      </c>
      <c r="F172" s="2"/>
      <c r="G172" s="2"/>
      <c r="H172" s="2"/>
      <c r="I172" s="3"/>
      <c r="J172" s="132"/>
      <c r="K172" s="3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</row>
    <row r="173" ht="16.5" customHeight="1">
      <c r="A173" s="12">
        <f t="shared" si="3"/>
        <v>167</v>
      </c>
      <c r="B173" s="9">
        <v>200146.0</v>
      </c>
      <c r="C173" s="9"/>
      <c r="D173" s="133" t="s">
        <v>202</v>
      </c>
      <c r="E173" s="112" t="s">
        <v>36</v>
      </c>
      <c r="F173" s="2"/>
      <c r="G173" s="2"/>
      <c r="H173" s="2"/>
      <c r="I173" s="3"/>
      <c r="J173" s="132"/>
      <c r="K173" s="3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</row>
    <row r="174" ht="16.5" customHeight="1">
      <c r="A174" s="12">
        <f t="shared" si="3"/>
        <v>168</v>
      </c>
      <c r="B174" s="9">
        <v>200148.0</v>
      </c>
      <c r="C174" s="9"/>
      <c r="D174" s="133" t="s">
        <v>203</v>
      </c>
      <c r="E174" s="112" t="s">
        <v>36</v>
      </c>
      <c r="F174" s="2"/>
      <c r="G174" s="2"/>
      <c r="H174" s="2"/>
      <c r="I174" s="3"/>
      <c r="J174" s="132"/>
      <c r="K174" s="3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</row>
    <row r="175" ht="16.5" customHeight="1">
      <c r="A175" s="12">
        <f t="shared" si="3"/>
        <v>169</v>
      </c>
      <c r="B175" s="9">
        <v>200149.0</v>
      </c>
      <c r="C175" s="9"/>
      <c r="D175" s="133" t="s">
        <v>204</v>
      </c>
      <c r="E175" s="112" t="s">
        <v>36</v>
      </c>
      <c r="F175" s="2"/>
      <c r="G175" s="2"/>
      <c r="H175" s="2"/>
      <c r="I175" s="3"/>
      <c r="J175" s="132"/>
      <c r="K175" s="3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</row>
    <row r="176" ht="16.5" customHeight="1">
      <c r="A176" s="12">
        <f t="shared" si="3"/>
        <v>170</v>
      </c>
      <c r="B176" s="9">
        <v>200150.0</v>
      </c>
      <c r="C176" s="9"/>
      <c r="D176" s="133" t="s">
        <v>205</v>
      </c>
      <c r="E176" s="112" t="s">
        <v>36</v>
      </c>
      <c r="F176" s="2"/>
      <c r="G176" s="2"/>
      <c r="H176" s="2"/>
      <c r="I176" s="3"/>
      <c r="J176" s="132"/>
      <c r="K176" s="3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</row>
    <row r="177" ht="16.5" customHeight="1">
      <c r="A177" s="12">
        <f t="shared" si="3"/>
        <v>171</v>
      </c>
      <c r="B177" s="9">
        <v>200151.0</v>
      </c>
      <c r="C177" s="9"/>
      <c r="D177" s="133" t="s">
        <v>206</v>
      </c>
      <c r="E177" s="112" t="s">
        <v>36</v>
      </c>
      <c r="F177" s="2"/>
      <c r="G177" s="2"/>
      <c r="H177" s="2"/>
      <c r="I177" s="3"/>
      <c r="J177" s="132"/>
      <c r="K177" s="3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</row>
    <row r="178" ht="16.5" customHeight="1">
      <c r="A178" s="12">
        <f t="shared" si="3"/>
        <v>172</v>
      </c>
      <c r="B178" s="9">
        <v>200152.0</v>
      </c>
      <c r="C178" s="9"/>
      <c r="D178" s="133" t="s">
        <v>207</v>
      </c>
      <c r="E178" s="112" t="s">
        <v>36</v>
      </c>
      <c r="F178" s="2"/>
      <c r="G178" s="2"/>
      <c r="H178" s="2"/>
      <c r="I178" s="3"/>
      <c r="J178" s="132"/>
      <c r="K178" s="3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</row>
    <row r="179" ht="16.5" customHeight="1">
      <c r="A179" s="12">
        <f t="shared" si="3"/>
        <v>173</v>
      </c>
      <c r="B179" s="9">
        <v>200153.0</v>
      </c>
      <c r="C179" s="9"/>
      <c r="D179" s="133" t="s">
        <v>208</v>
      </c>
      <c r="E179" s="112" t="s">
        <v>36</v>
      </c>
      <c r="F179" s="2"/>
      <c r="G179" s="2"/>
      <c r="H179" s="2"/>
      <c r="I179" s="3"/>
      <c r="J179" s="132"/>
      <c r="K179" s="3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</row>
    <row r="180" ht="16.5" customHeight="1">
      <c r="A180" s="12">
        <f t="shared" si="3"/>
        <v>174</v>
      </c>
      <c r="B180" s="9">
        <v>200154.0</v>
      </c>
      <c r="C180" s="9"/>
      <c r="D180" s="133" t="s">
        <v>209</v>
      </c>
      <c r="E180" s="112" t="s">
        <v>36</v>
      </c>
      <c r="F180" s="2"/>
      <c r="G180" s="2"/>
      <c r="H180" s="2"/>
      <c r="I180" s="3"/>
      <c r="J180" s="132"/>
      <c r="K180" s="3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</row>
    <row r="181" ht="16.5" customHeight="1">
      <c r="A181" s="12">
        <f t="shared" si="3"/>
        <v>175</v>
      </c>
      <c r="B181" s="9">
        <v>200156.0</v>
      </c>
      <c r="C181" s="9"/>
      <c r="D181" s="133" t="s">
        <v>210</v>
      </c>
      <c r="E181" s="112" t="s">
        <v>36</v>
      </c>
      <c r="F181" s="2"/>
      <c r="G181" s="2"/>
      <c r="H181" s="2"/>
      <c r="I181" s="3"/>
      <c r="J181" s="132"/>
      <c r="K181" s="3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</row>
    <row r="182" ht="16.5" customHeight="1">
      <c r="A182" s="12">
        <f t="shared" si="3"/>
        <v>176</v>
      </c>
      <c r="B182" s="9">
        <v>200157.0</v>
      </c>
      <c r="C182" s="9"/>
      <c r="D182" s="133" t="s">
        <v>211</v>
      </c>
      <c r="E182" s="112" t="s">
        <v>36</v>
      </c>
      <c r="F182" s="2"/>
      <c r="G182" s="2"/>
      <c r="H182" s="2"/>
      <c r="I182" s="3"/>
      <c r="J182" s="132"/>
      <c r="K182" s="3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</row>
    <row r="183" ht="16.5" customHeight="1">
      <c r="A183" s="12">
        <f t="shared" si="3"/>
        <v>177</v>
      </c>
      <c r="B183" s="9">
        <v>200160.0</v>
      </c>
      <c r="C183" s="9"/>
      <c r="D183" s="133" t="s">
        <v>212</v>
      </c>
      <c r="E183" s="112" t="s">
        <v>36</v>
      </c>
      <c r="F183" s="2"/>
      <c r="G183" s="2"/>
      <c r="H183" s="2"/>
      <c r="I183" s="3"/>
      <c r="J183" s="132"/>
      <c r="K183" s="3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</row>
    <row r="184" ht="33.75" customHeight="1">
      <c r="A184" s="137" t="s">
        <v>213</v>
      </c>
      <c r="B184" s="2"/>
      <c r="C184" s="2"/>
      <c r="D184" s="2"/>
      <c r="E184" s="2"/>
      <c r="F184" s="2"/>
      <c r="G184" s="2"/>
      <c r="H184" s="2"/>
      <c r="I184" s="2"/>
      <c r="J184" s="2"/>
      <c r="K184" s="3"/>
      <c r="L184" s="106"/>
      <c r="M184" s="107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</row>
    <row r="185" ht="16.5" customHeight="1">
      <c r="A185" s="12">
        <f>IF(ISBLANK(B185),"",A183+1)</f>
        <v>178</v>
      </c>
      <c r="B185" s="130">
        <v>211002.0</v>
      </c>
      <c r="C185" s="130"/>
      <c r="D185" s="138" t="s">
        <v>214</v>
      </c>
      <c r="E185" s="112" t="s">
        <v>36</v>
      </c>
      <c r="F185" s="2"/>
      <c r="G185" s="2"/>
      <c r="H185" s="2"/>
      <c r="I185" s="3"/>
      <c r="J185" s="132"/>
      <c r="K185" s="3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</row>
    <row r="186" ht="16.5" customHeight="1">
      <c r="A186" s="12">
        <f t="shared" ref="A186:A262" si="4">IF(ISBLANK(B186),"",A185+1)</f>
        <v>179</v>
      </c>
      <c r="B186" s="139">
        <v>211003.0</v>
      </c>
      <c r="C186" s="140"/>
      <c r="D186" s="141" t="s">
        <v>215</v>
      </c>
      <c r="E186" s="112" t="s">
        <v>36</v>
      </c>
      <c r="F186" s="2"/>
      <c r="G186" s="2"/>
      <c r="H186" s="2"/>
      <c r="I186" s="3"/>
      <c r="J186" s="132"/>
      <c r="K186" s="3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</row>
    <row r="187" ht="16.5" customHeight="1">
      <c r="A187" s="12">
        <f t="shared" si="4"/>
        <v>180</v>
      </c>
      <c r="B187" s="142">
        <v>211004.0</v>
      </c>
      <c r="C187" s="130"/>
      <c r="D187" s="143" t="s">
        <v>216</v>
      </c>
      <c r="E187" s="112" t="s">
        <v>36</v>
      </c>
      <c r="F187" s="2"/>
      <c r="G187" s="2"/>
      <c r="H187" s="2"/>
      <c r="I187" s="3"/>
      <c r="J187" s="132"/>
      <c r="K187" s="3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</row>
    <row r="188" ht="16.5" customHeight="1">
      <c r="A188" s="12">
        <f t="shared" si="4"/>
        <v>181</v>
      </c>
      <c r="B188" s="139">
        <v>211005.0</v>
      </c>
      <c r="C188" s="140"/>
      <c r="D188" s="141" t="s">
        <v>217</v>
      </c>
      <c r="E188" s="112" t="s">
        <v>36</v>
      </c>
      <c r="F188" s="2"/>
      <c r="G188" s="2"/>
      <c r="H188" s="2"/>
      <c r="I188" s="3"/>
      <c r="J188" s="132"/>
      <c r="K188" s="3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</row>
    <row r="189" ht="16.5" customHeight="1">
      <c r="A189" s="12">
        <f t="shared" si="4"/>
        <v>182</v>
      </c>
      <c r="B189" s="139">
        <v>211006.0</v>
      </c>
      <c r="C189" s="140"/>
      <c r="D189" s="141" t="s">
        <v>218</v>
      </c>
      <c r="E189" s="112" t="s">
        <v>36</v>
      </c>
      <c r="F189" s="2"/>
      <c r="G189" s="2"/>
      <c r="H189" s="2"/>
      <c r="I189" s="3"/>
      <c r="J189" s="132"/>
      <c r="K189" s="3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</row>
    <row r="190" ht="16.5" customHeight="1">
      <c r="A190" s="12">
        <f t="shared" si="4"/>
        <v>183</v>
      </c>
      <c r="B190" s="139">
        <v>211007.0</v>
      </c>
      <c r="C190" s="140"/>
      <c r="D190" s="141" t="s">
        <v>219</v>
      </c>
      <c r="E190" s="112" t="s">
        <v>36</v>
      </c>
      <c r="F190" s="2"/>
      <c r="G190" s="2"/>
      <c r="H190" s="2"/>
      <c r="I190" s="3"/>
      <c r="J190" s="132"/>
      <c r="K190" s="3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</row>
    <row r="191" ht="16.5" customHeight="1">
      <c r="A191" s="12">
        <f t="shared" si="4"/>
        <v>184</v>
      </c>
      <c r="B191" s="139">
        <v>211008.0</v>
      </c>
      <c r="C191" s="140"/>
      <c r="D191" s="141" t="s">
        <v>220</v>
      </c>
      <c r="E191" s="112" t="s">
        <v>36</v>
      </c>
      <c r="F191" s="2"/>
      <c r="G191" s="2"/>
      <c r="H191" s="2"/>
      <c r="I191" s="3"/>
      <c r="J191" s="132"/>
      <c r="K191" s="3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</row>
    <row r="192" ht="16.5" customHeight="1">
      <c r="A192" s="12">
        <f t="shared" si="4"/>
        <v>185</v>
      </c>
      <c r="B192" s="139">
        <v>211009.0</v>
      </c>
      <c r="C192" s="140"/>
      <c r="D192" s="141" t="s">
        <v>221</v>
      </c>
      <c r="E192" s="112" t="s">
        <v>36</v>
      </c>
      <c r="F192" s="2"/>
      <c r="G192" s="2"/>
      <c r="H192" s="2"/>
      <c r="I192" s="3"/>
      <c r="J192" s="132"/>
      <c r="K192" s="3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</row>
    <row r="193" ht="16.5" customHeight="1">
      <c r="A193" s="12">
        <f t="shared" si="4"/>
        <v>186</v>
      </c>
      <c r="B193" s="139">
        <v>211010.0</v>
      </c>
      <c r="C193" s="140"/>
      <c r="D193" s="141" t="s">
        <v>222</v>
      </c>
      <c r="E193" s="112" t="s">
        <v>36</v>
      </c>
      <c r="F193" s="2"/>
      <c r="G193" s="2"/>
      <c r="H193" s="2"/>
      <c r="I193" s="3"/>
      <c r="J193" s="132"/>
      <c r="K193" s="3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</row>
    <row r="194" ht="16.5" customHeight="1">
      <c r="A194" s="12">
        <f t="shared" si="4"/>
        <v>187</v>
      </c>
      <c r="B194" s="139">
        <v>211011.0</v>
      </c>
      <c r="C194" s="140"/>
      <c r="D194" s="141" t="s">
        <v>223</v>
      </c>
      <c r="E194" s="112" t="s">
        <v>36</v>
      </c>
      <c r="F194" s="2"/>
      <c r="G194" s="2"/>
      <c r="H194" s="2"/>
      <c r="I194" s="3"/>
      <c r="J194" s="132"/>
      <c r="K194" s="3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</row>
    <row r="195" ht="16.5" customHeight="1">
      <c r="A195" s="12">
        <f t="shared" si="4"/>
        <v>188</v>
      </c>
      <c r="B195" s="139">
        <v>211013.0</v>
      </c>
      <c r="C195" s="140"/>
      <c r="D195" s="141" t="s">
        <v>224</v>
      </c>
      <c r="E195" s="112" t="s">
        <v>36</v>
      </c>
      <c r="F195" s="2"/>
      <c r="G195" s="2"/>
      <c r="H195" s="2"/>
      <c r="I195" s="3"/>
      <c r="J195" s="132"/>
      <c r="K195" s="3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</row>
    <row r="196" ht="16.5" customHeight="1">
      <c r="A196" s="12">
        <f t="shared" si="4"/>
        <v>189</v>
      </c>
      <c r="B196" s="139">
        <v>211014.0</v>
      </c>
      <c r="C196" s="140"/>
      <c r="D196" s="141" t="s">
        <v>225</v>
      </c>
      <c r="E196" s="112" t="s">
        <v>36</v>
      </c>
      <c r="F196" s="2"/>
      <c r="G196" s="2"/>
      <c r="H196" s="2"/>
      <c r="I196" s="3"/>
      <c r="J196" s="132"/>
      <c r="K196" s="3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</row>
    <row r="197" ht="16.5" customHeight="1">
      <c r="A197" s="12">
        <f t="shared" si="4"/>
        <v>190</v>
      </c>
      <c r="B197" s="142">
        <v>211015.0</v>
      </c>
      <c r="C197" s="130"/>
      <c r="D197" s="143" t="s">
        <v>226</v>
      </c>
      <c r="E197" s="112" t="s">
        <v>36</v>
      </c>
      <c r="F197" s="2"/>
      <c r="G197" s="2"/>
      <c r="H197" s="2"/>
      <c r="I197" s="3"/>
      <c r="J197" s="132"/>
      <c r="K197" s="3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</row>
    <row r="198" ht="16.5" customHeight="1">
      <c r="A198" s="12">
        <f t="shared" si="4"/>
        <v>191</v>
      </c>
      <c r="B198" s="139">
        <v>211016.0</v>
      </c>
      <c r="C198" s="140"/>
      <c r="D198" s="141" t="s">
        <v>227</v>
      </c>
      <c r="E198" s="112" t="s">
        <v>36</v>
      </c>
      <c r="F198" s="2"/>
      <c r="G198" s="2"/>
      <c r="H198" s="2"/>
      <c r="I198" s="3"/>
      <c r="J198" s="132"/>
      <c r="K198" s="3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</row>
    <row r="199" ht="16.5" customHeight="1">
      <c r="A199" s="12">
        <f t="shared" si="4"/>
        <v>192</v>
      </c>
      <c r="B199" s="139">
        <v>211018.0</v>
      </c>
      <c r="C199" s="140"/>
      <c r="D199" s="141" t="s">
        <v>228</v>
      </c>
      <c r="E199" s="112" t="s">
        <v>36</v>
      </c>
      <c r="F199" s="2"/>
      <c r="G199" s="2"/>
      <c r="H199" s="2"/>
      <c r="I199" s="3"/>
      <c r="J199" s="132"/>
      <c r="K199" s="3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</row>
    <row r="200" ht="16.5" customHeight="1">
      <c r="A200" s="12">
        <f t="shared" si="4"/>
        <v>193</v>
      </c>
      <c r="B200" s="139">
        <v>211019.0</v>
      </c>
      <c r="C200" s="140"/>
      <c r="D200" s="141" t="s">
        <v>229</v>
      </c>
      <c r="E200" s="112" t="s">
        <v>36</v>
      </c>
      <c r="F200" s="2"/>
      <c r="G200" s="2"/>
      <c r="H200" s="2"/>
      <c r="I200" s="3"/>
      <c r="J200" s="132"/>
      <c r="K200" s="3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</row>
    <row r="201" ht="16.5" customHeight="1">
      <c r="A201" s="12">
        <f t="shared" si="4"/>
        <v>194</v>
      </c>
      <c r="B201" s="139">
        <v>211021.0</v>
      </c>
      <c r="C201" s="140"/>
      <c r="D201" s="141" t="s">
        <v>230</v>
      </c>
      <c r="E201" s="112" t="s">
        <v>36</v>
      </c>
      <c r="F201" s="2"/>
      <c r="G201" s="2"/>
      <c r="H201" s="2"/>
      <c r="I201" s="3"/>
      <c r="J201" s="132"/>
      <c r="K201" s="3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</row>
    <row r="202" ht="16.5" customHeight="1">
      <c r="A202" s="12">
        <f t="shared" si="4"/>
        <v>195</v>
      </c>
      <c r="B202" s="139">
        <v>211022.0</v>
      </c>
      <c r="C202" s="140"/>
      <c r="D202" s="141" t="s">
        <v>231</v>
      </c>
      <c r="E202" s="112" t="s">
        <v>36</v>
      </c>
      <c r="F202" s="2"/>
      <c r="G202" s="2"/>
      <c r="H202" s="2"/>
      <c r="I202" s="3"/>
      <c r="J202" s="132"/>
      <c r="K202" s="3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</row>
    <row r="203" ht="16.5" customHeight="1">
      <c r="A203" s="12">
        <f t="shared" si="4"/>
        <v>196</v>
      </c>
      <c r="B203" s="139">
        <v>211024.0</v>
      </c>
      <c r="C203" s="140"/>
      <c r="D203" s="141" t="s">
        <v>232</v>
      </c>
      <c r="E203" s="112" t="s">
        <v>36</v>
      </c>
      <c r="F203" s="2"/>
      <c r="G203" s="2"/>
      <c r="H203" s="2"/>
      <c r="I203" s="3"/>
      <c r="J203" s="132"/>
      <c r="K203" s="3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</row>
    <row r="204" ht="16.5" customHeight="1">
      <c r="A204" s="12">
        <f t="shared" si="4"/>
        <v>197</v>
      </c>
      <c r="B204" s="139">
        <v>211025.0</v>
      </c>
      <c r="C204" s="140"/>
      <c r="D204" s="141" t="s">
        <v>233</v>
      </c>
      <c r="E204" s="112" t="s">
        <v>36</v>
      </c>
      <c r="F204" s="2"/>
      <c r="G204" s="2"/>
      <c r="H204" s="2"/>
      <c r="I204" s="3"/>
      <c r="J204" s="132"/>
      <c r="K204" s="3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</row>
    <row r="205" ht="16.5" customHeight="1">
      <c r="A205" s="12">
        <f t="shared" si="4"/>
        <v>198</v>
      </c>
      <c r="B205" s="139">
        <v>211027.0</v>
      </c>
      <c r="C205" s="140"/>
      <c r="D205" s="141" t="s">
        <v>234</v>
      </c>
      <c r="E205" s="112" t="s">
        <v>36</v>
      </c>
      <c r="F205" s="2"/>
      <c r="G205" s="2"/>
      <c r="H205" s="2"/>
      <c r="I205" s="3"/>
      <c r="J205" s="132"/>
      <c r="K205" s="3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</row>
    <row r="206" ht="16.5" customHeight="1">
      <c r="A206" s="12">
        <f t="shared" si="4"/>
        <v>199</v>
      </c>
      <c r="B206" s="139">
        <v>211028.0</v>
      </c>
      <c r="C206" s="140"/>
      <c r="D206" s="141" t="s">
        <v>235</v>
      </c>
      <c r="E206" s="112" t="s">
        <v>36</v>
      </c>
      <c r="F206" s="2"/>
      <c r="G206" s="2"/>
      <c r="H206" s="2"/>
      <c r="I206" s="3"/>
      <c r="J206" s="132"/>
      <c r="K206" s="3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</row>
    <row r="207" ht="16.5" customHeight="1">
      <c r="A207" s="12">
        <f t="shared" si="4"/>
        <v>200</v>
      </c>
      <c r="B207" s="139">
        <v>211030.0</v>
      </c>
      <c r="C207" s="140"/>
      <c r="D207" s="141" t="s">
        <v>236</v>
      </c>
      <c r="E207" s="112" t="s">
        <v>36</v>
      </c>
      <c r="F207" s="2"/>
      <c r="G207" s="2"/>
      <c r="H207" s="2"/>
      <c r="I207" s="3"/>
      <c r="J207" s="132"/>
      <c r="K207" s="3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</row>
    <row r="208" ht="16.5" customHeight="1">
      <c r="A208" s="12">
        <f t="shared" si="4"/>
        <v>201</v>
      </c>
      <c r="B208" s="139">
        <v>211031.0</v>
      </c>
      <c r="C208" s="140"/>
      <c r="D208" s="141" t="s">
        <v>237</v>
      </c>
      <c r="E208" s="112" t="s">
        <v>36</v>
      </c>
      <c r="F208" s="2"/>
      <c r="G208" s="2"/>
      <c r="H208" s="2"/>
      <c r="I208" s="3"/>
      <c r="J208" s="132"/>
      <c r="K208" s="3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</row>
    <row r="209" ht="16.5" customHeight="1">
      <c r="A209" s="12">
        <f t="shared" si="4"/>
        <v>202</v>
      </c>
      <c r="B209" s="139">
        <v>211032.0</v>
      </c>
      <c r="C209" s="140"/>
      <c r="D209" s="141" t="s">
        <v>238</v>
      </c>
      <c r="E209" s="112" t="s">
        <v>36</v>
      </c>
      <c r="F209" s="2"/>
      <c r="G209" s="2"/>
      <c r="H209" s="2"/>
      <c r="I209" s="3"/>
      <c r="J209" s="132"/>
      <c r="K209" s="3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</row>
    <row r="210" ht="16.5" customHeight="1">
      <c r="A210" s="12">
        <f t="shared" si="4"/>
        <v>203</v>
      </c>
      <c r="B210" s="139">
        <v>211033.0</v>
      </c>
      <c r="C210" s="140"/>
      <c r="D210" s="141" t="s">
        <v>239</v>
      </c>
      <c r="E210" s="112" t="s">
        <v>36</v>
      </c>
      <c r="F210" s="2"/>
      <c r="G210" s="2"/>
      <c r="H210" s="2"/>
      <c r="I210" s="3"/>
      <c r="J210" s="132"/>
      <c r="K210" s="3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</row>
    <row r="211" ht="16.5" customHeight="1">
      <c r="A211" s="12">
        <f t="shared" si="4"/>
        <v>204</v>
      </c>
      <c r="B211" s="139">
        <v>211037.0</v>
      </c>
      <c r="C211" s="140"/>
      <c r="D211" s="141" t="s">
        <v>240</v>
      </c>
      <c r="E211" s="112" t="s">
        <v>36</v>
      </c>
      <c r="F211" s="2"/>
      <c r="G211" s="2"/>
      <c r="H211" s="2"/>
      <c r="I211" s="3"/>
      <c r="J211" s="132"/>
      <c r="K211" s="3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</row>
    <row r="212" ht="16.5" customHeight="1">
      <c r="A212" s="12">
        <f t="shared" si="4"/>
        <v>205</v>
      </c>
      <c r="B212" s="139">
        <v>211038.0</v>
      </c>
      <c r="C212" s="140"/>
      <c r="D212" s="141" t="s">
        <v>241</v>
      </c>
      <c r="E212" s="112" t="s">
        <v>36</v>
      </c>
      <c r="F212" s="2"/>
      <c r="G212" s="2"/>
      <c r="H212" s="2"/>
      <c r="I212" s="3"/>
      <c r="J212" s="132"/>
      <c r="K212" s="3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</row>
    <row r="213" ht="16.5" customHeight="1">
      <c r="A213" s="12">
        <f t="shared" si="4"/>
        <v>206</v>
      </c>
      <c r="B213" s="139">
        <v>211039.0</v>
      </c>
      <c r="C213" s="140"/>
      <c r="D213" s="141" t="s">
        <v>242</v>
      </c>
      <c r="E213" s="112" t="s">
        <v>36</v>
      </c>
      <c r="F213" s="2"/>
      <c r="G213" s="2"/>
      <c r="H213" s="2"/>
      <c r="I213" s="3"/>
      <c r="J213" s="132"/>
      <c r="K213" s="3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</row>
    <row r="214" ht="16.5" customHeight="1">
      <c r="A214" s="12">
        <f t="shared" si="4"/>
        <v>207</v>
      </c>
      <c r="B214" s="139">
        <v>211040.0</v>
      </c>
      <c r="C214" s="140"/>
      <c r="D214" s="141" t="s">
        <v>243</v>
      </c>
      <c r="E214" s="112" t="s">
        <v>36</v>
      </c>
      <c r="F214" s="2"/>
      <c r="G214" s="2"/>
      <c r="H214" s="2"/>
      <c r="I214" s="3"/>
      <c r="J214" s="132"/>
      <c r="K214" s="3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</row>
    <row r="215" ht="16.5" customHeight="1">
      <c r="A215" s="12">
        <f t="shared" si="4"/>
        <v>208</v>
      </c>
      <c r="B215" s="139">
        <v>211041.0</v>
      </c>
      <c r="C215" s="140"/>
      <c r="D215" s="141" t="s">
        <v>244</v>
      </c>
      <c r="E215" s="112" t="s">
        <v>34</v>
      </c>
      <c r="F215" s="2"/>
      <c r="G215" s="2"/>
      <c r="H215" s="2"/>
      <c r="I215" s="3"/>
      <c r="J215" s="132"/>
      <c r="K215" s="3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</row>
    <row r="216" ht="16.5" customHeight="1">
      <c r="A216" s="12">
        <f t="shared" si="4"/>
        <v>209</v>
      </c>
      <c r="B216" s="139">
        <v>211043.0</v>
      </c>
      <c r="C216" s="140"/>
      <c r="D216" s="141" t="s">
        <v>178</v>
      </c>
      <c r="E216" s="112" t="s">
        <v>36</v>
      </c>
      <c r="F216" s="2"/>
      <c r="G216" s="2"/>
      <c r="H216" s="2"/>
      <c r="I216" s="3"/>
      <c r="J216" s="132"/>
      <c r="K216" s="3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</row>
    <row r="217" ht="16.5" customHeight="1">
      <c r="A217" s="12">
        <f t="shared" si="4"/>
        <v>210</v>
      </c>
      <c r="B217" s="139">
        <v>211044.0</v>
      </c>
      <c r="C217" s="140"/>
      <c r="D217" s="141" t="s">
        <v>245</v>
      </c>
      <c r="E217" s="112" t="s">
        <v>36</v>
      </c>
      <c r="F217" s="2"/>
      <c r="G217" s="2"/>
      <c r="H217" s="2"/>
      <c r="I217" s="3"/>
      <c r="J217" s="132"/>
      <c r="K217" s="3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</row>
    <row r="218" ht="16.5" customHeight="1">
      <c r="A218" s="12">
        <f t="shared" si="4"/>
        <v>211</v>
      </c>
      <c r="B218" s="139">
        <v>211045.0</v>
      </c>
      <c r="C218" s="140"/>
      <c r="D218" s="141" t="s">
        <v>246</v>
      </c>
      <c r="E218" s="112" t="s">
        <v>36</v>
      </c>
      <c r="F218" s="2"/>
      <c r="G218" s="2"/>
      <c r="H218" s="2"/>
      <c r="I218" s="3"/>
      <c r="J218" s="132"/>
      <c r="K218" s="3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</row>
    <row r="219" ht="16.5" customHeight="1">
      <c r="A219" s="12">
        <f t="shared" si="4"/>
        <v>212</v>
      </c>
      <c r="B219" s="139">
        <v>211046.0</v>
      </c>
      <c r="C219" s="140"/>
      <c r="D219" s="141" t="s">
        <v>247</v>
      </c>
      <c r="E219" s="112" t="s">
        <v>36</v>
      </c>
      <c r="F219" s="2"/>
      <c r="G219" s="2"/>
      <c r="H219" s="2"/>
      <c r="I219" s="3"/>
      <c r="J219" s="132"/>
      <c r="K219" s="3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</row>
    <row r="220" ht="16.5" customHeight="1">
      <c r="A220" s="12">
        <f t="shared" si="4"/>
        <v>213</v>
      </c>
      <c r="B220" s="139">
        <v>211047.0</v>
      </c>
      <c r="C220" s="140"/>
      <c r="D220" s="141" t="s">
        <v>248</v>
      </c>
      <c r="E220" s="112" t="s">
        <v>34</v>
      </c>
      <c r="F220" s="2"/>
      <c r="G220" s="2"/>
      <c r="H220" s="2"/>
      <c r="I220" s="3"/>
      <c r="J220" s="132"/>
      <c r="K220" s="3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</row>
    <row r="221" ht="16.5" customHeight="1">
      <c r="A221" s="12">
        <f t="shared" si="4"/>
        <v>214</v>
      </c>
      <c r="B221" s="139">
        <v>211048.0</v>
      </c>
      <c r="C221" s="140"/>
      <c r="D221" s="141" t="s">
        <v>249</v>
      </c>
      <c r="E221" s="112" t="s">
        <v>36</v>
      </c>
      <c r="F221" s="2"/>
      <c r="G221" s="2"/>
      <c r="H221" s="2"/>
      <c r="I221" s="3"/>
      <c r="J221" s="132"/>
      <c r="K221" s="3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</row>
    <row r="222" ht="16.5" customHeight="1">
      <c r="A222" s="12">
        <f t="shared" si="4"/>
        <v>215</v>
      </c>
      <c r="B222" s="139">
        <v>211049.0</v>
      </c>
      <c r="C222" s="140"/>
      <c r="D222" s="141" t="s">
        <v>250</v>
      </c>
      <c r="E222" s="112" t="s">
        <v>36</v>
      </c>
      <c r="F222" s="2"/>
      <c r="G222" s="2"/>
      <c r="H222" s="2"/>
      <c r="I222" s="3"/>
      <c r="J222" s="132"/>
      <c r="K222" s="3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</row>
    <row r="223" ht="16.5" customHeight="1">
      <c r="A223" s="12">
        <f t="shared" si="4"/>
        <v>216</v>
      </c>
      <c r="B223" s="139">
        <v>211050.0</v>
      </c>
      <c r="C223" s="140"/>
      <c r="D223" s="141" t="s">
        <v>251</v>
      </c>
      <c r="E223" s="112" t="s">
        <v>36</v>
      </c>
      <c r="F223" s="2"/>
      <c r="G223" s="2"/>
      <c r="H223" s="2"/>
      <c r="I223" s="3"/>
      <c r="J223" s="132"/>
      <c r="K223" s="3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</row>
    <row r="224" ht="16.5" customHeight="1">
      <c r="A224" s="12">
        <f t="shared" si="4"/>
        <v>217</v>
      </c>
      <c r="B224" s="139">
        <v>211051.0</v>
      </c>
      <c r="C224" s="140"/>
      <c r="D224" s="141" t="s">
        <v>252</v>
      </c>
      <c r="E224" s="112" t="s">
        <v>34</v>
      </c>
      <c r="F224" s="2"/>
      <c r="G224" s="2"/>
      <c r="H224" s="2"/>
      <c r="I224" s="3"/>
      <c r="J224" s="132"/>
      <c r="K224" s="3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</row>
    <row r="225" ht="16.5" customHeight="1">
      <c r="A225" s="12">
        <f t="shared" si="4"/>
        <v>218</v>
      </c>
      <c r="B225" s="139">
        <v>211052.0</v>
      </c>
      <c r="C225" s="140"/>
      <c r="D225" s="141" t="s">
        <v>253</v>
      </c>
      <c r="E225" s="112" t="s">
        <v>36</v>
      </c>
      <c r="F225" s="2"/>
      <c r="G225" s="2"/>
      <c r="H225" s="2"/>
      <c r="I225" s="3"/>
      <c r="J225" s="132"/>
      <c r="K225" s="3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</row>
    <row r="226" ht="16.5" customHeight="1">
      <c r="A226" s="12">
        <f t="shared" si="4"/>
        <v>219</v>
      </c>
      <c r="B226" s="139">
        <v>211053.0</v>
      </c>
      <c r="C226" s="140"/>
      <c r="D226" s="141" t="s">
        <v>254</v>
      </c>
      <c r="E226" s="112" t="s">
        <v>36</v>
      </c>
      <c r="F226" s="2"/>
      <c r="G226" s="2"/>
      <c r="H226" s="2"/>
      <c r="I226" s="3"/>
      <c r="J226" s="132"/>
      <c r="K226" s="3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</row>
    <row r="227" ht="16.5" customHeight="1">
      <c r="A227" s="12">
        <f t="shared" si="4"/>
        <v>220</v>
      </c>
      <c r="B227" s="139">
        <v>211054.0</v>
      </c>
      <c r="C227" s="140"/>
      <c r="D227" s="141" t="s">
        <v>255</v>
      </c>
      <c r="E227" s="112" t="s">
        <v>36</v>
      </c>
      <c r="F227" s="2"/>
      <c r="G227" s="2"/>
      <c r="H227" s="2"/>
      <c r="I227" s="3"/>
      <c r="J227" s="132"/>
      <c r="K227" s="3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</row>
    <row r="228" ht="16.5" customHeight="1">
      <c r="A228" s="12">
        <f t="shared" si="4"/>
        <v>221</v>
      </c>
      <c r="B228" s="139">
        <v>211055.0</v>
      </c>
      <c r="C228" s="140"/>
      <c r="D228" s="141" t="s">
        <v>256</v>
      </c>
      <c r="E228" s="112" t="s">
        <v>36</v>
      </c>
      <c r="F228" s="2"/>
      <c r="G228" s="2"/>
      <c r="H228" s="2"/>
      <c r="I228" s="3"/>
      <c r="J228" s="132"/>
      <c r="K228" s="3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</row>
    <row r="229" ht="16.5" customHeight="1">
      <c r="A229" s="12">
        <f t="shared" si="4"/>
        <v>222</v>
      </c>
      <c r="B229" s="144">
        <v>211060.0</v>
      </c>
      <c r="C229" s="140"/>
      <c r="D229" s="141" t="s">
        <v>257</v>
      </c>
      <c r="E229" s="112" t="s">
        <v>36</v>
      </c>
      <c r="F229" s="2"/>
      <c r="G229" s="2"/>
      <c r="H229" s="2"/>
      <c r="I229" s="3"/>
      <c r="J229" s="132"/>
      <c r="K229" s="3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</row>
    <row r="230" ht="16.5" customHeight="1">
      <c r="A230" s="12">
        <f t="shared" si="4"/>
        <v>223</v>
      </c>
      <c r="B230" s="139">
        <v>212002.0</v>
      </c>
      <c r="C230" s="140"/>
      <c r="D230" s="141" t="s">
        <v>258</v>
      </c>
      <c r="E230" s="112" t="s">
        <v>36</v>
      </c>
      <c r="F230" s="2"/>
      <c r="G230" s="2"/>
      <c r="H230" s="2"/>
      <c r="I230" s="3"/>
      <c r="J230" s="132"/>
      <c r="K230" s="3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</row>
    <row r="231" ht="16.5" customHeight="1">
      <c r="A231" s="12">
        <f t="shared" si="4"/>
        <v>224</v>
      </c>
      <c r="B231" s="139">
        <v>212003.0</v>
      </c>
      <c r="C231" s="140"/>
      <c r="D231" s="141" t="s">
        <v>259</v>
      </c>
      <c r="E231" s="112" t="s">
        <v>36</v>
      </c>
      <c r="F231" s="2"/>
      <c r="G231" s="2"/>
      <c r="H231" s="2"/>
      <c r="I231" s="3"/>
      <c r="J231" s="132"/>
      <c r="K231" s="3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</row>
    <row r="232" ht="16.5" customHeight="1">
      <c r="A232" s="12">
        <f t="shared" si="4"/>
        <v>225</v>
      </c>
      <c r="B232" s="139">
        <v>212008.0</v>
      </c>
      <c r="C232" s="140"/>
      <c r="D232" s="141" t="s">
        <v>260</v>
      </c>
      <c r="E232" s="112" t="s">
        <v>36</v>
      </c>
      <c r="F232" s="2"/>
      <c r="G232" s="2"/>
      <c r="H232" s="2"/>
      <c r="I232" s="3"/>
      <c r="J232" s="132"/>
      <c r="K232" s="3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</row>
    <row r="233" ht="16.5" customHeight="1">
      <c r="A233" s="12">
        <f t="shared" si="4"/>
        <v>226</v>
      </c>
      <c r="B233" s="139">
        <v>212009.0</v>
      </c>
      <c r="C233" s="140"/>
      <c r="D233" s="141" t="s">
        <v>261</v>
      </c>
      <c r="E233" s="112" t="s">
        <v>36</v>
      </c>
      <c r="F233" s="2"/>
      <c r="G233" s="2"/>
      <c r="H233" s="2"/>
      <c r="I233" s="3"/>
      <c r="J233" s="132"/>
      <c r="K233" s="3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</row>
    <row r="234" ht="16.5" customHeight="1">
      <c r="A234" s="12">
        <f t="shared" si="4"/>
        <v>227</v>
      </c>
      <c r="B234" s="139">
        <v>212010.0</v>
      </c>
      <c r="C234" s="140"/>
      <c r="D234" s="141" t="s">
        <v>262</v>
      </c>
      <c r="E234" s="112" t="s">
        <v>36</v>
      </c>
      <c r="F234" s="2"/>
      <c r="G234" s="2"/>
      <c r="H234" s="2"/>
      <c r="I234" s="3"/>
      <c r="J234" s="132"/>
      <c r="K234" s="3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</row>
    <row r="235" ht="16.5" customHeight="1">
      <c r="A235" s="12">
        <f t="shared" si="4"/>
        <v>228</v>
      </c>
      <c r="B235" s="139">
        <v>212013.0</v>
      </c>
      <c r="C235" s="140"/>
      <c r="D235" s="141" t="s">
        <v>263</v>
      </c>
      <c r="E235" s="112" t="s">
        <v>36</v>
      </c>
      <c r="F235" s="2"/>
      <c r="G235" s="2"/>
      <c r="H235" s="2"/>
      <c r="I235" s="3"/>
      <c r="J235" s="132"/>
      <c r="K235" s="3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</row>
    <row r="236" ht="16.5" customHeight="1">
      <c r="A236" s="12">
        <f t="shared" si="4"/>
        <v>229</v>
      </c>
      <c r="B236" s="139">
        <v>212016.0</v>
      </c>
      <c r="C236" s="140"/>
      <c r="D236" s="141" t="s">
        <v>264</v>
      </c>
      <c r="E236" s="112" t="s">
        <v>36</v>
      </c>
      <c r="F236" s="2"/>
      <c r="G236" s="2"/>
      <c r="H236" s="2"/>
      <c r="I236" s="3"/>
      <c r="J236" s="132"/>
      <c r="K236" s="3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</row>
    <row r="237" ht="16.5" customHeight="1">
      <c r="A237" s="12">
        <f t="shared" si="4"/>
        <v>230</v>
      </c>
      <c r="B237" s="139">
        <v>212018.0</v>
      </c>
      <c r="C237" s="140"/>
      <c r="D237" s="141" t="s">
        <v>265</v>
      </c>
      <c r="E237" s="112" t="s">
        <v>36</v>
      </c>
      <c r="F237" s="2"/>
      <c r="G237" s="2"/>
      <c r="H237" s="2"/>
      <c r="I237" s="3"/>
      <c r="J237" s="132"/>
      <c r="K237" s="3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</row>
    <row r="238" ht="16.5" customHeight="1">
      <c r="A238" s="12">
        <f t="shared" si="4"/>
        <v>231</v>
      </c>
      <c r="B238" s="130">
        <v>212021.0</v>
      </c>
      <c r="C238" s="130">
        <v>619.0</v>
      </c>
      <c r="D238" s="145" t="s">
        <v>266</v>
      </c>
      <c r="E238" s="112" t="s">
        <v>36</v>
      </c>
      <c r="F238" s="2"/>
      <c r="G238" s="2"/>
      <c r="H238" s="2"/>
      <c r="I238" s="3"/>
      <c r="J238" s="132"/>
      <c r="K238" s="3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</row>
    <row r="239" ht="16.5" customHeight="1">
      <c r="A239" s="12">
        <f t="shared" si="4"/>
        <v>232</v>
      </c>
      <c r="B239" s="139">
        <v>212024.0</v>
      </c>
      <c r="C239" s="140"/>
      <c r="D239" s="141" t="s">
        <v>267</v>
      </c>
      <c r="E239" s="112" t="s">
        <v>34</v>
      </c>
      <c r="F239" s="2"/>
      <c r="G239" s="2"/>
      <c r="H239" s="2"/>
      <c r="I239" s="3"/>
      <c r="J239" s="132"/>
      <c r="K239" s="3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</row>
    <row r="240" ht="16.5" customHeight="1">
      <c r="A240" s="12">
        <f t="shared" si="4"/>
        <v>233</v>
      </c>
      <c r="B240" s="139">
        <v>212025.0</v>
      </c>
      <c r="C240" s="140"/>
      <c r="D240" s="141" t="s">
        <v>268</v>
      </c>
      <c r="E240" s="112" t="s">
        <v>36</v>
      </c>
      <c r="F240" s="2"/>
      <c r="G240" s="2"/>
      <c r="H240" s="2"/>
      <c r="I240" s="3"/>
      <c r="J240" s="132"/>
      <c r="K240" s="3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</row>
    <row r="241" ht="16.5" customHeight="1">
      <c r="A241" s="12">
        <f t="shared" si="4"/>
        <v>234</v>
      </c>
      <c r="B241" s="130">
        <v>212026.0</v>
      </c>
      <c r="C241" s="130">
        <v>661.0</v>
      </c>
      <c r="D241" s="145" t="s">
        <v>269</v>
      </c>
      <c r="E241" s="112" t="s">
        <v>36</v>
      </c>
      <c r="F241" s="2"/>
      <c r="G241" s="2"/>
      <c r="H241" s="2"/>
      <c r="I241" s="3"/>
      <c r="J241" s="132"/>
      <c r="K241" s="3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</row>
    <row r="242" ht="16.5" customHeight="1">
      <c r="A242" s="12">
        <f t="shared" si="4"/>
        <v>235</v>
      </c>
      <c r="B242" s="139">
        <v>212027.0</v>
      </c>
      <c r="C242" s="140"/>
      <c r="D242" s="141" t="s">
        <v>270</v>
      </c>
      <c r="E242" s="112" t="s">
        <v>36</v>
      </c>
      <c r="F242" s="2"/>
      <c r="G242" s="2"/>
      <c r="H242" s="2"/>
      <c r="I242" s="3"/>
      <c r="J242" s="132"/>
      <c r="K242" s="3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</row>
    <row r="243" ht="16.5" customHeight="1">
      <c r="A243" s="12">
        <f t="shared" si="4"/>
        <v>236</v>
      </c>
      <c r="B243" s="139">
        <v>212028.0</v>
      </c>
      <c r="C243" s="140"/>
      <c r="D243" s="141" t="s">
        <v>271</v>
      </c>
      <c r="E243" s="112" t="s">
        <v>36</v>
      </c>
      <c r="F243" s="2"/>
      <c r="G243" s="2"/>
      <c r="H243" s="2"/>
      <c r="I243" s="3"/>
      <c r="J243" s="132"/>
      <c r="K243" s="3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</row>
    <row r="244" ht="16.5" customHeight="1">
      <c r="A244" s="12">
        <f t="shared" si="4"/>
        <v>237</v>
      </c>
      <c r="B244" s="139">
        <v>212029.0</v>
      </c>
      <c r="C244" s="140"/>
      <c r="D244" s="146" t="s">
        <v>272</v>
      </c>
      <c r="E244" s="112" t="s">
        <v>36</v>
      </c>
      <c r="F244" s="2"/>
      <c r="G244" s="2"/>
      <c r="H244" s="2"/>
      <c r="I244" s="3"/>
      <c r="J244" s="132"/>
      <c r="K244" s="3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</row>
    <row r="245" ht="16.5" customHeight="1">
      <c r="A245" s="12">
        <f t="shared" si="4"/>
        <v>238</v>
      </c>
      <c r="B245" s="140">
        <v>212030.0</v>
      </c>
      <c r="C245" s="140">
        <v>672.0</v>
      </c>
      <c r="D245" s="147" t="s">
        <v>46</v>
      </c>
      <c r="E245" s="112" t="s">
        <v>36</v>
      </c>
      <c r="F245" s="2"/>
      <c r="G245" s="2"/>
      <c r="H245" s="2"/>
      <c r="I245" s="3"/>
      <c r="J245" s="132"/>
      <c r="K245" s="3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</row>
    <row r="246" ht="16.5" customHeight="1">
      <c r="A246" s="12">
        <f t="shared" si="4"/>
        <v>239</v>
      </c>
      <c r="B246" s="139">
        <v>212036.0</v>
      </c>
      <c r="C246" s="140"/>
      <c r="D246" s="146" t="s">
        <v>273</v>
      </c>
      <c r="E246" s="112" t="s">
        <v>36</v>
      </c>
      <c r="F246" s="2"/>
      <c r="G246" s="2"/>
      <c r="H246" s="2"/>
      <c r="I246" s="3"/>
      <c r="J246" s="132"/>
      <c r="K246" s="3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</row>
    <row r="247" ht="16.5" customHeight="1">
      <c r="A247" s="12">
        <f t="shared" si="4"/>
        <v>240</v>
      </c>
      <c r="B247" s="139">
        <v>212037.0</v>
      </c>
      <c r="C247" s="140"/>
      <c r="D247" s="141" t="s">
        <v>274</v>
      </c>
      <c r="E247" s="112" t="s">
        <v>36</v>
      </c>
      <c r="F247" s="2"/>
      <c r="G247" s="2"/>
      <c r="H247" s="2"/>
      <c r="I247" s="3"/>
      <c r="J247" s="132"/>
      <c r="K247" s="3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</row>
    <row r="248" ht="16.5" customHeight="1">
      <c r="A248" s="12">
        <f t="shared" si="4"/>
        <v>241</v>
      </c>
      <c r="B248" s="139">
        <v>212038.0</v>
      </c>
      <c r="C248" s="140"/>
      <c r="D248" s="141" t="s">
        <v>275</v>
      </c>
      <c r="E248" s="112" t="s">
        <v>36</v>
      </c>
      <c r="F248" s="2"/>
      <c r="G248" s="2"/>
      <c r="H248" s="2"/>
      <c r="I248" s="3"/>
      <c r="J248" s="132"/>
      <c r="K248" s="3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</row>
    <row r="249" ht="16.5" customHeight="1">
      <c r="A249" s="12">
        <f t="shared" si="4"/>
        <v>242</v>
      </c>
      <c r="B249" s="139">
        <v>212039.0</v>
      </c>
      <c r="C249" s="140"/>
      <c r="D249" s="141" t="s">
        <v>276</v>
      </c>
      <c r="E249" s="112" t="s">
        <v>36</v>
      </c>
      <c r="F249" s="2"/>
      <c r="G249" s="2"/>
      <c r="H249" s="2"/>
      <c r="I249" s="3"/>
      <c r="J249" s="132"/>
      <c r="K249" s="3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</row>
    <row r="250" ht="16.5" customHeight="1">
      <c r="A250" s="12">
        <f t="shared" si="4"/>
        <v>243</v>
      </c>
      <c r="B250" s="140">
        <v>212040.0</v>
      </c>
      <c r="C250" s="140"/>
      <c r="D250" s="146" t="s">
        <v>277</v>
      </c>
      <c r="E250" s="112" t="s">
        <v>36</v>
      </c>
      <c r="F250" s="2"/>
      <c r="G250" s="2"/>
      <c r="H250" s="2"/>
      <c r="I250" s="3"/>
      <c r="J250" s="132"/>
      <c r="K250" s="3"/>
      <c r="L250" s="6"/>
      <c r="M250" s="76"/>
      <c r="N250" s="6"/>
      <c r="O250" s="6"/>
      <c r="P250" s="6"/>
      <c r="Q250" s="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</row>
    <row r="251" ht="16.5" customHeight="1">
      <c r="A251" s="12">
        <f t="shared" si="4"/>
        <v>244</v>
      </c>
      <c r="B251" s="142">
        <v>212042.0</v>
      </c>
      <c r="C251" s="130"/>
      <c r="D251" s="143" t="s">
        <v>278</v>
      </c>
      <c r="E251" s="112" t="s">
        <v>36</v>
      </c>
      <c r="F251" s="2"/>
      <c r="G251" s="2"/>
      <c r="H251" s="2"/>
      <c r="I251" s="3"/>
      <c r="J251" s="132"/>
      <c r="K251" s="3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</row>
    <row r="252" ht="16.5" customHeight="1">
      <c r="A252" s="12">
        <f t="shared" si="4"/>
        <v>245</v>
      </c>
      <c r="B252" s="139">
        <v>0.0</v>
      </c>
      <c r="C252" s="140"/>
      <c r="D252" s="141" t="s">
        <v>279</v>
      </c>
      <c r="E252" s="112" t="s">
        <v>36</v>
      </c>
      <c r="F252" s="2"/>
      <c r="G252" s="2"/>
      <c r="H252" s="2"/>
      <c r="I252" s="3"/>
      <c r="J252" s="132"/>
      <c r="K252" s="3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</row>
    <row r="253" ht="16.5" customHeight="1">
      <c r="A253" s="12">
        <f t="shared" si="4"/>
        <v>246</v>
      </c>
      <c r="B253" s="140">
        <v>212048.0</v>
      </c>
      <c r="C253" s="140"/>
      <c r="D253" s="146" t="s">
        <v>280</v>
      </c>
      <c r="E253" s="112" t="s">
        <v>36</v>
      </c>
      <c r="F253" s="2"/>
      <c r="G253" s="2"/>
      <c r="H253" s="2"/>
      <c r="I253" s="3"/>
      <c r="J253" s="132"/>
      <c r="K253" s="3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</row>
    <row r="254" ht="16.5" customHeight="1">
      <c r="A254" s="12">
        <f t="shared" si="4"/>
        <v>247</v>
      </c>
      <c r="B254" s="139">
        <v>212050.0</v>
      </c>
      <c r="C254" s="140"/>
      <c r="D254" s="141" t="s">
        <v>281</v>
      </c>
      <c r="E254" s="112" t="s">
        <v>36</v>
      </c>
      <c r="F254" s="2"/>
      <c r="G254" s="2"/>
      <c r="H254" s="2"/>
      <c r="I254" s="3"/>
      <c r="J254" s="132"/>
      <c r="K254" s="3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</row>
    <row r="255" ht="16.5" customHeight="1">
      <c r="A255" s="12">
        <f t="shared" si="4"/>
        <v>248</v>
      </c>
      <c r="B255" s="139">
        <v>212051.0</v>
      </c>
      <c r="C255" s="140"/>
      <c r="D255" s="148" t="s">
        <v>282</v>
      </c>
      <c r="E255" s="112" t="s">
        <v>36</v>
      </c>
      <c r="F255" s="2"/>
      <c r="G255" s="2"/>
      <c r="H255" s="2"/>
      <c r="I255" s="3"/>
      <c r="J255" s="132"/>
      <c r="K255" s="3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</row>
    <row r="256" ht="16.5" customHeight="1">
      <c r="A256" s="12">
        <f t="shared" si="4"/>
        <v>249</v>
      </c>
      <c r="B256" s="139">
        <v>212054.0</v>
      </c>
      <c r="C256" s="149"/>
      <c r="D256" s="141" t="s">
        <v>283</v>
      </c>
      <c r="E256" s="112" t="s">
        <v>36</v>
      </c>
      <c r="F256" s="2"/>
      <c r="G256" s="2"/>
      <c r="H256" s="2"/>
      <c r="I256" s="3"/>
      <c r="J256" s="132"/>
      <c r="K256" s="3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</row>
    <row r="257" ht="16.5" customHeight="1">
      <c r="A257" s="12">
        <f t="shared" si="4"/>
        <v>250</v>
      </c>
      <c r="B257" s="139">
        <v>212056.0</v>
      </c>
      <c r="C257" s="140"/>
      <c r="D257" s="141" t="s">
        <v>284</v>
      </c>
      <c r="E257" s="112" t="s">
        <v>36</v>
      </c>
      <c r="F257" s="2"/>
      <c r="G257" s="2"/>
      <c r="H257" s="2"/>
      <c r="I257" s="3"/>
      <c r="J257" s="132"/>
      <c r="K257" s="3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</row>
    <row r="258" ht="16.5" customHeight="1">
      <c r="A258" s="12">
        <f t="shared" si="4"/>
        <v>251</v>
      </c>
      <c r="B258" s="139">
        <v>212057.0</v>
      </c>
      <c r="C258" s="140"/>
      <c r="D258" s="141" t="s">
        <v>285</v>
      </c>
      <c r="E258" s="112" t="s">
        <v>36</v>
      </c>
      <c r="F258" s="2"/>
      <c r="G258" s="2"/>
      <c r="H258" s="2"/>
      <c r="I258" s="3"/>
      <c r="J258" s="132"/>
      <c r="K258" s="3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</row>
    <row r="259" ht="16.5" customHeight="1">
      <c r="A259" s="12">
        <f t="shared" si="4"/>
        <v>252</v>
      </c>
      <c r="B259" s="139">
        <v>212058.0</v>
      </c>
      <c r="C259" s="140"/>
      <c r="D259" s="141" t="s">
        <v>286</v>
      </c>
      <c r="E259" s="112" t="s">
        <v>36</v>
      </c>
      <c r="F259" s="2"/>
      <c r="G259" s="2"/>
      <c r="H259" s="2"/>
      <c r="I259" s="3"/>
      <c r="J259" s="132"/>
      <c r="K259" s="3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</row>
    <row r="260" ht="16.5" customHeight="1">
      <c r="A260" s="12">
        <f t="shared" si="4"/>
        <v>253</v>
      </c>
      <c r="B260" s="139">
        <v>212059.0</v>
      </c>
      <c r="C260" s="140"/>
      <c r="D260" s="141" t="s">
        <v>287</v>
      </c>
      <c r="E260" s="112" t="s">
        <v>36</v>
      </c>
      <c r="F260" s="2"/>
      <c r="G260" s="2"/>
      <c r="H260" s="2"/>
      <c r="I260" s="3"/>
      <c r="J260" s="132"/>
      <c r="K260" s="3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</row>
    <row r="261" ht="16.5" customHeight="1">
      <c r="A261" s="12">
        <f t="shared" si="4"/>
        <v>254</v>
      </c>
      <c r="B261" s="139">
        <v>212060.0</v>
      </c>
      <c r="C261" s="140"/>
      <c r="D261" s="141" t="s">
        <v>288</v>
      </c>
      <c r="E261" s="112" t="s">
        <v>36</v>
      </c>
      <c r="F261" s="2"/>
      <c r="G261" s="2"/>
      <c r="H261" s="2"/>
      <c r="I261" s="3"/>
      <c r="J261" s="132"/>
      <c r="K261" s="3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</row>
    <row r="262" ht="16.5" customHeight="1">
      <c r="A262" s="12">
        <f t="shared" si="4"/>
        <v>255</v>
      </c>
      <c r="B262" s="139">
        <v>212061.0</v>
      </c>
      <c r="C262" s="140"/>
      <c r="D262" s="141" t="s">
        <v>289</v>
      </c>
      <c r="E262" s="112" t="s">
        <v>36</v>
      </c>
      <c r="F262" s="2"/>
      <c r="G262" s="2"/>
      <c r="H262" s="2"/>
      <c r="I262" s="3"/>
      <c r="J262" s="132"/>
      <c r="K262" s="3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</row>
    <row r="263" ht="33.75" customHeight="1">
      <c r="A263" s="150" t="s">
        <v>290</v>
      </c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106"/>
      <c r="M263" s="107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</row>
    <row r="264" ht="16.5" customHeight="1">
      <c r="A264" s="12">
        <f>IF(ISBLANK(B264),"",A262+1)</f>
        <v>256</v>
      </c>
      <c r="B264" s="151">
        <v>201032.0</v>
      </c>
      <c r="C264" s="151"/>
      <c r="D264" s="152" t="s">
        <v>291</v>
      </c>
      <c r="E264" s="112" t="s">
        <v>36</v>
      </c>
      <c r="F264" s="2"/>
      <c r="G264" s="2"/>
      <c r="H264" s="2"/>
      <c r="I264" s="3"/>
      <c r="J264" s="132"/>
      <c r="K264" s="3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 ht="16.5" customHeight="1">
      <c r="A265" s="12">
        <f t="shared" ref="A265:A314" si="5">IF(ISBLANK(B265),"",A264+1)</f>
        <v>257</v>
      </c>
      <c r="B265" s="153">
        <v>201038.0</v>
      </c>
      <c r="C265" s="151"/>
      <c r="D265" s="154" t="s">
        <v>292</v>
      </c>
      <c r="E265" s="112" t="s">
        <v>36</v>
      </c>
      <c r="F265" s="2"/>
      <c r="G265" s="2"/>
      <c r="H265" s="2"/>
      <c r="I265" s="3"/>
      <c r="J265" s="132"/>
      <c r="K265" s="3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 ht="16.5" customHeight="1">
      <c r="A266" s="12">
        <f t="shared" si="5"/>
        <v>258</v>
      </c>
      <c r="B266" s="153">
        <v>241001.0</v>
      </c>
      <c r="C266" s="151"/>
      <c r="D266" s="154" t="s">
        <v>293</v>
      </c>
      <c r="E266" s="112" t="s">
        <v>34</v>
      </c>
      <c r="F266" s="2"/>
      <c r="G266" s="2"/>
      <c r="H266" s="2"/>
      <c r="I266" s="3"/>
      <c r="J266" s="132"/>
      <c r="K266" s="3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 ht="16.5" customHeight="1">
      <c r="A267" s="12">
        <f t="shared" si="5"/>
        <v>259</v>
      </c>
      <c r="B267" s="153">
        <v>241002.0</v>
      </c>
      <c r="C267" s="151"/>
      <c r="D267" s="154" t="s">
        <v>294</v>
      </c>
      <c r="E267" s="112" t="s">
        <v>36</v>
      </c>
      <c r="F267" s="2"/>
      <c r="G267" s="2"/>
      <c r="H267" s="2"/>
      <c r="I267" s="3"/>
      <c r="J267" s="132"/>
      <c r="K267" s="3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ht="16.5" customHeight="1">
      <c r="A268" s="12">
        <f t="shared" si="5"/>
        <v>260</v>
      </c>
      <c r="B268" s="153">
        <v>241004.0</v>
      </c>
      <c r="C268" s="151"/>
      <c r="D268" s="154" t="s">
        <v>295</v>
      </c>
      <c r="E268" s="112" t="s">
        <v>36</v>
      </c>
      <c r="F268" s="2"/>
      <c r="G268" s="2"/>
      <c r="H268" s="2"/>
      <c r="I268" s="3"/>
      <c r="J268" s="132"/>
      <c r="K268" s="3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 ht="16.5" customHeight="1">
      <c r="A269" s="12">
        <f t="shared" si="5"/>
        <v>261</v>
      </c>
      <c r="B269" s="153">
        <v>241005.0</v>
      </c>
      <c r="C269" s="151"/>
      <c r="D269" s="154" t="s">
        <v>296</v>
      </c>
      <c r="E269" s="112" t="s">
        <v>36</v>
      </c>
      <c r="F269" s="2"/>
      <c r="G269" s="2"/>
      <c r="H269" s="2"/>
      <c r="I269" s="3"/>
      <c r="J269" s="132"/>
      <c r="K269" s="3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 ht="16.5" customHeight="1">
      <c r="A270" s="12">
        <f t="shared" si="5"/>
        <v>262</v>
      </c>
      <c r="B270" s="153">
        <v>241007.0</v>
      </c>
      <c r="C270" s="151"/>
      <c r="D270" s="154" t="s">
        <v>297</v>
      </c>
      <c r="E270" s="112" t="s">
        <v>36</v>
      </c>
      <c r="F270" s="2"/>
      <c r="G270" s="2"/>
      <c r="H270" s="2"/>
      <c r="I270" s="3"/>
      <c r="J270" s="132"/>
      <c r="K270" s="3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 ht="16.5" customHeight="1">
      <c r="A271" s="12">
        <f t="shared" si="5"/>
        <v>263</v>
      </c>
      <c r="B271" s="153">
        <v>241008.0</v>
      </c>
      <c r="C271" s="151"/>
      <c r="D271" s="154" t="s">
        <v>298</v>
      </c>
      <c r="E271" s="112" t="s">
        <v>36</v>
      </c>
      <c r="F271" s="2"/>
      <c r="G271" s="2"/>
      <c r="H271" s="2"/>
      <c r="I271" s="3"/>
      <c r="J271" s="132"/>
      <c r="K271" s="3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 ht="16.5" customHeight="1">
      <c r="A272" s="12">
        <f t="shared" si="5"/>
        <v>264</v>
      </c>
      <c r="B272" s="153">
        <v>241009.0</v>
      </c>
      <c r="C272" s="151"/>
      <c r="D272" s="154" t="s">
        <v>299</v>
      </c>
      <c r="E272" s="112" t="s">
        <v>36</v>
      </c>
      <c r="F272" s="2"/>
      <c r="G272" s="2"/>
      <c r="H272" s="2"/>
      <c r="I272" s="3"/>
      <c r="J272" s="132"/>
      <c r="K272" s="3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 ht="16.5" customHeight="1">
      <c r="A273" s="12">
        <f t="shared" si="5"/>
        <v>265</v>
      </c>
      <c r="B273" s="153">
        <v>241021.0</v>
      </c>
      <c r="C273" s="151"/>
      <c r="D273" s="154" t="s">
        <v>300</v>
      </c>
      <c r="E273" s="112" t="s">
        <v>36</v>
      </c>
      <c r="F273" s="2"/>
      <c r="G273" s="2"/>
      <c r="H273" s="2"/>
      <c r="I273" s="3"/>
      <c r="J273" s="132"/>
      <c r="K273" s="3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 ht="16.5" customHeight="1">
      <c r="A274" s="12">
        <f t="shared" si="5"/>
        <v>266</v>
      </c>
      <c r="B274" s="153">
        <v>241013.0</v>
      </c>
      <c r="C274" s="151"/>
      <c r="D274" s="154" t="s">
        <v>301</v>
      </c>
      <c r="E274" s="112" t="s">
        <v>36</v>
      </c>
      <c r="F274" s="2"/>
      <c r="G274" s="2"/>
      <c r="H274" s="2"/>
      <c r="I274" s="3"/>
      <c r="J274" s="132"/>
      <c r="K274" s="3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 ht="16.5" customHeight="1">
      <c r="A275" s="12">
        <f t="shared" si="5"/>
        <v>267</v>
      </c>
      <c r="B275" s="153">
        <v>241016.0</v>
      </c>
      <c r="C275" s="151"/>
      <c r="D275" s="154" t="s">
        <v>302</v>
      </c>
      <c r="E275" s="112" t="s">
        <v>36</v>
      </c>
      <c r="F275" s="2"/>
      <c r="G275" s="2"/>
      <c r="H275" s="2"/>
      <c r="I275" s="3"/>
      <c r="J275" s="132"/>
      <c r="K275" s="3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 ht="16.5" customHeight="1">
      <c r="A276" s="12">
        <f t="shared" si="5"/>
        <v>268</v>
      </c>
      <c r="B276" s="153">
        <v>241018.0</v>
      </c>
      <c r="C276" s="151"/>
      <c r="D276" s="154" t="s">
        <v>303</v>
      </c>
      <c r="E276" s="112" t="s">
        <v>36</v>
      </c>
      <c r="F276" s="2"/>
      <c r="G276" s="2"/>
      <c r="H276" s="2"/>
      <c r="I276" s="3"/>
      <c r="J276" s="132"/>
      <c r="K276" s="3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 ht="16.5" customHeight="1">
      <c r="A277" s="12">
        <f t="shared" si="5"/>
        <v>269</v>
      </c>
      <c r="B277" s="153">
        <v>241031.0</v>
      </c>
      <c r="C277" s="151"/>
      <c r="D277" s="154" t="s">
        <v>304</v>
      </c>
      <c r="E277" s="112" t="s">
        <v>36</v>
      </c>
      <c r="F277" s="2"/>
      <c r="G277" s="2"/>
      <c r="H277" s="2"/>
      <c r="I277" s="3"/>
      <c r="J277" s="132"/>
      <c r="K277" s="3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 ht="16.5" customHeight="1">
      <c r="A278" s="12">
        <f t="shared" si="5"/>
        <v>270</v>
      </c>
      <c r="B278" s="153">
        <v>241020.0</v>
      </c>
      <c r="C278" s="151"/>
      <c r="D278" s="154" t="s">
        <v>305</v>
      </c>
      <c r="E278" s="112" t="s">
        <v>36</v>
      </c>
      <c r="F278" s="2"/>
      <c r="G278" s="2"/>
      <c r="H278" s="2"/>
      <c r="I278" s="3"/>
      <c r="J278" s="132"/>
      <c r="K278" s="3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 ht="16.5" customHeight="1">
      <c r="A279" s="12">
        <f t="shared" si="5"/>
        <v>271</v>
      </c>
      <c r="B279" s="153">
        <v>241021.0</v>
      </c>
      <c r="C279" s="151"/>
      <c r="D279" s="154" t="s">
        <v>306</v>
      </c>
      <c r="E279" s="112" t="s">
        <v>36</v>
      </c>
      <c r="F279" s="2"/>
      <c r="G279" s="2"/>
      <c r="H279" s="2"/>
      <c r="I279" s="3"/>
      <c r="J279" s="132"/>
      <c r="K279" s="3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 ht="16.5" customHeight="1">
      <c r="A280" s="12">
        <f t="shared" si="5"/>
        <v>272</v>
      </c>
      <c r="B280" s="153">
        <v>241022.0</v>
      </c>
      <c r="C280" s="151"/>
      <c r="D280" s="154" t="s">
        <v>307</v>
      </c>
      <c r="E280" s="112" t="s">
        <v>36</v>
      </c>
      <c r="F280" s="2"/>
      <c r="G280" s="2"/>
      <c r="H280" s="2"/>
      <c r="I280" s="3"/>
      <c r="J280" s="132"/>
      <c r="K280" s="3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 ht="16.5" customHeight="1">
      <c r="A281" s="12">
        <f t="shared" si="5"/>
        <v>273</v>
      </c>
      <c r="B281" s="153">
        <v>241024.0</v>
      </c>
      <c r="C281" s="151"/>
      <c r="D281" s="154" t="s">
        <v>308</v>
      </c>
      <c r="E281" s="112" t="s">
        <v>36</v>
      </c>
      <c r="F281" s="2"/>
      <c r="G281" s="2"/>
      <c r="H281" s="2"/>
      <c r="I281" s="3"/>
      <c r="J281" s="132"/>
      <c r="K281" s="3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 ht="16.5" customHeight="1">
      <c r="A282" s="12">
        <f t="shared" si="5"/>
        <v>274</v>
      </c>
      <c r="B282" s="153">
        <v>241025.0</v>
      </c>
      <c r="C282" s="151"/>
      <c r="D282" s="154" t="s">
        <v>309</v>
      </c>
      <c r="E282" s="112" t="s">
        <v>34</v>
      </c>
      <c r="F282" s="2"/>
      <c r="G282" s="2"/>
      <c r="H282" s="2"/>
      <c r="I282" s="3"/>
      <c r="J282" s="132"/>
      <c r="K282" s="3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 ht="16.5" customHeight="1">
      <c r="A283" s="12">
        <f t="shared" si="5"/>
        <v>275</v>
      </c>
      <c r="B283" s="153">
        <v>241027.0</v>
      </c>
      <c r="C283" s="151"/>
      <c r="D283" s="154" t="s">
        <v>310</v>
      </c>
      <c r="E283" s="112" t="s">
        <v>36</v>
      </c>
      <c r="F283" s="2"/>
      <c r="G283" s="2"/>
      <c r="H283" s="2"/>
      <c r="I283" s="3"/>
      <c r="J283" s="132"/>
      <c r="K283" s="3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 ht="16.5" customHeight="1">
      <c r="A284" s="12">
        <f t="shared" si="5"/>
        <v>276</v>
      </c>
      <c r="B284" s="153">
        <v>241029.0</v>
      </c>
      <c r="C284" s="151"/>
      <c r="D284" s="154" t="s">
        <v>311</v>
      </c>
      <c r="E284" s="112" t="s">
        <v>36</v>
      </c>
      <c r="F284" s="2"/>
      <c r="G284" s="2"/>
      <c r="H284" s="2"/>
      <c r="I284" s="3"/>
      <c r="J284" s="132"/>
      <c r="K284" s="3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 ht="16.5" customHeight="1">
      <c r="A285" s="12">
        <f t="shared" si="5"/>
        <v>277</v>
      </c>
      <c r="B285" s="153">
        <v>241030.0</v>
      </c>
      <c r="C285" s="151"/>
      <c r="D285" s="154" t="s">
        <v>312</v>
      </c>
      <c r="E285" s="112" t="s">
        <v>36</v>
      </c>
      <c r="F285" s="2"/>
      <c r="G285" s="2"/>
      <c r="H285" s="2"/>
      <c r="I285" s="3"/>
      <c r="J285" s="132"/>
      <c r="K285" s="3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 ht="16.5" customHeight="1">
      <c r="A286" s="12">
        <f t="shared" si="5"/>
        <v>278</v>
      </c>
      <c r="B286" s="153">
        <v>241034.0</v>
      </c>
      <c r="C286" s="151"/>
      <c r="D286" s="154" t="s">
        <v>313</v>
      </c>
      <c r="E286" s="112" t="s">
        <v>36</v>
      </c>
      <c r="F286" s="2"/>
      <c r="G286" s="2"/>
      <c r="H286" s="2"/>
      <c r="I286" s="3"/>
      <c r="J286" s="132"/>
      <c r="K286" s="3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 ht="16.5" customHeight="1">
      <c r="A287" s="12">
        <f t="shared" si="5"/>
        <v>279</v>
      </c>
      <c r="B287" s="153">
        <v>241036.0</v>
      </c>
      <c r="C287" s="151"/>
      <c r="D287" s="154" t="s">
        <v>314</v>
      </c>
      <c r="E287" s="112" t="s">
        <v>36</v>
      </c>
      <c r="F287" s="2"/>
      <c r="G287" s="2"/>
      <c r="H287" s="2"/>
      <c r="I287" s="3"/>
      <c r="J287" s="132"/>
      <c r="K287" s="3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 ht="16.5" customHeight="1">
      <c r="A288" s="12">
        <f t="shared" si="5"/>
        <v>280</v>
      </c>
      <c r="B288" s="153">
        <v>241037.0</v>
      </c>
      <c r="C288" s="151"/>
      <c r="D288" s="154" t="s">
        <v>315</v>
      </c>
      <c r="E288" s="112" t="s">
        <v>36</v>
      </c>
      <c r="F288" s="2"/>
      <c r="G288" s="2"/>
      <c r="H288" s="2"/>
      <c r="I288" s="3"/>
      <c r="J288" s="132"/>
      <c r="K288" s="3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 ht="16.5" customHeight="1">
      <c r="A289" s="12">
        <f t="shared" si="5"/>
        <v>281</v>
      </c>
      <c r="B289" s="153">
        <v>241039.0</v>
      </c>
      <c r="C289" s="151"/>
      <c r="D289" s="154" t="s">
        <v>316</v>
      </c>
      <c r="E289" s="112" t="s">
        <v>36</v>
      </c>
      <c r="F289" s="2"/>
      <c r="G289" s="2"/>
      <c r="H289" s="2"/>
      <c r="I289" s="3"/>
      <c r="J289" s="132"/>
      <c r="K289" s="3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 ht="16.5" customHeight="1">
      <c r="A290" s="12">
        <f t="shared" si="5"/>
        <v>282</v>
      </c>
      <c r="B290" s="153">
        <v>241040.0</v>
      </c>
      <c r="C290" s="151"/>
      <c r="D290" s="154" t="s">
        <v>317</v>
      </c>
      <c r="E290" s="112" t="s">
        <v>36</v>
      </c>
      <c r="F290" s="2"/>
      <c r="G290" s="2"/>
      <c r="H290" s="2"/>
      <c r="I290" s="3"/>
      <c r="J290" s="132"/>
      <c r="K290" s="3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 ht="16.5" customHeight="1">
      <c r="A291" s="12">
        <f t="shared" si="5"/>
        <v>283</v>
      </c>
      <c r="B291" s="153">
        <v>241041.0</v>
      </c>
      <c r="C291" s="151"/>
      <c r="D291" s="154" t="s">
        <v>318</v>
      </c>
      <c r="E291" s="112" t="s">
        <v>36</v>
      </c>
      <c r="F291" s="2"/>
      <c r="G291" s="2"/>
      <c r="H291" s="2"/>
      <c r="I291" s="3"/>
      <c r="J291" s="132"/>
      <c r="K291" s="3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 ht="16.5" customHeight="1">
      <c r="A292" s="12">
        <f t="shared" si="5"/>
        <v>284</v>
      </c>
      <c r="B292" s="153">
        <v>241042.0</v>
      </c>
      <c r="C292" s="151"/>
      <c r="D292" s="154" t="s">
        <v>319</v>
      </c>
      <c r="E292" s="116" t="s">
        <v>34</v>
      </c>
      <c r="F292" s="2"/>
      <c r="G292" s="2"/>
      <c r="H292" s="2"/>
      <c r="I292" s="3"/>
      <c r="J292" s="132"/>
      <c r="K292" s="3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 ht="16.5" customHeight="1">
      <c r="A293" s="12">
        <f t="shared" si="5"/>
        <v>285</v>
      </c>
      <c r="B293" s="153">
        <v>242001.0</v>
      </c>
      <c r="C293" s="151"/>
      <c r="D293" s="154" t="s">
        <v>320</v>
      </c>
      <c r="E293" s="112" t="s">
        <v>36</v>
      </c>
      <c r="F293" s="2"/>
      <c r="G293" s="2"/>
      <c r="H293" s="2"/>
      <c r="I293" s="3"/>
      <c r="J293" s="132"/>
      <c r="K293" s="3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ht="16.5" customHeight="1">
      <c r="A294" s="12">
        <f t="shared" si="5"/>
        <v>286</v>
      </c>
      <c r="B294" s="153">
        <v>242002.0</v>
      </c>
      <c r="C294" s="151"/>
      <c r="D294" s="154" t="s">
        <v>321</v>
      </c>
      <c r="E294" s="112" t="s">
        <v>36</v>
      </c>
      <c r="F294" s="2"/>
      <c r="G294" s="2"/>
      <c r="H294" s="2"/>
      <c r="I294" s="3"/>
      <c r="J294" s="132"/>
      <c r="K294" s="3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 ht="16.5" customHeight="1">
      <c r="A295" s="12">
        <f t="shared" si="5"/>
        <v>287</v>
      </c>
      <c r="B295" s="153">
        <v>242003.0</v>
      </c>
      <c r="C295" s="151"/>
      <c r="D295" s="154" t="s">
        <v>322</v>
      </c>
      <c r="E295" s="112" t="s">
        <v>36</v>
      </c>
      <c r="F295" s="2"/>
      <c r="G295" s="2"/>
      <c r="H295" s="2"/>
      <c r="I295" s="3"/>
      <c r="J295" s="132"/>
      <c r="K295" s="3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 ht="16.5" customHeight="1">
      <c r="A296" s="12">
        <f t="shared" si="5"/>
        <v>288</v>
      </c>
      <c r="B296" s="153">
        <v>242004.0</v>
      </c>
      <c r="C296" s="151"/>
      <c r="D296" s="154" t="s">
        <v>323</v>
      </c>
      <c r="E296" s="112" t="s">
        <v>36</v>
      </c>
      <c r="F296" s="2"/>
      <c r="G296" s="2"/>
      <c r="H296" s="2"/>
      <c r="I296" s="3"/>
      <c r="J296" s="132"/>
      <c r="K296" s="3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ht="16.5" customHeight="1">
      <c r="A297" s="12">
        <f t="shared" si="5"/>
        <v>289</v>
      </c>
      <c r="B297" s="153">
        <v>242006.0</v>
      </c>
      <c r="C297" s="151"/>
      <c r="D297" s="154" t="s">
        <v>324</v>
      </c>
      <c r="E297" s="112" t="s">
        <v>36</v>
      </c>
      <c r="F297" s="2"/>
      <c r="G297" s="2"/>
      <c r="H297" s="2"/>
      <c r="I297" s="3"/>
      <c r="J297" s="132"/>
      <c r="K297" s="3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</row>
    <row r="298" ht="16.5" customHeight="1">
      <c r="A298" s="12">
        <f t="shared" si="5"/>
        <v>290</v>
      </c>
      <c r="B298" s="153">
        <v>242008.0</v>
      </c>
      <c r="C298" s="151"/>
      <c r="D298" s="154" t="s">
        <v>325</v>
      </c>
      <c r="E298" s="112" t="s">
        <v>36</v>
      </c>
      <c r="F298" s="2"/>
      <c r="G298" s="2"/>
      <c r="H298" s="2"/>
      <c r="I298" s="3"/>
      <c r="J298" s="132"/>
      <c r="K298" s="3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</row>
    <row r="299" ht="16.5" customHeight="1">
      <c r="A299" s="12">
        <f t="shared" si="5"/>
        <v>291</v>
      </c>
      <c r="B299" s="153">
        <v>242009.0</v>
      </c>
      <c r="C299" s="151"/>
      <c r="D299" s="154" t="s">
        <v>326</v>
      </c>
      <c r="E299" s="112" t="s">
        <v>36</v>
      </c>
      <c r="F299" s="2"/>
      <c r="G299" s="2"/>
      <c r="H299" s="2"/>
      <c r="I299" s="3"/>
      <c r="J299" s="132"/>
      <c r="K299" s="3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</row>
    <row r="300" ht="16.5" customHeight="1">
      <c r="A300" s="12">
        <f t="shared" si="5"/>
        <v>292</v>
      </c>
      <c r="B300" s="153">
        <v>242010.0</v>
      </c>
      <c r="C300" s="151"/>
      <c r="D300" s="154" t="s">
        <v>327</v>
      </c>
      <c r="E300" s="116" t="s">
        <v>34</v>
      </c>
      <c r="F300" s="2"/>
      <c r="G300" s="2"/>
      <c r="H300" s="2"/>
      <c r="I300" s="3"/>
      <c r="J300" s="132"/>
      <c r="K300" s="3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</row>
    <row r="301" ht="16.5" customHeight="1">
      <c r="A301" s="12">
        <f t="shared" si="5"/>
        <v>293</v>
      </c>
      <c r="B301" s="153">
        <v>242012.0</v>
      </c>
      <c r="C301" s="151"/>
      <c r="D301" s="154" t="s">
        <v>328</v>
      </c>
      <c r="E301" s="112" t="s">
        <v>36</v>
      </c>
      <c r="F301" s="2"/>
      <c r="G301" s="2"/>
      <c r="H301" s="2"/>
      <c r="I301" s="3"/>
      <c r="J301" s="132"/>
      <c r="K301" s="3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</row>
    <row r="302" ht="16.5" customHeight="1">
      <c r="A302" s="12">
        <f t="shared" si="5"/>
        <v>294</v>
      </c>
      <c r="B302" s="153">
        <v>242014.0</v>
      </c>
      <c r="C302" s="151"/>
      <c r="D302" s="154" t="s">
        <v>329</v>
      </c>
      <c r="E302" s="112" t="s">
        <v>36</v>
      </c>
      <c r="F302" s="2"/>
      <c r="G302" s="2"/>
      <c r="H302" s="2"/>
      <c r="I302" s="3"/>
      <c r="J302" s="132"/>
      <c r="K302" s="3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</row>
    <row r="303" ht="16.5" customHeight="1">
      <c r="A303" s="12">
        <f t="shared" si="5"/>
        <v>295</v>
      </c>
      <c r="B303" s="153">
        <v>242016.0</v>
      </c>
      <c r="C303" s="151"/>
      <c r="D303" s="154" t="s">
        <v>330</v>
      </c>
      <c r="E303" s="112" t="s">
        <v>36</v>
      </c>
      <c r="F303" s="2"/>
      <c r="G303" s="2"/>
      <c r="H303" s="2"/>
      <c r="I303" s="3"/>
      <c r="J303" s="132"/>
      <c r="K303" s="3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ht="16.5" customHeight="1">
      <c r="A304" s="12">
        <f t="shared" si="5"/>
        <v>296</v>
      </c>
      <c r="B304" s="153">
        <v>242017.0</v>
      </c>
      <c r="C304" s="151"/>
      <c r="D304" s="154" t="s">
        <v>331</v>
      </c>
      <c r="E304" s="112" t="s">
        <v>36</v>
      </c>
      <c r="F304" s="2"/>
      <c r="G304" s="2"/>
      <c r="H304" s="2"/>
      <c r="I304" s="3"/>
      <c r="J304" s="132"/>
      <c r="K304" s="3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ht="16.5" customHeight="1">
      <c r="A305" s="12">
        <f t="shared" si="5"/>
        <v>297</v>
      </c>
      <c r="B305" s="153">
        <v>242018.0</v>
      </c>
      <c r="C305" s="151"/>
      <c r="D305" s="154" t="s">
        <v>332</v>
      </c>
      <c r="E305" s="112" t="s">
        <v>36</v>
      </c>
      <c r="F305" s="2"/>
      <c r="G305" s="2"/>
      <c r="H305" s="2"/>
      <c r="I305" s="3"/>
      <c r="J305" s="132"/>
      <c r="K305" s="3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ht="16.5" customHeight="1">
      <c r="A306" s="12">
        <f t="shared" si="5"/>
        <v>298</v>
      </c>
      <c r="B306" s="153">
        <v>242020.0</v>
      </c>
      <c r="C306" s="151"/>
      <c r="D306" s="154" t="s">
        <v>333</v>
      </c>
      <c r="E306" s="112" t="s">
        <v>36</v>
      </c>
      <c r="F306" s="2"/>
      <c r="G306" s="2"/>
      <c r="H306" s="2"/>
      <c r="I306" s="3"/>
      <c r="J306" s="132"/>
      <c r="K306" s="3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ht="16.5" customHeight="1">
      <c r="A307" s="12">
        <f t="shared" si="5"/>
        <v>299</v>
      </c>
      <c r="B307" s="153">
        <v>242021.0</v>
      </c>
      <c r="C307" s="151"/>
      <c r="D307" s="154" t="s">
        <v>334</v>
      </c>
      <c r="E307" s="112" t="s">
        <v>36</v>
      </c>
      <c r="F307" s="2"/>
      <c r="G307" s="2"/>
      <c r="H307" s="2"/>
      <c r="I307" s="3"/>
      <c r="J307" s="132"/>
      <c r="K307" s="3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ht="16.5" customHeight="1">
      <c r="A308" s="12">
        <f t="shared" si="5"/>
        <v>300</v>
      </c>
      <c r="B308" s="155">
        <v>242023.0</v>
      </c>
      <c r="C308" s="151"/>
      <c r="D308" s="154" t="s">
        <v>335</v>
      </c>
      <c r="E308" s="112" t="s">
        <v>36</v>
      </c>
      <c r="F308" s="2"/>
      <c r="G308" s="2"/>
      <c r="H308" s="2"/>
      <c r="I308" s="3"/>
      <c r="J308" s="132"/>
      <c r="K308" s="3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ht="16.5" customHeight="1">
      <c r="A309" s="12">
        <f t="shared" si="5"/>
        <v>301</v>
      </c>
      <c r="B309" s="153">
        <v>242024.0</v>
      </c>
      <c r="C309" s="151"/>
      <c r="D309" s="154" t="s">
        <v>336</v>
      </c>
      <c r="E309" s="112" t="s">
        <v>36</v>
      </c>
      <c r="F309" s="2"/>
      <c r="G309" s="2"/>
      <c r="H309" s="2"/>
      <c r="I309" s="3"/>
      <c r="J309" s="132"/>
      <c r="K309" s="3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ht="16.5" customHeight="1">
      <c r="A310" s="12">
        <f t="shared" si="5"/>
        <v>302</v>
      </c>
      <c r="B310" s="153">
        <v>242025.0</v>
      </c>
      <c r="C310" s="151"/>
      <c r="D310" s="154" t="s">
        <v>337</v>
      </c>
      <c r="E310" s="112" t="s">
        <v>34</v>
      </c>
      <c r="F310" s="2"/>
      <c r="G310" s="2"/>
      <c r="H310" s="2"/>
      <c r="I310" s="3"/>
      <c r="J310" s="132"/>
      <c r="K310" s="3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ht="16.5" customHeight="1">
      <c r="A311" s="12">
        <f t="shared" si="5"/>
        <v>303</v>
      </c>
      <c r="B311" s="153">
        <v>242026.0</v>
      </c>
      <c r="C311" s="151"/>
      <c r="D311" s="154" t="s">
        <v>338</v>
      </c>
      <c r="E311" s="112" t="s">
        <v>36</v>
      </c>
      <c r="F311" s="2"/>
      <c r="G311" s="2"/>
      <c r="H311" s="2"/>
      <c r="I311" s="3"/>
      <c r="J311" s="132"/>
      <c r="K311" s="3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ht="16.5" customHeight="1">
      <c r="A312" s="12">
        <f t="shared" si="5"/>
        <v>304</v>
      </c>
      <c r="B312" s="153">
        <v>242028.0</v>
      </c>
      <c r="C312" s="151"/>
      <c r="D312" s="154" t="s">
        <v>339</v>
      </c>
      <c r="E312" s="112" t="s">
        <v>36</v>
      </c>
      <c r="F312" s="2"/>
      <c r="G312" s="2"/>
      <c r="H312" s="2"/>
      <c r="I312" s="3"/>
      <c r="J312" s="132"/>
      <c r="K312" s="3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ht="16.5" customHeight="1">
      <c r="A313" s="12">
        <f t="shared" si="5"/>
        <v>305</v>
      </c>
      <c r="B313" s="153">
        <v>242029.0</v>
      </c>
      <c r="C313" s="151"/>
      <c r="D313" s="154" t="s">
        <v>340</v>
      </c>
      <c r="E313" s="112" t="s">
        <v>36</v>
      </c>
      <c r="F313" s="2"/>
      <c r="G313" s="2"/>
      <c r="H313" s="2"/>
      <c r="I313" s="3"/>
      <c r="J313" s="132"/>
      <c r="K313" s="3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ht="16.5" customHeight="1">
      <c r="A314" s="12">
        <f t="shared" si="5"/>
        <v>306</v>
      </c>
      <c r="B314" s="153">
        <v>242058.0</v>
      </c>
      <c r="C314" s="151"/>
      <c r="D314" s="154" t="s">
        <v>341</v>
      </c>
      <c r="E314" s="112" t="s">
        <v>36</v>
      </c>
      <c r="F314" s="2"/>
      <c r="G314" s="2"/>
      <c r="H314" s="2"/>
      <c r="I314" s="3"/>
      <c r="J314" s="132"/>
      <c r="K314" s="3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ht="33.75" customHeight="1">
      <c r="A315" s="156" t="s">
        <v>342</v>
      </c>
      <c r="B315" s="2"/>
      <c r="C315" s="2"/>
      <c r="D315" s="2"/>
      <c r="E315" s="2"/>
      <c r="F315" s="2"/>
      <c r="G315" s="2"/>
      <c r="H315" s="2"/>
      <c r="I315" s="2"/>
      <c r="J315" s="2"/>
      <c r="K315" s="3"/>
      <c r="L315" s="106"/>
      <c r="M315" s="107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</row>
    <row r="316" ht="16.5" customHeight="1">
      <c r="A316" s="12">
        <f>IF(ISBLANK(B316),"",A314+1)</f>
        <v>307</v>
      </c>
      <c r="B316" s="157">
        <v>741.0</v>
      </c>
      <c r="C316" s="158"/>
      <c r="D316" s="159"/>
      <c r="E316" s="116" t="s">
        <v>34</v>
      </c>
      <c r="F316" s="2"/>
      <c r="G316" s="2"/>
      <c r="H316" s="2"/>
      <c r="I316" s="3"/>
      <c r="J316" s="132"/>
      <c r="K316" s="3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ht="16.5" customHeight="1">
      <c r="A317" s="12">
        <f t="shared" ref="A317:A342" si="6">IF(ISBLANK(B317),"",A316+1)</f>
        <v>308</v>
      </c>
      <c r="B317" s="157">
        <v>604.0</v>
      </c>
      <c r="C317" s="158"/>
      <c r="D317" s="159"/>
      <c r="E317" s="116" t="s">
        <v>34</v>
      </c>
      <c r="F317" s="2"/>
      <c r="G317" s="2"/>
      <c r="H317" s="2"/>
      <c r="I317" s="3"/>
      <c r="J317" s="132"/>
      <c r="K317" s="3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ht="16.5" customHeight="1">
      <c r="A318" s="12">
        <f t="shared" si="6"/>
        <v>309</v>
      </c>
      <c r="B318" s="157">
        <v>944.0</v>
      </c>
      <c r="C318" s="158"/>
      <c r="D318" s="160"/>
      <c r="E318" s="116" t="s">
        <v>34</v>
      </c>
      <c r="F318" s="2"/>
      <c r="G318" s="2"/>
      <c r="H318" s="2"/>
      <c r="I318" s="3"/>
      <c r="J318" s="132"/>
      <c r="K318" s="3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ht="16.5" customHeight="1">
      <c r="A319" s="12">
        <f t="shared" si="6"/>
        <v>310</v>
      </c>
      <c r="B319" s="161">
        <v>0.0</v>
      </c>
      <c r="C319" s="158"/>
      <c r="D319" s="159"/>
      <c r="E319" s="116" t="s">
        <v>36</v>
      </c>
      <c r="F319" s="2"/>
      <c r="G319" s="2"/>
      <c r="H319" s="2"/>
      <c r="I319" s="3"/>
      <c r="J319" s="132"/>
      <c r="K319" s="3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ht="16.5" customHeight="1">
      <c r="A320" s="12">
        <f t="shared" si="6"/>
        <v>311</v>
      </c>
      <c r="B320" s="161">
        <v>0.0</v>
      </c>
      <c r="C320" s="158"/>
      <c r="D320" s="159"/>
      <c r="E320" s="116" t="s">
        <v>36</v>
      </c>
      <c r="F320" s="2"/>
      <c r="G320" s="2"/>
      <c r="H320" s="2"/>
      <c r="I320" s="3"/>
      <c r="J320" s="132"/>
      <c r="K320" s="3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ht="16.5" customHeight="1">
      <c r="A321" s="12">
        <f t="shared" si="6"/>
        <v>312</v>
      </c>
      <c r="B321" s="161">
        <v>0.0</v>
      </c>
      <c r="C321" s="158"/>
      <c r="D321" s="160"/>
      <c r="E321" s="116" t="s">
        <v>36</v>
      </c>
      <c r="F321" s="2"/>
      <c r="G321" s="2"/>
      <c r="H321" s="2"/>
      <c r="I321" s="3"/>
      <c r="J321" s="132"/>
      <c r="K321" s="3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ht="16.5" customHeight="1">
      <c r="A322" s="12">
        <f t="shared" si="6"/>
        <v>313</v>
      </c>
      <c r="B322" s="161">
        <v>0.0</v>
      </c>
      <c r="C322" s="158"/>
      <c r="D322" s="159"/>
      <c r="E322" s="116" t="s">
        <v>36</v>
      </c>
      <c r="F322" s="2"/>
      <c r="G322" s="2"/>
      <c r="H322" s="2"/>
      <c r="I322" s="3"/>
      <c r="J322" s="132"/>
      <c r="K322" s="3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ht="16.5" customHeight="1">
      <c r="A323" s="12">
        <f t="shared" si="6"/>
        <v>314</v>
      </c>
      <c r="B323" s="161">
        <v>0.0</v>
      </c>
      <c r="C323" s="158"/>
      <c r="D323" s="159"/>
      <c r="E323" s="116" t="s">
        <v>36</v>
      </c>
      <c r="F323" s="2"/>
      <c r="G323" s="2"/>
      <c r="H323" s="2"/>
      <c r="I323" s="3"/>
      <c r="J323" s="132"/>
      <c r="K323" s="3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ht="16.5" customHeight="1">
      <c r="A324" s="12">
        <f t="shared" si="6"/>
        <v>315</v>
      </c>
      <c r="B324" s="161">
        <v>0.0</v>
      </c>
      <c r="C324" s="158"/>
      <c r="D324" s="162"/>
      <c r="E324" s="116" t="s">
        <v>36</v>
      </c>
      <c r="F324" s="2"/>
      <c r="G324" s="2"/>
      <c r="H324" s="2"/>
      <c r="I324" s="3"/>
      <c r="J324" s="132"/>
      <c r="K324" s="3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ht="16.5" customHeight="1">
      <c r="A325" s="12">
        <f t="shared" si="6"/>
        <v>316</v>
      </c>
      <c r="B325" s="161">
        <v>0.0</v>
      </c>
      <c r="C325" s="158"/>
      <c r="D325" s="163"/>
      <c r="E325" s="116" t="s">
        <v>36</v>
      </c>
      <c r="F325" s="2"/>
      <c r="G325" s="2"/>
      <c r="H325" s="2"/>
      <c r="I325" s="3"/>
      <c r="J325" s="132"/>
      <c r="K325" s="3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ht="16.5" customHeight="1">
      <c r="A326" s="12">
        <f t="shared" si="6"/>
        <v>317</v>
      </c>
      <c r="B326" s="161">
        <v>0.0</v>
      </c>
      <c r="C326" s="158"/>
      <c r="D326" s="162"/>
      <c r="E326" s="116" t="s">
        <v>36</v>
      </c>
      <c r="F326" s="2"/>
      <c r="G326" s="2"/>
      <c r="H326" s="2"/>
      <c r="I326" s="3"/>
      <c r="J326" s="132"/>
      <c r="K326" s="3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ht="16.5" customHeight="1">
      <c r="A327" s="12">
        <f t="shared" si="6"/>
        <v>318</v>
      </c>
      <c r="B327" s="161">
        <v>0.0</v>
      </c>
      <c r="C327" s="158"/>
      <c r="D327" s="159"/>
      <c r="E327" s="116" t="s">
        <v>36</v>
      </c>
      <c r="F327" s="2"/>
      <c r="G327" s="2"/>
      <c r="H327" s="2"/>
      <c r="I327" s="3"/>
      <c r="J327" s="132"/>
      <c r="K327" s="3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ht="16.5" customHeight="1">
      <c r="A328" s="12">
        <f t="shared" si="6"/>
        <v>319</v>
      </c>
      <c r="B328" s="161">
        <v>0.0</v>
      </c>
      <c r="C328" s="158"/>
      <c r="D328" s="159"/>
      <c r="E328" s="116" t="s">
        <v>36</v>
      </c>
      <c r="F328" s="2"/>
      <c r="G328" s="2"/>
      <c r="H328" s="2"/>
      <c r="I328" s="3"/>
      <c r="J328" s="132"/>
      <c r="K328" s="3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</row>
    <row r="329" ht="16.5" customHeight="1">
      <c r="A329" s="12">
        <f t="shared" si="6"/>
        <v>320</v>
      </c>
      <c r="B329" s="161">
        <v>0.0</v>
      </c>
      <c r="C329" s="158"/>
      <c r="D329" s="159"/>
      <c r="E329" s="116" t="s">
        <v>36</v>
      </c>
      <c r="F329" s="2"/>
      <c r="G329" s="2"/>
      <c r="H329" s="2"/>
      <c r="I329" s="3"/>
      <c r="J329" s="132"/>
      <c r="K329" s="3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ht="16.5" customHeight="1">
      <c r="A330" s="12">
        <f t="shared" si="6"/>
        <v>321</v>
      </c>
      <c r="B330" s="161">
        <v>0.0</v>
      </c>
      <c r="C330" s="158"/>
      <c r="D330" s="162"/>
      <c r="E330" s="116" t="s">
        <v>36</v>
      </c>
      <c r="F330" s="2"/>
      <c r="G330" s="2"/>
      <c r="H330" s="2"/>
      <c r="I330" s="3"/>
      <c r="J330" s="132"/>
      <c r="K330" s="3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ht="16.5" customHeight="1">
      <c r="A331" s="12">
        <f t="shared" si="6"/>
        <v>322</v>
      </c>
      <c r="B331" s="161">
        <v>0.0</v>
      </c>
      <c r="C331" s="158"/>
      <c r="D331" s="159"/>
      <c r="E331" s="116" t="s">
        <v>36</v>
      </c>
      <c r="F331" s="2"/>
      <c r="G331" s="2"/>
      <c r="H331" s="2"/>
      <c r="I331" s="3"/>
      <c r="J331" s="132"/>
      <c r="K331" s="3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ht="16.5" customHeight="1">
      <c r="A332" s="12">
        <f t="shared" si="6"/>
        <v>323</v>
      </c>
      <c r="B332" s="161">
        <v>0.0</v>
      </c>
      <c r="C332" s="158"/>
      <c r="D332" s="159"/>
      <c r="E332" s="116" t="s">
        <v>36</v>
      </c>
      <c r="F332" s="2"/>
      <c r="G332" s="2"/>
      <c r="H332" s="2"/>
      <c r="I332" s="3"/>
      <c r="J332" s="132"/>
      <c r="K332" s="3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ht="16.5" customHeight="1">
      <c r="A333" s="12">
        <f t="shared" si="6"/>
        <v>324</v>
      </c>
      <c r="B333" s="161">
        <v>0.0</v>
      </c>
      <c r="C333" s="158"/>
      <c r="D333" s="162"/>
      <c r="E333" s="116" t="s">
        <v>36</v>
      </c>
      <c r="F333" s="2"/>
      <c r="G333" s="2"/>
      <c r="H333" s="2"/>
      <c r="I333" s="3"/>
      <c r="J333" s="132"/>
      <c r="K333" s="3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ht="16.5" customHeight="1">
      <c r="A334" s="12">
        <f t="shared" si="6"/>
        <v>325</v>
      </c>
      <c r="B334" s="161">
        <v>0.0</v>
      </c>
      <c r="C334" s="158"/>
      <c r="D334" s="159"/>
      <c r="E334" s="116" t="s">
        <v>36</v>
      </c>
      <c r="F334" s="2"/>
      <c r="G334" s="2"/>
      <c r="H334" s="2"/>
      <c r="I334" s="3"/>
      <c r="J334" s="132"/>
      <c r="K334" s="3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ht="16.5" customHeight="1">
      <c r="A335" s="12">
        <f t="shared" si="6"/>
        <v>326</v>
      </c>
      <c r="B335" s="161">
        <v>0.0</v>
      </c>
      <c r="C335" s="158"/>
      <c r="D335" s="164"/>
      <c r="E335" s="116" t="s">
        <v>36</v>
      </c>
      <c r="F335" s="2"/>
      <c r="G335" s="2"/>
      <c r="H335" s="2"/>
      <c r="I335" s="3"/>
      <c r="J335" s="132"/>
      <c r="K335" s="3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ht="16.5" customHeight="1">
      <c r="A336" s="12">
        <f t="shared" si="6"/>
        <v>327</v>
      </c>
      <c r="B336" s="161">
        <v>0.0</v>
      </c>
      <c r="C336" s="165"/>
      <c r="D336" s="159"/>
      <c r="E336" s="116" t="s">
        <v>36</v>
      </c>
      <c r="F336" s="2"/>
      <c r="G336" s="2"/>
      <c r="H336" s="2"/>
      <c r="I336" s="3"/>
      <c r="J336" s="132"/>
      <c r="K336" s="3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</row>
    <row r="337" ht="16.5" customHeight="1">
      <c r="A337" s="12">
        <f t="shared" si="6"/>
        <v>328</v>
      </c>
      <c r="B337" s="161">
        <v>0.0</v>
      </c>
      <c r="C337" s="158"/>
      <c r="D337" s="159"/>
      <c r="E337" s="116" t="s">
        <v>36</v>
      </c>
      <c r="F337" s="2"/>
      <c r="G337" s="2"/>
      <c r="H337" s="2"/>
      <c r="I337" s="3"/>
      <c r="J337" s="132"/>
      <c r="K337" s="3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</row>
    <row r="338" ht="16.5" customHeight="1">
      <c r="A338" s="12">
        <f t="shared" si="6"/>
        <v>329</v>
      </c>
      <c r="B338" s="161">
        <v>0.0</v>
      </c>
      <c r="C338" s="158"/>
      <c r="D338" s="159"/>
      <c r="E338" s="116" t="s">
        <v>36</v>
      </c>
      <c r="F338" s="2"/>
      <c r="G338" s="2"/>
      <c r="H338" s="2"/>
      <c r="I338" s="3"/>
      <c r="J338" s="132"/>
      <c r="K338" s="3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</row>
    <row r="339" ht="16.5" customHeight="1">
      <c r="A339" s="12">
        <f t="shared" si="6"/>
        <v>330</v>
      </c>
      <c r="B339" s="161">
        <v>0.0</v>
      </c>
      <c r="C339" s="158"/>
      <c r="D339" s="159"/>
      <c r="E339" s="116" t="s">
        <v>36</v>
      </c>
      <c r="F339" s="2"/>
      <c r="G339" s="2"/>
      <c r="H339" s="2"/>
      <c r="I339" s="3"/>
      <c r="J339" s="132"/>
      <c r="K339" s="3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</row>
    <row r="340" ht="16.5" customHeight="1">
      <c r="A340" s="12">
        <f t="shared" si="6"/>
        <v>331</v>
      </c>
      <c r="B340" s="161">
        <v>0.0</v>
      </c>
      <c r="C340" s="158"/>
      <c r="D340" s="159"/>
      <c r="E340" s="116" t="s">
        <v>36</v>
      </c>
      <c r="F340" s="2"/>
      <c r="G340" s="2"/>
      <c r="H340" s="2"/>
      <c r="I340" s="3"/>
      <c r="J340" s="132"/>
      <c r="K340" s="3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</row>
    <row r="341" ht="16.5" customHeight="1">
      <c r="A341" s="12">
        <f t="shared" si="6"/>
        <v>332</v>
      </c>
      <c r="B341" s="161">
        <v>0.0</v>
      </c>
      <c r="C341" s="158"/>
      <c r="D341" s="159"/>
      <c r="E341" s="116" t="s">
        <v>36</v>
      </c>
      <c r="F341" s="2"/>
      <c r="G341" s="2"/>
      <c r="H341" s="2"/>
      <c r="I341" s="3"/>
      <c r="J341" s="132"/>
      <c r="K341" s="3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</row>
    <row r="342" ht="17.25" customHeight="1">
      <c r="A342" s="12">
        <f t="shared" si="6"/>
        <v>333</v>
      </c>
      <c r="B342" s="161">
        <v>0.0</v>
      </c>
      <c r="C342" s="158"/>
      <c r="D342" s="159"/>
      <c r="E342" s="116" t="s">
        <v>36</v>
      </c>
      <c r="F342" s="2"/>
      <c r="G342" s="2"/>
      <c r="H342" s="2"/>
      <c r="I342" s="3"/>
      <c r="J342" s="132"/>
      <c r="K342" s="3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</row>
    <row r="343" ht="33.75" customHeight="1">
      <c r="A343" s="166" t="s">
        <v>343</v>
      </c>
      <c r="B343" s="2"/>
      <c r="C343" s="2"/>
      <c r="D343" s="2"/>
      <c r="E343" s="2"/>
      <c r="F343" s="2"/>
      <c r="G343" s="2"/>
      <c r="H343" s="2"/>
      <c r="I343" s="2"/>
      <c r="J343" s="2"/>
      <c r="K343" s="3"/>
      <c r="L343" s="106"/>
      <c r="M343" s="107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</row>
    <row r="344" ht="17.25" customHeight="1">
      <c r="A344" s="12">
        <f>IF(ISBLANK(B344),"",A342+1)</f>
        <v>334</v>
      </c>
      <c r="B344" s="167" t="s">
        <v>344</v>
      </c>
      <c r="C344" s="167"/>
      <c r="D344" s="168" t="s">
        <v>345</v>
      </c>
      <c r="E344" s="116" t="s">
        <v>36</v>
      </c>
      <c r="F344" s="2"/>
      <c r="G344" s="2"/>
      <c r="H344" s="2"/>
      <c r="I344" s="3"/>
      <c r="J344" s="132"/>
      <c r="K344" s="3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</row>
    <row r="345" ht="17.25" customHeight="1">
      <c r="A345" s="12">
        <f t="shared" ref="A345:A363" si="7">IF(ISBLANK(B345),"",A344+1)</f>
        <v>335</v>
      </c>
      <c r="B345" s="167" t="s">
        <v>344</v>
      </c>
      <c r="C345" s="167"/>
      <c r="D345" s="168" t="s">
        <v>346</v>
      </c>
      <c r="E345" s="116" t="s">
        <v>36</v>
      </c>
      <c r="F345" s="2"/>
      <c r="G345" s="2"/>
      <c r="H345" s="2"/>
      <c r="I345" s="3"/>
      <c r="J345" s="132"/>
      <c r="K345" s="3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</row>
    <row r="346" ht="17.25" customHeight="1">
      <c r="A346" s="12">
        <f t="shared" si="7"/>
        <v>336</v>
      </c>
      <c r="B346" s="167" t="s">
        <v>344</v>
      </c>
      <c r="C346" s="167"/>
      <c r="D346" s="168" t="s">
        <v>347</v>
      </c>
      <c r="E346" s="116" t="s">
        <v>36</v>
      </c>
      <c r="F346" s="2"/>
      <c r="G346" s="2"/>
      <c r="H346" s="2"/>
      <c r="I346" s="3"/>
      <c r="J346" s="132"/>
      <c r="K346" s="3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</row>
    <row r="347" ht="17.25" customHeight="1">
      <c r="A347" s="12">
        <f t="shared" si="7"/>
        <v>337</v>
      </c>
      <c r="B347" s="167" t="s">
        <v>344</v>
      </c>
      <c r="C347" s="167"/>
      <c r="D347" s="168" t="s">
        <v>348</v>
      </c>
      <c r="E347" s="116" t="s">
        <v>36</v>
      </c>
      <c r="F347" s="2"/>
      <c r="G347" s="2"/>
      <c r="H347" s="2"/>
      <c r="I347" s="3"/>
      <c r="J347" s="132"/>
      <c r="K347" s="3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</row>
    <row r="348" ht="17.25" customHeight="1">
      <c r="A348" s="12">
        <f t="shared" si="7"/>
        <v>338</v>
      </c>
      <c r="B348" s="167" t="s">
        <v>344</v>
      </c>
      <c r="C348" s="167"/>
      <c r="D348" s="168" t="s">
        <v>349</v>
      </c>
      <c r="E348" s="116" t="s">
        <v>36</v>
      </c>
      <c r="F348" s="2"/>
      <c r="G348" s="2"/>
      <c r="H348" s="2"/>
      <c r="I348" s="3"/>
      <c r="J348" s="132"/>
      <c r="K348" s="3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</row>
    <row r="349" ht="17.25" customHeight="1">
      <c r="A349" s="12">
        <f t="shared" si="7"/>
        <v>339</v>
      </c>
      <c r="B349" s="167" t="s">
        <v>350</v>
      </c>
      <c r="C349" s="167"/>
      <c r="D349" s="168" t="s">
        <v>351</v>
      </c>
      <c r="E349" s="116" t="s">
        <v>36</v>
      </c>
      <c r="F349" s="2"/>
      <c r="G349" s="2"/>
      <c r="H349" s="2"/>
      <c r="I349" s="3"/>
      <c r="J349" s="132"/>
      <c r="K349" s="3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</row>
    <row r="350" ht="17.25" customHeight="1">
      <c r="A350" s="12">
        <f t="shared" si="7"/>
        <v>340</v>
      </c>
      <c r="B350" s="167" t="s">
        <v>344</v>
      </c>
      <c r="C350" s="167"/>
      <c r="D350" s="168" t="s">
        <v>352</v>
      </c>
      <c r="E350" s="116" t="s">
        <v>36</v>
      </c>
      <c r="F350" s="2"/>
      <c r="G350" s="2"/>
      <c r="H350" s="2"/>
      <c r="I350" s="3"/>
      <c r="J350" s="132"/>
      <c r="K350" s="3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</row>
    <row r="351" ht="17.25" customHeight="1">
      <c r="A351" s="12">
        <f t="shared" si="7"/>
        <v>341</v>
      </c>
      <c r="B351" s="167" t="s">
        <v>344</v>
      </c>
      <c r="C351" s="167"/>
      <c r="D351" s="168" t="s">
        <v>353</v>
      </c>
      <c r="E351" s="116" t="s">
        <v>36</v>
      </c>
      <c r="F351" s="2"/>
      <c r="G351" s="2"/>
      <c r="H351" s="2"/>
      <c r="I351" s="3"/>
      <c r="J351" s="132"/>
      <c r="K351" s="3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</row>
    <row r="352" ht="17.25" customHeight="1">
      <c r="A352" s="12">
        <f t="shared" si="7"/>
        <v>342</v>
      </c>
      <c r="B352" s="167" t="s">
        <v>344</v>
      </c>
      <c r="C352" s="167"/>
      <c r="D352" s="168" t="s">
        <v>354</v>
      </c>
      <c r="E352" s="116" t="s">
        <v>36</v>
      </c>
      <c r="F352" s="2"/>
      <c r="G352" s="2"/>
      <c r="H352" s="2"/>
      <c r="I352" s="3"/>
      <c r="J352" s="132"/>
      <c r="K352" s="3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</row>
    <row r="353" ht="17.25" customHeight="1">
      <c r="A353" s="12">
        <f t="shared" si="7"/>
        <v>343</v>
      </c>
      <c r="B353" s="167" t="s">
        <v>344</v>
      </c>
      <c r="C353" s="167"/>
      <c r="D353" s="168" t="s">
        <v>355</v>
      </c>
      <c r="E353" s="116" t="s">
        <v>36</v>
      </c>
      <c r="F353" s="2"/>
      <c r="G353" s="2"/>
      <c r="H353" s="2"/>
      <c r="I353" s="3"/>
      <c r="J353" s="132"/>
      <c r="K353" s="3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</row>
    <row r="354" ht="17.25" customHeight="1">
      <c r="A354" s="12">
        <f t="shared" si="7"/>
        <v>344</v>
      </c>
      <c r="B354" s="167" t="s">
        <v>344</v>
      </c>
      <c r="C354" s="167"/>
      <c r="D354" s="168" t="s">
        <v>356</v>
      </c>
      <c r="E354" s="116" t="s">
        <v>36</v>
      </c>
      <c r="F354" s="2"/>
      <c r="G354" s="2"/>
      <c r="H354" s="2"/>
      <c r="I354" s="3"/>
      <c r="J354" s="132"/>
      <c r="K354" s="3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</row>
    <row r="355" ht="17.25" customHeight="1">
      <c r="A355" s="12">
        <f t="shared" si="7"/>
        <v>345</v>
      </c>
      <c r="B355" s="167" t="s">
        <v>357</v>
      </c>
      <c r="C355" s="167"/>
      <c r="D355" s="168" t="s">
        <v>358</v>
      </c>
      <c r="E355" s="116" t="s">
        <v>36</v>
      </c>
      <c r="F355" s="2"/>
      <c r="G355" s="2"/>
      <c r="H355" s="2"/>
      <c r="I355" s="3"/>
      <c r="J355" s="132"/>
      <c r="K355" s="3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</row>
    <row r="356" ht="17.25" customHeight="1">
      <c r="A356" s="12">
        <f t="shared" si="7"/>
        <v>346</v>
      </c>
      <c r="B356" s="167" t="s">
        <v>357</v>
      </c>
      <c r="C356" s="167"/>
      <c r="D356" s="168" t="s">
        <v>359</v>
      </c>
      <c r="E356" s="116" t="s">
        <v>36</v>
      </c>
      <c r="F356" s="2"/>
      <c r="G356" s="2"/>
      <c r="H356" s="2"/>
      <c r="I356" s="3"/>
      <c r="J356" s="132"/>
      <c r="K356" s="3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</row>
    <row r="357" ht="17.25" customHeight="1">
      <c r="A357" s="12">
        <f t="shared" si="7"/>
        <v>347</v>
      </c>
      <c r="B357" s="167" t="s">
        <v>357</v>
      </c>
      <c r="C357" s="167"/>
      <c r="D357" s="168" t="s">
        <v>360</v>
      </c>
      <c r="E357" s="116" t="s">
        <v>36</v>
      </c>
      <c r="F357" s="2"/>
      <c r="G357" s="2"/>
      <c r="H357" s="2"/>
      <c r="I357" s="3"/>
      <c r="J357" s="132"/>
      <c r="K357" s="3"/>
      <c r="L357" s="169"/>
      <c r="M357" s="169"/>
      <c r="N357" s="169"/>
      <c r="O357" s="169"/>
      <c r="P357" s="169"/>
      <c r="Q357" s="169"/>
      <c r="R357" s="169"/>
      <c r="S357" s="169"/>
      <c r="T357" s="169"/>
      <c r="U357" s="169"/>
      <c r="V357" s="169"/>
      <c r="W357" s="169"/>
      <c r="X357" s="169"/>
      <c r="Y357" s="169"/>
      <c r="Z357" s="169"/>
      <c r="AA357" s="169"/>
      <c r="AB357" s="169"/>
      <c r="AC357" s="169"/>
      <c r="AD357" s="169"/>
      <c r="AE357" s="169"/>
    </row>
    <row r="358" ht="17.25" customHeight="1">
      <c r="A358" s="12">
        <f t="shared" si="7"/>
        <v>348</v>
      </c>
      <c r="B358" s="167" t="s">
        <v>357</v>
      </c>
      <c r="C358" s="167"/>
      <c r="D358" s="168" t="s">
        <v>361</v>
      </c>
      <c r="E358" s="116" t="s">
        <v>36</v>
      </c>
      <c r="F358" s="2"/>
      <c r="G358" s="2"/>
      <c r="H358" s="2"/>
      <c r="I358" s="3"/>
      <c r="J358" s="132"/>
      <c r="K358" s="3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</row>
    <row r="359" ht="17.25" customHeight="1">
      <c r="A359" s="12">
        <f t="shared" si="7"/>
        <v>349</v>
      </c>
      <c r="B359" s="167" t="s">
        <v>357</v>
      </c>
      <c r="C359" s="167"/>
      <c r="D359" s="168" t="s">
        <v>362</v>
      </c>
      <c r="E359" s="116" t="s">
        <v>36</v>
      </c>
      <c r="F359" s="2"/>
      <c r="G359" s="2"/>
      <c r="H359" s="2"/>
      <c r="I359" s="3"/>
      <c r="J359" s="132"/>
      <c r="K359" s="3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</row>
    <row r="360" ht="17.25" customHeight="1">
      <c r="A360" s="12">
        <f t="shared" si="7"/>
        <v>350</v>
      </c>
      <c r="B360" s="167" t="s">
        <v>357</v>
      </c>
      <c r="C360" s="167"/>
      <c r="D360" s="168" t="s">
        <v>363</v>
      </c>
      <c r="E360" s="116" t="s">
        <v>36</v>
      </c>
      <c r="F360" s="2"/>
      <c r="G360" s="2"/>
      <c r="H360" s="2"/>
      <c r="I360" s="3"/>
      <c r="J360" s="132"/>
      <c r="K360" s="3"/>
      <c r="L360" s="170"/>
      <c r="M360" s="170"/>
      <c r="N360" s="170"/>
      <c r="O360" s="170"/>
      <c r="P360" s="170"/>
      <c r="Q360" s="170"/>
      <c r="R360" s="170"/>
      <c r="S360" s="170"/>
      <c r="T360" s="170"/>
      <c r="U360" s="170"/>
      <c r="V360" s="170"/>
      <c r="W360" s="170"/>
      <c r="X360" s="170"/>
      <c r="Y360" s="170"/>
      <c r="Z360" s="170"/>
      <c r="AA360" s="170"/>
      <c r="AB360" s="170"/>
      <c r="AC360" s="170"/>
      <c r="AD360" s="170"/>
      <c r="AE360" s="170"/>
    </row>
    <row r="361" ht="17.25" customHeight="1">
      <c r="A361" s="12">
        <f t="shared" si="7"/>
        <v>351</v>
      </c>
      <c r="B361" s="167" t="s">
        <v>357</v>
      </c>
      <c r="C361" s="167"/>
      <c r="D361" s="168" t="s">
        <v>364</v>
      </c>
      <c r="E361" s="116" t="s">
        <v>36</v>
      </c>
      <c r="F361" s="2"/>
      <c r="G361" s="2"/>
      <c r="H361" s="2"/>
      <c r="I361" s="3"/>
      <c r="J361" s="132"/>
      <c r="K361" s="3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</row>
    <row r="362" ht="17.25" customHeight="1">
      <c r="A362" s="12">
        <f t="shared" si="7"/>
        <v>352</v>
      </c>
      <c r="B362" s="167" t="s">
        <v>357</v>
      </c>
      <c r="C362" s="167"/>
      <c r="D362" s="171" t="s">
        <v>365</v>
      </c>
      <c r="E362" s="116" t="s">
        <v>36</v>
      </c>
      <c r="F362" s="2"/>
      <c r="G362" s="2"/>
      <c r="H362" s="2"/>
      <c r="I362" s="3"/>
      <c r="J362" s="132"/>
      <c r="K362" s="3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</row>
    <row r="363" ht="17.25" customHeight="1">
      <c r="A363" s="12">
        <f t="shared" si="7"/>
        <v>353</v>
      </c>
      <c r="B363" s="167" t="s">
        <v>366</v>
      </c>
      <c r="C363" s="167"/>
      <c r="D363" s="168" t="s">
        <v>367</v>
      </c>
      <c r="E363" s="116" t="s">
        <v>36</v>
      </c>
      <c r="F363" s="2"/>
      <c r="G363" s="2"/>
      <c r="H363" s="2"/>
      <c r="I363" s="3"/>
      <c r="J363" s="132"/>
      <c r="K363" s="3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</row>
    <row r="364" ht="17.25" customHeight="1">
      <c r="A364" s="76"/>
      <c r="B364" s="76"/>
      <c r="C364" s="76"/>
      <c r="D364" s="172"/>
      <c r="E364" s="76">
        <f>COUNTIF(E5,Egg)</f>
        <v>0</v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 ht="17.25" customHeight="1">
      <c r="A365" s="76"/>
      <c r="B365" s="76"/>
      <c r="C365" s="76"/>
      <c r="D365" s="17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 ht="17.25" customHeight="1">
      <c r="A366" s="169"/>
      <c r="B366" s="169"/>
      <c r="C366" s="169"/>
      <c r="D366" s="173"/>
      <c r="E366" s="169"/>
      <c r="F366" s="169"/>
      <c r="G366" s="169"/>
      <c r="H366" s="169"/>
      <c r="I366" s="169"/>
      <c r="J366" s="169"/>
      <c r="K366" s="169"/>
      <c r="L366" s="169"/>
      <c r="M366" s="169"/>
      <c r="N366" s="169"/>
      <c r="O366" s="169"/>
      <c r="P366" s="169"/>
      <c r="Q366" s="169"/>
      <c r="R366" s="169"/>
      <c r="S366" s="169"/>
      <c r="T366" s="169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 ht="17.25" customHeight="1">
      <c r="A367" s="76"/>
      <c r="B367" s="76"/>
      <c r="C367" s="76"/>
      <c r="D367" s="17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 ht="17.25" customHeight="1">
      <c r="A368" s="8"/>
      <c r="B368" s="8"/>
      <c r="C368" s="8"/>
      <c r="D368" s="174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 ht="17.25" customHeight="1">
      <c r="A369" s="8"/>
      <c r="B369" s="8"/>
      <c r="C369" s="8"/>
      <c r="D369" s="174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 ht="17.25" customHeight="1">
      <c r="A370" s="8"/>
      <c r="B370" s="8"/>
      <c r="C370" s="8"/>
      <c r="D370" s="174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 ht="17.25" customHeight="1">
      <c r="A371" s="8"/>
      <c r="B371" s="8"/>
      <c r="C371" s="8"/>
      <c r="D371" s="174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 ht="17.25" customHeight="1">
      <c r="A372" s="8"/>
      <c r="B372" s="8"/>
      <c r="C372" s="8"/>
      <c r="D372" s="174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 ht="17.25" customHeight="1">
      <c r="A373" s="8"/>
      <c r="B373" s="8"/>
      <c r="C373" s="8"/>
      <c r="D373" s="174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ht="17.25" customHeight="1">
      <c r="A374" s="8"/>
      <c r="B374" s="8"/>
      <c r="C374" s="8"/>
      <c r="D374" s="174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 ht="15.75" customHeight="1">
      <c r="A375" s="8"/>
      <c r="B375" s="8"/>
      <c r="C375" s="8"/>
      <c r="D375" s="174"/>
      <c r="E375" s="6"/>
      <c r="F375" s="6"/>
      <c r="G375" s="6"/>
      <c r="H375" s="6"/>
      <c r="I375" s="6"/>
      <c r="J375" s="6"/>
      <c r="K375" s="6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 ht="15.75" customHeight="1">
      <c r="A376" s="8"/>
      <c r="B376" s="8"/>
      <c r="C376" s="8"/>
      <c r="D376" s="174"/>
      <c r="E376" s="6"/>
      <c r="F376" s="6"/>
      <c r="G376" s="6"/>
      <c r="H376" s="6"/>
      <c r="I376" s="6"/>
      <c r="J376" s="6"/>
      <c r="K376" s="6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 ht="15.75" customHeight="1">
      <c r="A377" s="8"/>
      <c r="B377" s="8"/>
      <c r="C377" s="8"/>
      <c r="D377" s="174"/>
      <c r="E377" s="6"/>
      <c r="F377" s="6"/>
      <c r="G377" s="6"/>
      <c r="H377" s="6"/>
      <c r="I377" s="6"/>
      <c r="J377" s="6"/>
      <c r="K377" s="6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 ht="15.75" customHeight="1">
      <c r="A378" s="8"/>
      <c r="B378" s="8"/>
      <c r="C378" s="8"/>
      <c r="D378" s="174"/>
      <c r="E378" s="6"/>
      <c r="F378" s="6"/>
      <c r="G378" s="6"/>
      <c r="H378" s="6"/>
      <c r="I378" s="6"/>
      <c r="J378" s="6"/>
      <c r="K378" s="6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 ht="15.75" customHeight="1">
      <c r="A379" s="8"/>
      <c r="B379" s="8"/>
      <c r="C379" s="8"/>
      <c r="D379" s="174"/>
      <c r="E379" s="6"/>
      <c r="F379" s="6"/>
      <c r="G379" s="6"/>
      <c r="H379" s="6"/>
      <c r="I379" s="6"/>
      <c r="J379" s="6"/>
      <c r="K379" s="6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 ht="15.75" customHeight="1">
      <c r="A380" s="8"/>
      <c r="B380" s="8"/>
      <c r="C380" s="8"/>
      <c r="D380" s="174"/>
      <c r="E380" s="6"/>
      <c r="F380" s="6"/>
      <c r="G380" s="6"/>
      <c r="H380" s="6"/>
      <c r="I380" s="6"/>
      <c r="J380" s="6"/>
      <c r="K380" s="6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 ht="15.75" customHeight="1">
      <c r="A381" s="8"/>
      <c r="B381" s="8"/>
      <c r="C381" s="8"/>
      <c r="D381" s="174"/>
      <c r="E381" s="6"/>
      <c r="F381" s="6"/>
      <c r="G381" s="6"/>
      <c r="H381" s="6"/>
      <c r="I381" s="6"/>
      <c r="J381" s="6"/>
      <c r="K381" s="6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 ht="15.75" customHeight="1">
      <c r="A382" s="8"/>
      <c r="B382" s="8"/>
      <c r="C382" s="8"/>
      <c r="D382" s="174"/>
      <c r="E382" s="6"/>
      <c r="F382" s="6"/>
      <c r="G382" s="6"/>
      <c r="H382" s="6"/>
      <c r="I382" s="6"/>
      <c r="J382" s="6"/>
      <c r="K382" s="6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 ht="15.75" customHeight="1">
      <c r="A383" s="8"/>
      <c r="B383" s="8"/>
      <c r="C383" s="8"/>
      <c r="D383" s="174"/>
      <c r="E383" s="6"/>
      <c r="F383" s="6"/>
      <c r="G383" s="6"/>
      <c r="H383" s="6"/>
      <c r="I383" s="6"/>
      <c r="J383" s="6"/>
      <c r="K383" s="6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 ht="15.75" customHeight="1">
      <c r="A384" s="8"/>
      <c r="B384" s="8"/>
      <c r="C384" s="8"/>
      <c r="D384" s="174"/>
      <c r="E384" s="6"/>
      <c r="F384" s="6"/>
      <c r="G384" s="6"/>
      <c r="H384" s="6"/>
      <c r="I384" s="6"/>
      <c r="J384" s="6"/>
      <c r="K384" s="6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 ht="15.75" customHeight="1">
      <c r="A385" s="8"/>
      <c r="B385" s="8"/>
      <c r="C385" s="8"/>
      <c r="D385" s="174"/>
      <c r="E385" s="6"/>
      <c r="F385" s="6"/>
      <c r="G385" s="6"/>
      <c r="H385" s="6"/>
      <c r="I385" s="6"/>
      <c r="J385" s="6"/>
      <c r="K385" s="6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 ht="15.75" customHeight="1">
      <c r="A386" s="8"/>
      <c r="B386" s="8"/>
      <c r="C386" s="8"/>
      <c r="D386" s="174"/>
      <c r="E386" s="6"/>
      <c r="F386" s="6"/>
      <c r="G386" s="6"/>
      <c r="H386" s="6"/>
      <c r="I386" s="6"/>
      <c r="J386" s="6"/>
      <c r="K386" s="6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 ht="15.75" customHeight="1">
      <c r="A387" s="8"/>
      <c r="B387" s="8"/>
      <c r="C387" s="8"/>
      <c r="D387" s="174"/>
      <c r="E387" s="6"/>
      <c r="F387" s="6"/>
      <c r="G387" s="6"/>
      <c r="H387" s="6"/>
      <c r="I387" s="6"/>
      <c r="J387" s="6"/>
      <c r="K387" s="6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ht="15.75" customHeight="1">
      <c r="A388" s="8"/>
      <c r="B388" s="8"/>
      <c r="C388" s="8"/>
      <c r="D388" s="174"/>
      <c r="E388" s="6"/>
      <c r="F388" s="6"/>
      <c r="G388" s="6"/>
      <c r="H388" s="6"/>
      <c r="I388" s="6"/>
      <c r="J388" s="6"/>
      <c r="K388" s="6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 ht="15.75" customHeight="1">
      <c r="A389" s="8"/>
      <c r="B389" s="8"/>
      <c r="C389" s="8"/>
      <c r="D389" s="174"/>
      <c r="E389" s="6"/>
      <c r="F389" s="6"/>
      <c r="G389" s="6"/>
      <c r="H389" s="6"/>
      <c r="I389" s="6"/>
      <c r="J389" s="6"/>
      <c r="K389" s="6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 ht="15.75" customHeight="1">
      <c r="A390" s="8"/>
      <c r="B390" s="8"/>
      <c r="C390" s="8"/>
      <c r="D390" s="174"/>
      <c r="E390" s="6"/>
      <c r="F390" s="6"/>
      <c r="G390" s="6"/>
      <c r="H390" s="6"/>
      <c r="I390" s="6"/>
      <c r="J390" s="6"/>
      <c r="K390" s="6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 ht="15.75" customHeight="1">
      <c r="A391" s="8"/>
      <c r="B391" s="8"/>
      <c r="C391" s="8"/>
      <c r="D391" s="174"/>
      <c r="E391" s="6"/>
      <c r="F391" s="6"/>
      <c r="G391" s="6"/>
      <c r="H391" s="6"/>
      <c r="I391" s="6"/>
      <c r="J391" s="6"/>
      <c r="K391" s="6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 ht="15.75" customHeight="1">
      <c r="A392" s="8"/>
      <c r="B392" s="8"/>
      <c r="C392" s="8"/>
      <c r="D392" s="174"/>
      <c r="E392" s="6"/>
      <c r="F392" s="6"/>
      <c r="G392" s="6"/>
      <c r="H392" s="6"/>
      <c r="I392" s="6"/>
      <c r="J392" s="6"/>
      <c r="K392" s="6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 ht="15.75" customHeight="1">
      <c r="A393" s="8"/>
      <c r="B393" s="8"/>
      <c r="C393" s="8"/>
      <c r="D393" s="174"/>
      <c r="E393" s="6"/>
      <c r="F393" s="6"/>
      <c r="G393" s="6"/>
      <c r="H393" s="6"/>
      <c r="I393" s="6"/>
      <c r="J393" s="6"/>
      <c r="K393" s="6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 ht="15.75" customHeight="1">
      <c r="A394" s="8"/>
      <c r="B394" s="8"/>
      <c r="C394" s="8"/>
      <c r="D394" s="174"/>
      <c r="E394" s="6"/>
      <c r="F394" s="6"/>
      <c r="G394" s="6"/>
      <c r="H394" s="6"/>
      <c r="I394" s="6"/>
      <c r="J394" s="6"/>
      <c r="K394" s="6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 ht="15.75" customHeight="1">
      <c r="A395" s="8"/>
      <c r="B395" s="8"/>
      <c r="C395" s="8"/>
      <c r="D395" s="174"/>
      <c r="E395" s="6"/>
      <c r="F395" s="6"/>
      <c r="G395" s="6"/>
      <c r="H395" s="6"/>
      <c r="I395" s="6"/>
      <c r="J395" s="6"/>
      <c r="K395" s="6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 ht="15.75" customHeight="1">
      <c r="A396" s="8"/>
      <c r="B396" s="8"/>
      <c r="C396" s="8"/>
      <c r="D396" s="174"/>
      <c r="E396" s="6"/>
      <c r="F396" s="6"/>
      <c r="G396" s="6"/>
      <c r="H396" s="6"/>
      <c r="I396" s="6"/>
      <c r="J396" s="6"/>
      <c r="K396" s="6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 ht="15.75" customHeight="1">
      <c r="A397" s="8"/>
      <c r="B397" s="8"/>
      <c r="C397" s="8"/>
      <c r="D397" s="174"/>
      <c r="E397" s="6"/>
      <c r="F397" s="6"/>
      <c r="G397" s="6"/>
      <c r="H397" s="6"/>
      <c r="I397" s="6"/>
      <c r="J397" s="6"/>
      <c r="K397" s="6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 ht="15.75" customHeight="1">
      <c r="A398" s="8"/>
      <c r="B398" s="8"/>
      <c r="C398" s="8"/>
      <c r="D398" s="174"/>
      <c r="E398" s="6"/>
      <c r="F398" s="6"/>
      <c r="G398" s="6"/>
      <c r="H398" s="6"/>
      <c r="I398" s="6"/>
      <c r="J398" s="6"/>
      <c r="K398" s="6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 ht="15.75" customHeight="1">
      <c r="A399" s="8"/>
      <c r="B399" s="8"/>
      <c r="C399" s="8"/>
      <c r="D399" s="174"/>
      <c r="E399" s="6"/>
      <c r="F399" s="6"/>
      <c r="G399" s="6"/>
      <c r="H399" s="6"/>
      <c r="I399" s="6"/>
      <c r="J399" s="6"/>
      <c r="K399" s="6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 ht="15.75" customHeight="1">
      <c r="A400" s="8"/>
      <c r="B400" s="8"/>
      <c r="C400" s="8"/>
      <c r="D400" s="174"/>
      <c r="E400" s="6"/>
      <c r="F400" s="6"/>
      <c r="G400" s="6"/>
      <c r="H400" s="6"/>
      <c r="I400" s="6"/>
      <c r="J400" s="6"/>
      <c r="K400" s="6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 ht="15.75" customHeight="1">
      <c r="A401" s="8"/>
      <c r="B401" s="8"/>
      <c r="C401" s="8"/>
      <c r="D401" s="174"/>
      <c r="E401" s="6"/>
      <c r="F401" s="6"/>
      <c r="G401" s="6"/>
      <c r="H401" s="6"/>
      <c r="I401" s="6"/>
      <c r="J401" s="6"/>
      <c r="K401" s="6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 ht="15.75" customHeight="1">
      <c r="A402" s="8"/>
      <c r="B402" s="8"/>
      <c r="C402" s="8"/>
      <c r="D402" s="174"/>
      <c r="E402" s="6"/>
      <c r="F402" s="6"/>
      <c r="G402" s="6"/>
      <c r="H402" s="6"/>
      <c r="I402" s="6"/>
      <c r="J402" s="6"/>
      <c r="K402" s="6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 ht="15.75" customHeight="1">
      <c r="A403" s="8"/>
      <c r="B403" s="8"/>
      <c r="C403" s="8"/>
      <c r="D403" s="174"/>
      <c r="E403" s="6"/>
      <c r="F403" s="6"/>
      <c r="G403" s="6"/>
      <c r="H403" s="6"/>
      <c r="I403" s="6"/>
      <c r="J403" s="6"/>
      <c r="K403" s="6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 ht="15.75" customHeight="1">
      <c r="A404" s="8"/>
      <c r="B404" s="8"/>
      <c r="C404" s="8"/>
      <c r="D404" s="174"/>
      <c r="E404" s="6"/>
      <c r="F404" s="6"/>
      <c r="G404" s="6"/>
      <c r="H404" s="6"/>
      <c r="I404" s="6"/>
      <c r="J404" s="6"/>
      <c r="K404" s="6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 ht="15.75" customHeight="1">
      <c r="A405" s="8"/>
      <c r="B405" s="8"/>
      <c r="C405" s="8"/>
      <c r="D405" s="174"/>
      <c r="E405" s="6"/>
      <c r="F405" s="6"/>
      <c r="G405" s="6"/>
      <c r="H405" s="6"/>
      <c r="I405" s="6"/>
      <c r="J405" s="6"/>
      <c r="K405" s="6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 ht="15.75" customHeight="1">
      <c r="A406" s="8"/>
      <c r="B406" s="8"/>
      <c r="C406" s="8"/>
      <c r="D406" s="174"/>
      <c r="E406" s="6"/>
      <c r="F406" s="6"/>
      <c r="G406" s="6"/>
      <c r="H406" s="6"/>
      <c r="I406" s="6"/>
      <c r="J406" s="6"/>
      <c r="K406" s="6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 ht="15.75" customHeight="1">
      <c r="A407" s="8"/>
      <c r="B407" s="8"/>
      <c r="C407" s="8"/>
      <c r="D407" s="174"/>
      <c r="E407" s="6"/>
      <c r="F407" s="6"/>
      <c r="G407" s="6"/>
      <c r="H407" s="6"/>
      <c r="I407" s="6"/>
      <c r="J407" s="6"/>
      <c r="K407" s="6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 ht="15.75" customHeight="1">
      <c r="A408" s="8"/>
      <c r="B408" s="8"/>
      <c r="C408" s="8"/>
      <c r="D408" s="174"/>
      <c r="E408" s="6"/>
      <c r="F408" s="6"/>
      <c r="G408" s="6"/>
      <c r="H408" s="6"/>
      <c r="I408" s="6"/>
      <c r="J408" s="6"/>
      <c r="K408" s="6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 ht="15.75" customHeight="1">
      <c r="A409" s="8"/>
      <c r="B409" s="8"/>
      <c r="C409" s="8"/>
      <c r="D409" s="174"/>
      <c r="E409" s="6"/>
      <c r="F409" s="6"/>
      <c r="G409" s="6"/>
      <c r="H409" s="6"/>
      <c r="I409" s="6"/>
      <c r="J409" s="6"/>
      <c r="K409" s="6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 ht="15.75" customHeight="1">
      <c r="A410" s="8"/>
      <c r="B410" s="8"/>
      <c r="C410" s="8"/>
      <c r="D410" s="174"/>
      <c r="E410" s="6"/>
      <c r="F410" s="6"/>
      <c r="G410" s="6"/>
      <c r="H410" s="6"/>
      <c r="I410" s="6"/>
      <c r="J410" s="6"/>
      <c r="K410" s="6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 ht="15.75" customHeight="1">
      <c r="A411" s="8"/>
      <c r="B411" s="8"/>
      <c r="C411" s="8"/>
      <c r="D411" s="174"/>
      <c r="E411" s="6"/>
      <c r="F411" s="6"/>
      <c r="G411" s="6"/>
      <c r="H411" s="6"/>
      <c r="I411" s="6"/>
      <c r="J411" s="6"/>
      <c r="K411" s="6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 ht="15.75" customHeight="1">
      <c r="A412" s="8"/>
      <c r="B412" s="8"/>
      <c r="C412" s="8"/>
      <c r="D412" s="174"/>
      <c r="E412" s="6"/>
      <c r="F412" s="6"/>
      <c r="G412" s="6"/>
      <c r="H412" s="6"/>
      <c r="I412" s="6"/>
      <c r="J412" s="6"/>
      <c r="K412" s="6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 ht="15.75" customHeight="1">
      <c r="A413" s="8"/>
      <c r="B413" s="8"/>
      <c r="C413" s="8"/>
      <c r="D413" s="174"/>
      <c r="E413" s="6"/>
      <c r="F413" s="6"/>
      <c r="G413" s="6"/>
      <c r="H413" s="6"/>
      <c r="I413" s="6"/>
      <c r="J413" s="6"/>
      <c r="K413" s="6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 ht="15.75" customHeight="1">
      <c r="A414" s="8"/>
      <c r="B414" s="8"/>
      <c r="C414" s="8"/>
      <c r="D414" s="174"/>
      <c r="E414" s="6"/>
      <c r="F414" s="6"/>
      <c r="G414" s="6"/>
      <c r="H414" s="6"/>
      <c r="I414" s="6"/>
      <c r="J414" s="6"/>
      <c r="K414" s="6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 ht="15.75" customHeight="1">
      <c r="A415" s="8"/>
      <c r="B415" s="8"/>
      <c r="C415" s="8"/>
      <c r="D415" s="174"/>
      <c r="E415" s="6"/>
      <c r="F415" s="6"/>
      <c r="G415" s="6"/>
      <c r="H415" s="6"/>
      <c r="I415" s="6"/>
      <c r="J415" s="6"/>
      <c r="K415" s="6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 ht="15.75" customHeight="1">
      <c r="A416" s="8"/>
      <c r="B416" s="8"/>
      <c r="C416" s="8"/>
      <c r="D416" s="174"/>
      <c r="E416" s="6"/>
      <c r="F416" s="6"/>
      <c r="G416" s="6"/>
      <c r="H416" s="6"/>
      <c r="I416" s="6"/>
      <c r="J416" s="6"/>
      <c r="K416" s="6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 ht="15.75" customHeight="1">
      <c r="A417" s="8"/>
      <c r="B417" s="8"/>
      <c r="C417" s="8"/>
      <c r="D417" s="174"/>
      <c r="E417" s="6"/>
      <c r="F417" s="6"/>
      <c r="G417" s="6"/>
      <c r="H417" s="6"/>
      <c r="I417" s="6"/>
      <c r="J417" s="6"/>
      <c r="K417" s="6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ht="15.75" customHeight="1">
      <c r="A418" s="8"/>
      <c r="B418" s="8"/>
      <c r="C418" s="8"/>
      <c r="D418" s="174"/>
      <c r="E418" s="6"/>
      <c r="F418" s="6"/>
      <c r="G418" s="6"/>
      <c r="H418" s="6"/>
      <c r="I418" s="6"/>
      <c r="J418" s="6"/>
      <c r="K418" s="6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 ht="15.75" customHeight="1">
      <c r="A419" s="8"/>
      <c r="B419" s="8"/>
      <c r="C419" s="8"/>
      <c r="D419" s="174"/>
      <c r="E419" s="6"/>
      <c r="F419" s="6"/>
      <c r="G419" s="6"/>
      <c r="H419" s="6"/>
      <c r="I419" s="6"/>
      <c r="J419" s="6"/>
      <c r="K419" s="6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 ht="15.75" customHeight="1">
      <c r="A420" s="8"/>
      <c r="B420" s="8"/>
      <c r="C420" s="8"/>
      <c r="D420" s="174"/>
      <c r="E420" s="6"/>
      <c r="F420" s="6"/>
      <c r="G420" s="6"/>
      <c r="H420" s="6"/>
      <c r="I420" s="6"/>
      <c r="J420" s="6"/>
      <c r="K420" s="6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 ht="15.75" customHeight="1">
      <c r="A421" s="8"/>
      <c r="B421" s="8"/>
      <c r="C421" s="8"/>
      <c r="D421" s="174"/>
      <c r="E421" s="6"/>
      <c r="F421" s="6"/>
      <c r="G421" s="6"/>
      <c r="H421" s="6"/>
      <c r="I421" s="6"/>
      <c r="J421" s="6"/>
      <c r="K421" s="6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 ht="15.75" customHeight="1">
      <c r="A422" s="8"/>
      <c r="B422" s="8"/>
      <c r="C422" s="8"/>
      <c r="D422" s="174"/>
      <c r="E422" s="6"/>
      <c r="F422" s="6"/>
      <c r="G422" s="6"/>
      <c r="H422" s="6"/>
      <c r="I422" s="6"/>
      <c r="J422" s="6"/>
      <c r="K422" s="6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 ht="15.75" customHeight="1">
      <c r="A423" s="8"/>
      <c r="B423" s="8"/>
      <c r="C423" s="8"/>
      <c r="D423" s="174"/>
      <c r="E423" s="6"/>
      <c r="F423" s="6"/>
      <c r="G423" s="6"/>
      <c r="H423" s="6"/>
      <c r="I423" s="6"/>
      <c r="J423" s="6"/>
      <c r="K423" s="6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 ht="15.75" customHeight="1">
      <c r="A424" s="8"/>
      <c r="B424" s="8"/>
      <c r="C424" s="8"/>
      <c r="D424" s="174"/>
      <c r="E424" s="6"/>
      <c r="F424" s="6"/>
      <c r="G424" s="6"/>
      <c r="H424" s="6"/>
      <c r="I424" s="6"/>
      <c r="J424" s="6"/>
      <c r="K424" s="6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 ht="15.75" customHeight="1">
      <c r="A425" s="8"/>
      <c r="B425" s="8"/>
      <c r="C425" s="8"/>
      <c r="D425" s="174"/>
      <c r="E425" s="6"/>
      <c r="F425" s="6"/>
      <c r="G425" s="6"/>
      <c r="H425" s="6"/>
      <c r="I425" s="6"/>
      <c r="J425" s="6"/>
      <c r="K425" s="6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 ht="15.75" customHeight="1">
      <c r="A426" s="8"/>
      <c r="B426" s="8"/>
      <c r="C426" s="8"/>
      <c r="D426" s="174"/>
      <c r="E426" s="6"/>
      <c r="F426" s="6"/>
      <c r="G426" s="6"/>
      <c r="H426" s="6"/>
      <c r="I426" s="6"/>
      <c r="J426" s="6"/>
      <c r="K426" s="6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 ht="15.75" customHeight="1">
      <c r="A427" s="8"/>
      <c r="B427" s="8"/>
      <c r="C427" s="8"/>
      <c r="D427" s="174"/>
      <c r="E427" s="6"/>
      <c r="F427" s="6"/>
      <c r="G427" s="6"/>
      <c r="H427" s="6"/>
      <c r="I427" s="6"/>
      <c r="J427" s="6"/>
      <c r="K427" s="6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 ht="15.75" customHeight="1">
      <c r="A428" s="8"/>
      <c r="B428" s="8"/>
      <c r="C428" s="8"/>
      <c r="D428" s="174"/>
      <c r="E428" s="6"/>
      <c r="F428" s="6"/>
      <c r="G428" s="6"/>
      <c r="H428" s="6"/>
      <c r="I428" s="6"/>
      <c r="J428" s="6"/>
      <c r="K428" s="6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 ht="15.75" customHeight="1">
      <c r="A429" s="8"/>
      <c r="B429" s="8"/>
      <c r="C429" s="8"/>
      <c r="D429" s="174"/>
      <c r="E429" s="6"/>
      <c r="F429" s="6"/>
      <c r="G429" s="6"/>
      <c r="H429" s="6"/>
      <c r="I429" s="6"/>
      <c r="J429" s="6"/>
      <c r="K429" s="6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 ht="15.75" customHeight="1">
      <c r="A430" s="8"/>
      <c r="B430" s="8"/>
      <c r="C430" s="8"/>
      <c r="D430" s="174"/>
      <c r="E430" s="6"/>
      <c r="F430" s="6"/>
      <c r="G430" s="6"/>
      <c r="H430" s="6"/>
      <c r="I430" s="6"/>
      <c r="J430" s="6"/>
      <c r="K430" s="6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 ht="15.75" customHeight="1">
      <c r="A431" s="8"/>
      <c r="B431" s="8"/>
      <c r="C431" s="8"/>
      <c r="D431" s="174"/>
      <c r="E431" s="6"/>
      <c r="F431" s="6"/>
      <c r="G431" s="6"/>
      <c r="H431" s="6"/>
      <c r="I431" s="6"/>
      <c r="J431" s="6"/>
      <c r="K431" s="6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 ht="15.75" customHeight="1">
      <c r="A432" s="8"/>
      <c r="B432" s="8"/>
      <c r="C432" s="8"/>
      <c r="D432" s="174"/>
      <c r="E432" s="6"/>
      <c r="F432" s="6"/>
      <c r="G432" s="6"/>
      <c r="H432" s="6"/>
      <c r="I432" s="6"/>
      <c r="J432" s="6"/>
      <c r="K432" s="6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 ht="15.75" customHeight="1">
      <c r="A433" s="8"/>
      <c r="B433" s="8"/>
      <c r="C433" s="8"/>
      <c r="D433" s="174"/>
      <c r="E433" s="6"/>
      <c r="F433" s="6"/>
      <c r="G433" s="6"/>
      <c r="H433" s="6"/>
      <c r="I433" s="6"/>
      <c r="J433" s="6"/>
      <c r="K433" s="6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 ht="15.75" customHeight="1">
      <c r="A434" s="8"/>
      <c r="B434" s="8"/>
      <c r="C434" s="8"/>
      <c r="D434" s="174"/>
      <c r="E434" s="6"/>
      <c r="F434" s="6"/>
      <c r="G434" s="6"/>
      <c r="H434" s="6"/>
      <c r="I434" s="6"/>
      <c r="J434" s="6"/>
      <c r="K434" s="6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 ht="15.75" customHeight="1">
      <c r="A435" s="8"/>
      <c r="B435" s="8"/>
      <c r="C435" s="8"/>
      <c r="D435" s="174"/>
      <c r="E435" s="6"/>
      <c r="F435" s="6"/>
      <c r="G435" s="6"/>
      <c r="H435" s="6"/>
      <c r="I435" s="6"/>
      <c r="J435" s="6"/>
      <c r="K435" s="6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 ht="15.75" customHeight="1">
      <c r="A436" s="8"/>
      <c r="B436" s="8"/>
      <c r="C436" s="8"/>
      <c r="D436" s="174"/>
      <c r="E436" s="6"/>
      <c r="F436" s="6"/>
      <c r="G436" s="6"/>
      <c r="H436" s="6"/>
      <c r="I436" s="6"/>
      <c r="J436" s="6"/>
      <c r="K436" s="6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 ht="15.75" customHeight="1">
      <c r="A437" s="8"/>
      <c r="B437" s="8"/>
      <c r="C437" s="8"/>
      <c r="D437" s="174"/>
      <c r="E437" s="6"/>
      <c r="F437" s="6"/>
      <c r="G437" s="6"/>
      <c r="H437" s="6"/>
      <c r="I437" s="6"/>
      <c r="J437" s="6"/>
      <c r="K437" s="6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 ht="15.75" customHeight="1">
      <c r="A438" s="8"/>
      <c r="B438" s="8"/>
      <c r="C438" s="8"/>
      <c r="D438" s="174"/>
      <c r="E438" s="6"/>
      <c r="F438" s="6"/>
      <c r="G438" s="6"/>
      <c r="H438" s="6"/>
      <c r="I438" s="6"/>
      <c r="J438" s="6"/>
      <c r="K438" s="6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 ht="15.75" customHeight="1">
      <c r="A439" s="8"/>
      <c r="B439" s="8"/>
      <c r="C439" s="8"/>
      <c r="D439" s="174"/>
      <c r="E439" s="6"/>
      <c r="F439" s="6"/>
      <c r="G439" s="6"/>
      <c r="H439" s="6"/>
      <c r="I439" s="6"/>
      <c r="J439" s="6"/>
      <c r="K439" s="6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 ht="15.75" customHeight="1">
      <c r="A440" s="8"/>
      <c r="B440" s="8"/>
      <c r="C440" s="8"/>
      <c r="D440" s="174"/>
      <c r="E440" s="6"/>
      <c r="F440" s="6"/>
      <c r="G440" s="6"/>
      <c r="H440" s="6"/>
      <c r="I440" s="6"/>
      <c r="J440" s="6"/>
      <c r="K440" s="6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 ht="15.75" customHeight="1">
      <c r="A441" s="8"/>
      <c r="B441" s="8"/>
      <c r="C441" s="8"/>
      <c r="D441" s="174"/>
      <c r="E441" s="6"/>
      <c r="F441" s="6"/>
      <c r="G441" s="6"/>
      <c r="H441" s="6"/>
      <c r="I441" s="6"/>
      <c r="J441" s="6"/>
      <c r="K441" s="6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 ht="15.75" customHeight="1">
      <c r="A442" s="8"/>
      <c r="B442" s="8"/>
      <c r="C442" s="8"/>
      <c r="D442" s="174"/>
      <c r="E442" s="6"/>
      <c r="F442" s="6"/>
      <c r="G442" s="6"/>
      <c r="H442" s="6"/>
      <c r="I442" s="6"/>
      <c r="J442" s="6"/>
      <c r="K442" s="6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 ht="15.75" customHeight="1">
      <c r="A443" s="8"/>
      <c r="B443" s="8"/>
      <c r="C443" s="8"/>
      <c r="D443" s="174"/>
      <c r="E443" s="6"/>
      <c r="F443" s="6"/>
      <c r="G443" s="6"/>
      <c r="H443" s="6"/>
      <c r="I443" s="6"/>
      <c r="J443" s="6"/>
      <c r="K443" s="6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 ht="15.75" customHeight="1">
      <c r="A444" s="8"/>
      <c r="B444" s="8"/>
      <c r="C444" s="8"/>
      <c r="D444" s="174"/>
      <c r="E444" s="6"/>
      <c r="F444" s="6"/>
      <c r="G444" s="6"/>
      <c r="H444" s="6"/>
      <c r="I444" s="6"/>
      <c r="J444" s="6"/>
      <c r="K444" s="6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 ht="15.75" customHeight="1">
      <c r="A445" s="8"/>
      <c r="B445" s="8"/>
      <c r="C445" s="8"/>
      <c r="D445" s="174"/>
      <c r="E445" s="6"/>
      <c r="F445" s="6"/>
      <c r="G445" s="6"/>
      <c r="H445" s="6"/>
      <c r="I445" s="6"/>
      <c r="J445" s="6"/>
      <c r="K445" s="6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 ht="15.75" customHeight="1">
      <c r="A446" s="8"/>
      <c r="B446" s="8"/>
      <c r="C446" s="8"/>
      <c r="D446" s="174"/>
      <c r="E446" s="6"/>
      <c r="F446" s="6"/>
      <c r="G446" s="6"/>
      <c r="H446" s="6"/>
      <c r="I446" s="6"/>
      <c r="J446" s="6"/>
      <c r="K446" s="6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 ht="15.75" customHeight="1">
      <c r="A447" s="8"/>
      <c r="B447" s="8"/>
      <c r="C447" s="8"/>
      <c r="D447" s="174"/>
      <c r="E447" s="6"/>
      <c r="F447" s="6"/>
      <c r="G447" s="6"/>
      <c r="H447" s="6"/>
      <c r="I447" s="6"/>
      <c r="J447" s="6"/>
      <c r="K447" s="6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ht="15.75" customHeight="1">
      <c r="A448" s="8"/>
      <c r="B448" s="8"/>
      <c r="C448" s="8"/>
      <c r="D448" s="174"/>
      <c r="E448" s="6"/>
      <c r="F448" s="6"/>
      <c r="G448" s="6"/>
      <c r="H448" s="6"/>
      <c r="I448" s="6"/>
      <c r="J448" s="6"/>
      <c r="K448" s="6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 ht="15.75" customHeight="1">
      <c r="A449" s="8"/>
      <c r="B449" s="8"/>
      <c r="C449" s="8"/>
      <c r="D449" s="174"/>
      <c r="E449" s="6"/>
      <c r="F449" s="6"/>
      <c r="G449" s="6"/>
      <c r="H449" s="6"/>
      <c r="I449" s="6"/>
      <c r="J449" s="6"/>
      <c r="K449" s="6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 ht="15.75" customHeight="1">
      <c r="A450" s="8"/>
      <c r="B450" s="8"/>
      <c r="C450" s="8"/>
      <c r="D450" s="174"/>
      <c r="E450" s="6"/>
      <c r="F450" s="6"/>
      <c r="G450" s="6"/>
      <c r="H450" s="6"/>
      <c r="I450" s="6"/>
      <c r="J450" s="6"/>
      <c r="K450" s="6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 ht="15.75" customHeight="1">
      <c r="A451" s="8"/>
      <c r="B451" s="8"/>
      <c r="C451" s="8"/>
      <c r="D451" s="174"/>
      <c r="E451" s="6"/>
      <c r="F451" s="6"/>
      <c r="G451" s="6"/>
      <c r="H451" s="6"/>
      <c r="I451" s="6"/>
      <c r="J451" s="6"/>
      <c r="K451" s="6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 ht="15.75" customHeight="1">
      <c r="A452" s="8"/>
      <c r="B452" s="8"/>
      <c r="C452" s="8"/>
      <c r="D452" s="174"/>
      <c r="E452" s="6"/>
      <c r="F452" s="6"/>
      <c r="G452" s="6"/>
      <c r="H452" s="6"/>
      <c r="I452" s="6"/>
      <c r="J452" s="6"/>
      <c r="K452" s="6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 ht="15.75" customHeight="1">
      <c r="A453" s="8"/>
      <c r="B453" s="8"/>
      <c r="C453" s="8"/>
      <c r="D453" s="174"/>
      <c r="E453" s="6"/>
      <c r="F453" s="6"/>
      <c r="G453" s="6"/>
      <c r="H453" s="6"/>
      <c r="I453" s="6"/>
      <c r="J453" s="6"/>
      <c r="K453" s="6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ht="15.75" customHeight="1">
      <c r="A454" s="8"/>
      <c r="B454" s="8"/>
      <c r="C454" s="8"/>
      <c r="D454" s="174"/>
      <c r="E454" s="6"/>
      <c r="F454" s="6"/>
      <c r="G454" s="6"/>
      <c r="H454" s="6"/>
      <c r="I454" s="6"/>
      <c r="J454" s="6"/>
      <c r="K454" s="6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 ht="15.75" customHeight="1">
      <c r="A455" s="8"/>
      <c r="B455" s="8"/>
      <c r="C455" s="8"/>
      <c r="D455" s="174"/>
      <c r="E455" s="6"/>
      <c r="F455" s="6"/>
      <c r="G455" s="6"/>
      <c r="H455" s="6"/>
      <c r="I455" s="6"/>
      <c r="J455" s="6"/>
      <c r="K455" s="6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 ht="15.75" customHeight="1">
      <c r="A456" s="8"/>
      <c r="B456" s="8"/>
      <c r="C456" s="8"/>
      <c r="D456" s="174"/>
      <c r="E456" s="6"/>
      <c r="F456" s="6"/>
      <c r="G456" s="6"/>
      <c r="H456" s="6"/>
      <c r="I456" s="6"/>
      <c r="J456" s="6"/>
      <c r="K456" s="6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 ht="15.75" customHeight="1">
      <c r="A457" s="8"/>
      <c r="B457" s="8"/>
      <c r="C457" s="8"/>
      <c r="D457" s="174"/>
      <c r="E457" s="6"/>
      <c r="F457" s="6"/>
      <c r="G457" s="6"/>
      <c r="H457" s="6"/>
      <c r="I457" s="6"/>
      <c r="J457" s="6"/>
      <c r="K457" s="6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 ht="15.75" customHeight="1">
      <c r="A458" s="8"/>
      <c r="B458" s="8"/>
      <c r="C458" s="8"/>
      <c r="D458" s="174"/>
      <c r="E458" s="6"/>
      <c r="F458" s="6"/>
      <c r="G458" s="6"/>
      <c r="H458" s="6"/>
      <c r="I458" s="6"/>
      <c r="J458" s="6"/>
      <c r="K458" s="6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 ht="15.75" customHeight="1">
      <c r="A459" s="8"/>
      <c r="B459" s="8"/>
      <c r="C459" s="8"/>
      <c r="D459" s="174"/>
      <c r="E459" s="6"/>
      <c r="F459" s="6"/>
      <c r="G459" s="6"/>
      <c r="H459" s="6"/>
      <c r="I459" s="6"/>
      <c r="J459" s="6"/>
      <c r="K459" s="6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 ht="15.75" customHeight="1">
      <c r="A460" s="8"/>
      <c r="B460" s="8"/>
      <c r="C460" s="8"/>
      <c r="D460" s="174"/>
      <c r="E460" s="6"/>
      <c r="F460" s="6"/>
      <c r="G460" s="6"/>
      <c r="H460" s="6"/>
      <c r="I460" s="6"/>
      <c r="J460" s="6"/>
      <c r="K460" s="6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 ht="15.75" customHeight="1">
      <c r="A461" s="8"/>
      <c r="B461" s="8"/>
      <c r="C461" s="8"/>
      <c r="D461" s="174"/>
      <c r="E461" s="6"/>
      <c r="F461" s="6"/>
      <c r="G461" s="6"/>
      <c r="H461" s="6"/>
      <c r="I461" s="6"/>
      <c r="J461" s="6"/>
      <c r="K461" s="6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 ht="15.75" customHeight="1">
      <c r="A462" s="8"/>
      <c r="B462" s="8"/>
      <c r="C462" s="8"/>
      <c r="D462" s="174"/>
      <c r="E462" s="6"/>
      <c r="F462" s="6"/>
      <c r="G462" s="6"/>
      <c r="H462" s="6"/>
      <c r="I462" s="6"/>
      <c r="J462" s="6"/>
      <c r="K462" s="6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 ht="15.75" customHeight="1">
      <c r="A463" s="8"/>
      <c r="B463" s="8"/>
      <c r="C463" s="8"/>
      <c r="D463" s="174"/>
      <c r="E463" s="6"/>
      <c r="F463" s="6"/>
      <c r="G463" s="6"/>
      <c r="H463" s="6"/>
      <c r="I463" s="6"/>
      <c r="J463" s="6"/>
      <c r="K463" s="6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 ht="15.75" customHeight="1">
      <c r="A464" s="8"/>
      <c r="B464" s="8"/>
      <c r="C464" s="8"/>
      <c r="D464" s="174"/>
      <c r="E464" s="6"/>
      <c r="F464" s="6"/>
      <c r="G464" s="6"/>
      <c r="H464" s="6"/>
      <c r="I464" s="6"/>
      <c r="J464" s="6"/>
      <c r="K464" s="6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 ht="15.75" customHeight="1">
      <c r="A465" s="8"/>
      <c r="B465" s="8"/>
      <c r="C465" s="8"/>
      <c r="D465" s="174"/>
      <c r="E465" s="6"/>
      <c r="F465" s="6"/>
      <c r="G465" s="6"/>
      <c r="H465" s="6"/>
      <c r="I465" s="6"/>
      <c r="J465" s="6"/>
      <c r="K465" s="6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 ht="15.75" customHeight="1">
      <c r="A466" s="8"/>
      <c r="B466" s="8"/>
      <c r="C466" s="8"/>
      <c r="D466" s="174"/>
      <c r="E466" s="6"/>
      <c r="F466" s="6"/>
      <c r="G466" s="6"/>
      <c r="H466" s="6"/>
      <c r="I466" s="6"/>
      <c r="J466" s="6"/>
      <c r="K466" s="6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 ht="15.75" customHeight="1">
      <c r="A467" s="8"/>
      <c r="B467" s="8"/>
      <c r="C467" s="8"/>
      <c r="D467" s="174"/>
      <c r="E467" s="6"/>
      <c r="F467" s="6"/>
      <c r="G467" s="6"/>
      <c r="H467" s="6"/>
      <c r="I467" s="6"/>
      <c r="J467" s="6"/>
      <c r="K467" s="6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 ht="15.75" customHeight="1">
      <c r="A468" s="8"/>
      <c r="B468" s="8"/>
      <c r="C468" s="8"/>
      <c r="D468" s="174"/>
      <c r="E468" s="6"/>
      <c r="F468" s="6"/>
      <c r="G468" s="6"/>
      <c r="H468" s="6"/>
      <c r="I468" s="6"/>
      <c r="J468" s="6"/>
      <c r="K468" s="6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 ht="15.75" customHeight="1">
      <c r="A469" s="8"/>
      <c r="B469" s="8"/>
      <c r="C469" s="8"/>
      <c r="D469" s="174"/>
      <c r="E469" s="6"/>
      <c r="F469" s="6"/>
      <c r="G469" s="6"/>
      <c r="H469" s="6"/>
      <c r="I469" s="6"/>
      <c r="J469" s="6"/>
      <c r="K469" s="6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 ht="15.75" customHeight="1">
      <c r="A470" s="8"/>
      <c r="B470" s="8"/>
      <c r="C470" s="8"/>
      <c r="D470" s="174"/>
      <c r="E470" s="6"/>
      <c r="F470" s="6"/>
      <c r="G470" s="6"/>
      <c r="H470" s="6"/>
      <c r="I470" s="6"/>
      <c r="J470" s="6"/>
      <c r="K470" s="6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 ht="15.75" customHeight="1">
      <c r="A471" s="8"/>
      <c r="B471" s="8"/>
      <c r="C471" s="8"/>
      <c r="D471" s="174"/>
      <c r="E471" s="6"/>
      <c r="F471" s="6"/>
      <c r="G471" s="6"/>
      <c r="H471" s="6"/>
      <c r="I471" s="6"/>
      <c r="J471" s="6"/>
      <c r="K471" s="6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 ht="15.75" customHeight="1">
      <c r="A472" s="8"/>
      <c r="B472" s="8"/>
      <c r="C472" s="8"/>
      <c r="D472" s="174"/>
      <c r="E472" s="6"/>
      <c r="F472" s="6"/>
      <c r="G472" s="6"/>
      <c r="H472" s="6"/>
      <c r="I472" s="6"/>
      <c r="J472" s="6"/>
      <c r="K472" s="6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 ht="15.75" customHeight="1">
      <c r="A473" s="8"/>
      <c r="B473" s="8"/>
      <c r="C473" s="8"/>
      <c r="D473" s="174"/>
      <c r="E473" s="6"/>
      <c r="F473" s="6"/>
      <c r="G473" s="6"/>
      <c r="H473" s="6"/>
      <c r="I473" s="6"/>
      <c r="J473" s="6"/>
      <c r="K473" s="6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 ht="15.75" customHeight="1">
      <c r="A474" s="8"/>
      <c r="B474" s="8"/>
      <c r="C474" s="8"/>
      <c r="D474" s="174"/>
      <c r="E474" s="6"/>
      <c r="F474" s="6"/>
      <c r="G474" s="6"/>
      <c r="H474" s="6"/>
      <c r="I474" s="6"/>
      <c r="J474" s="6"/>
      <c r="K474" s="6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 ht="15.75" customHeight="1">
      <c r="A475" s="8"/>
      <c r="B475" s="8"/>
      <c r="C475" s="8"/>
      <c r="D475" s="174"/>
      <c r="E475" s="6"/>
      <c r="F475" s="6"/>
      <c r="G475" s="6"/>
      <c r="H475" s="6"/>
      <c r="I475" s="6"/>
      <c r="J475" s="6"/>
      <c r="K475" s="6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 ht="15.75" customHeight="1">
      <c r="A476" s="8"/>
      <c r="B476" s="8"/>
      <c r="C476" s="8"/>
      <c r="D476" s="174"/>
      <c r="E476" s="6"/>
      <c r="F476" s="6"/>
      <c r="G476" s="6"/>
      <c r="H476" s="6"/>
      <c r="I476" s="6"/>
      <c r="J476" s="6"/>
      <c r="K476" s="6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 ht="15.75" customHeight="1">
      <c r="A477" s="8"/>
      <c r="B477" s="8"/>
      <c r="C477" s="8"/>
      <c r="D477" s="174"/>
      <c r="E477" s="6"/>
      <c r="F477" s="6"/>
      <c r="G477" s="6"/>
      <c r="H477" s="6"/>
      <c r="I477" s="6"/>
      <c r="J477" s="6"/>
      <c r="K477" s="6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ht="15.75" customHeight="1">
      <c r="A478" s="8"/>
      <c r="B478" s="8"/>
      <c r="C478" s="8"/>
      <c r="D478" s="174"/>
      <c r="E478" s="6"/>
      <c r="F478" s="6"/>
      <c r="G478" s="6"/>
      <c r="H478" s="6"/>
      <c r="I478" s="6"/>
      <c r="J478" s="6"/>
      <c r="K478" s="6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 ht="15.75" customHeight="1">
      <c r="A479" s="8"/>
      <c r="B479" s="8"/>
      <c r="C479" s="8"/>
      <c r="D479" s="174"/>
      <c r="E479" s="6"/>
      <c r="F479" s="6"/>
      <c r="G479" s="6"/>
      <c r="H479" s="6"/>
      <c r="I479" s="6"/>
      <c r="J479" s="6"/>
      <c r="K479" s="6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 ht="15.75" customHeight="1">
      <c r="A480" s="8"/>
      <c r="B480" s="8"/>
      <c r="C480" s="8"/>
      <c r="D480" s="174"/>
      <c r="E480" s="6"/>
      <c r="F480" s="6"/>
      <c r="G480" s="6"/>
      <c r="H480" s="6"/>
      <c r="I480" s="6"/>
      <c r="J480" s="6"/>
      <c r="K480" s="6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 ht="15.75" customHeight="1">
      <c r="A481" s="8"/>
      <c r="B481" s="8"/>
      <c r="C481" s="8"/>
      <c r="D481" s="174"/>
      <c r="E481" s="6"/>
      <c r="F481" s="6"/>
      <c r="G481" s="6"/>
      <c r="H481" s="6"/>
      <c r="I481" s="6"/>
      <c r="J481" s="6"/>
      <c r="K481" s="6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 ht="15.75" customHeight="1">
      <c r="A482" s="8"/>
      <c r="B482" s="8"/>
      <c r="C482" s="8"/>
      <c r="D482" s="174"/>
      <c r="E482" s="6"/>
      <c r="F482" s="6"/>
      <c r="G482" s="6"/>
      <c r="H482" s="6"/>
      <c r="I482" s="6"/>
      <c r="J482" s="6"/>
      <c r="K482" s="6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 ht="15.75" customHeight="1">
      <c r="A483" s="8"/>
      <c r="B483" s="8"/>
      <c r="C483" s="8"/>
      <c r="D483" s="174"/>
      <c r="E483" s="6"/>
      <c r="F483" s="6"/>
      <c r="G483" s="6"/>
      <c r="H483" s="6"/>
      <c r="I483" s="6"/>
      <c r="J483" s="6"/>
      <c r="K483" s="6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 ht="15.75" customHeight="1">
      <c r="A484" s="8"/>
      <c r="B484" s="8"/>
      <c r="C484" s="8"/>
      <c r="D484" s="174"/>
      <c r="E484" s="6"/>
      <c r="F484" s="6"/>
      <c r="G484" s="6"/>
      <c r="H484" s="6"/>
      <c r="I484" s="6"/>
      <c r="J484" s="6"/>
      <c r="K484" s="6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 ht="15.75" customHeight="1">
      <c r="A485" s="8"/>
      <c r="B485" s="8"/>
      <c r="C485" s="8"/>
      <c r="D485" s="174"/>
      <c r="E485" s="6"/>
      <c r="F485" s="6"/>
      <c r="G485" s="6"/>
      <c r="H485" s="6"/>
      <c r="I485" s="6"/>
      <c r="J485" s="6"/>
      <c r="K485" s="6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 ht="15.75" customHeight="1">
      <c r="A486" s="8"/>
      <c r="B486" s="8"/>
      <c r="C486" s="8"/>
      <c r="D486" s="174"/>
      <c r="E486" s="6"/>
      <c r="F486" s="6"/>
      <c r="G486" s="6"/>
      <c r="H486" s="6"/>
      <c r="I486" s="6"/>
      <c r="J486" s="6"/>
      <c r="K486" s="6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 ht="15.75" customHeight="1">
      <c r="A487" s="8"/>
      <c r="B487" s="8"/>
      <c r="C487" s="8"/>
      <c r="D487" s="174"/>
      <c r="E487" s="6"/>
      <c r="F487" s="6"/>
      <c r="G487" s="6"/>
      <c r="H487" s="6"/>
      <c r="I487" s="6"/>
      <c r="J487" s="6"/>
      <c r="K487" s="6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 ht="15.75" customHeight="1">
      <c r="A488" s="8"/>
      <c r="B488" s="8"/>
      <c r="C488" s="8"/>
      <c r="D488" s="174"/>
      <c r="E488" s="6"/>
      <c r="F488" s="6"/>
      <c r="G488" s="6"/>
      <c r="H488" s="6"/>
      <c r="I488" s="6"/>
      <c r="J488" s="6"/>
      <c r="K488" s="6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 ht="15.75" customHeight="1">
      <c r="A489" s="8"/>
      <c r="B489" s="8"/>
      <c r="C489" s="8"/>
      <c r="D489" s="174"/>
      <c r="E489" s="6"/>
      <c r="F489" s="6"/>
      <c r="G489" s="6"/>
      <c r="H489" s="6"/>
      <c r="I489" s="6"/>
      <c r="J489" s="6"/>
      <c r="K489" s="6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 ht="15.75" customHeight="1">
      <c r="A490" s="8"/>
      <c r="B490" s="8"/>
      <c r="C490" s="8"/>
      <c r="D490" s="174"/>
      <c r="E490" s="6"/>
      <c r="F490" s="6"/>
      <c r="G490" s="6"/>
      <c r="H490" s="6"/>
      <c r="I490" s="6"/>
      <c r="J490" s="6"/>
      <c r="K490" s="6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 ht="15.75" customHeight="1">
      <c r="A491" s="8"/>
      <c r="B491" s="8"/>
      <c r="C491" s="8"/>
      <c r="D491" s="174"/>
      <c r="E491" s="6"/>
      <c r="F491" s="6"/>
      <c r="G491" s="6"/>
      <c r="H491" s="6"/>
      <c r="I491" s="6"/>
      <c r="J491" s="6"/>
      <c r="K491" s="6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 ht="15.75" customHeight="1">
      <c r="A492" s="8"/>
      <c r="B492" s="8"/>
      <c r="C492" s="8"/>
      <c r="D492" s="174"/>
      <c r="E492" s="6"/>
      <c r="F492" s="6"/>
      <c r="G492" s="6"/>
      <c r="H492" s="6"/>
      <c r="I492" s="6"/>
      <c r="J492" s="6"/>
      <c r="K492" s="6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 ht="15.75" customHeight="1">
      <c r="A493" s="8"/>
      <c r="B493" s="8"/>
      <c r="C493" s="8"/>
      <c r="D493" s="174"/>
      <c r="E493" s="6"/>
      <c r="F493" s="6"/>
      <c r="G493" s="6"/>
      <c r="H493" s="6"/>
      <c r="I493" s="6"/>
      <c r="J493" s="6"/>
      <c r="K493" s="6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ht="15.75" customHeight="1">
      <c r="A494" s="8"/>
      <c r="B494" s="8"/>
      <c r="C494" s="8"/>
      <c r="D494" s="174"/>
      <c r="E494" s="6"/>
      <c r="F494" s="6"/>
      <c r="G494" s="6"/>
      <c r="H494" s="6"/>
      <c r="I494" s="6"/>
      <c r="J494" s="6"/>
      <c r="K494" s="6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 ht="15.75" customHeight="1">
      <c r="A495" s="8"/>
      <c r="B495" s="8"/>
      <c r="C495" s="8"/>
      <c r="D495" s="174"/>
      <c r="E495" s="6"/>
      <c r="F495" s="6"/>
      <c r="G495" s="6"/>
      <c r="H495" s="6"/>
      <c r="I495" s="6"/>
      <c r="J495" s="6"/>
      <c r="K495" s="6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 ht="15.75" customHeight="1">
      <c r="A496" s="8"/>
      <c r="B496" s="8"/>
      <c r="C496" s="8"/>
      <c r="D496" s="174"/>
      <c r="E496" s="6"/>
      <c r="F496" s="6"/>
      <c r="G496" s="6"/>
      <c r="H496" s="6"/>
      <c r="I496" s="6"/>
      <c r="J496" s="6"/>
      <c r="K496" s="6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 ht="15.75" customHeight="1">
      <c r="A497" s="8"/>
      <c r="B497" s="8"/>
      <c r="C497" s="8"/>
      <c r="D497" s="174"/>
      <c r="E497" s="6"/>
      <c r="F497" s="6"/>
      <c r="G497" s="6"/>
      <c r="H497" s="6"/>
      <c r="I497" s="6"/>
      <c r="J497" s="6"/>
      <c r="K497" s="6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 ht="15.75" customHeight="1">
      <c r="A498" s="8"/>
      <c r="B498" s="8"/>
      <c r="C498" s="8"/>
      <c r="D498" s="174"/>
      <c r="E498" s="6"/>
      <c r="F498" s="6"/>
      <c r="G498" s="6"/>
      <c r="H498" s="6"/>
      <c r="I498" s="6"/>
      <c r="J498" s="6"/>
      <c r="K498" s="6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 ht="15.75" customHeight="1">
      <c r="A499" s="8"/>
      <c r="B499" s="8"/>
      <c r="C499" s="8"/>
      <c r="D499" s="174"/>
      <c r="E499" s="6"/>
      <c r="F499" s="6"/>
      <c r="G499" s="6"/>
      <c r="H499" s="6"/>
      <c r="I499" s="6"/>
      <c r="J499" s="6"/>
      <c r="K499" s="6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 ht="15.75" customHeight="1">
      <c r="A500" s="8"/>
      <c r="B500" s="8"/>
      <c r="C500" s="8"/>
      <c r="D500" s="174"/>
      <c r="E500" s="6"/>
      <c r="F500" s="6"/>
      <c r="G500" s="6"/>
      <c r="H500" s="6"/>
      <c r="I500" s="6"/>
      <c r="J500" s="6"/>
      <c r="K500" s="6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 ht="15.75" customHeight="1">
      <c r="A501" s="8"/>
      <c r="B501" s="8"/>
      <c r="C501" s="8"/>
      <c r="D501" s="174"/>
      <c r="E501" s="6"/>
      <c r="F501" s="6"/>
      <c r="G501" s="6"/>
      <c r="H501" s="6"/>
      <c r="I501" s="6"/>
      <c r="J501" s="6"/>
      <c r="K501" s="6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 ht="15.75" customHeight="1">
      <c r="A502" s="8"/>
      <c r="B502" s="8"/>
      <c r="C502" s="8"/>
      <c r="D502" s="174"/>
      <c r="E502" s="6"/>
      <c r="F502" s="6"/>
      <c r="G502" s="6"/>
      <c r="H502" s="6"/>
      <c r="I502" s="6"/>
      <c r="J502" s="6"/>
      <c r="K502" s="6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 ht="15.75" customHeight="1">
      <c r="A503" s="8"/>
      <c r="B503" s="8"/>
      <c r="C503" s="8"/>
      <c r="D503" s="174"/>
      <c r="E503" s="6"/>
      <c r="F503" s="6"/>
      <c r="G503" s="6"/>
      <c r="H503" s="6"/>
      <c r="I503" s="6"/>
      <c r="J503" s="6"/>
      <c r="K503" s="6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 ht="15.75" customHeight="1">
      <c r="A504" s="8"/>
      <c r="B504" s="8"/>
      <c r="C504" s="8"/>
      <c r="D504" s="174"/>
      <c r="E504" s="6"/>
      <c r="F504" s="6"/>
      <c r="G504" s="6"/>
      <c r="H504" s="6"/>
      <c r="I504" s="6"/>
      <c r="J504" s="6"/>
      <c r="K504" s="6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 ht="15.75" customHeight="1">
      <c r="A505" s="8"/>
      <c r="B505" s="8"/>
      <c r="C505" s="8"/>
      <c r="D505" s="174"/>
      <c r="E505" s="6"/>
      <c r="F505" s="6"/>
      <c r="G505" s="6"/>
      <c r="H505" s="6"/>
      <c r="I505" s="6"/>
      <c r="J505" s="6"/>
      <c r="K505" s="6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 ht="15.75" customHeight="1">
      <c r="A506" s="8"/>
      <c r="B506" s="8"/>
      <c r="C506" s="8"/>
      <c r="D506" s="174"/>
      <c r="E506" s="6"/>
      <c r="F506" s="6"/>
      <c r="G506" s="6"/>
      <c r="H506" s="6"/>
      <c r="I506" s="6"/>
      <c r="J506" s="6"/>
      <c r="K506" s="6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 ht="15.75" customHeight="1">
      <c r="A507" s="8"/>
      <c r="B507" s="8"/>
      <c r="C507" s="8"/>
      <c r="D507" s="174"/>
      <c r="E507" s="6"/>
      <c r="F507" s="6"/>
      <c r="G507" s="6"/>
      <c r="H507" s="6"/>
      <c r="I507" s="6"/>
      <c r="J507" s="6"/>
      <c r="K507" s="6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ht="15.75" customHeight="1">
      <c r="A508" s="8"/>
      <c r="B508" s="8"/>
      <c r="C508" s="8"/>
      <c r="D508" s="174"/>
      <c r="E508" s="6"/>
      <c r="F508" s="6"/>
      <c r="G508" s="6"/>
      <c r="H508" s="6"/>
      <c r="I508" s="6"/>
      <c r="J508" s="6"/>
      <c r="K508" s="6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 ht="15.75" customHeight="1">
      <c r="A509" s="8"/>
      <c r="B509" s="8"/>
      <c r="C509" s="8"/>
      <c r="D509" s="174"/>
      <c r="E509" s="6"/>
      <c r="F509" s="6"/>
      <c r="G509" s="6"/>
      <c r="H509" s="6"/>
      <c r="I509" s="6"/>
      <c r="J509" s="6"/>
      <c r="K509" s="6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 ht="15.75" customHeight="1">
      <c r="A510" s="8"/>
      <c r="B510" s="8"/>
      <c r="C510" s="8"/>
      <c r="D510" s="174"/>
      <c r="E510" s="6"/>
      <c r="F510" s="6"/>
      <c r="G510" s="6"/>
      <c r="H510" s="6"/>
      <c r="I510" s="6"/>
      <c r="J510" s="6"/>
      <c r="K510" s="6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 ht="15.75" customHeight="1">
      <c r="A511" s="8"/>
      <c r="B511" s="8"/>
      <c r="C511" s="8"/>
      <c r="D511" s="174"/>
      <c r="E511" s="6"/>
      <c r="F511" s="6"/>
      <c r="G511" s="6"/>
      <c r="H511" s="6"/>
      <c r="I511" s="6"/>
      <c r="J511" s="6"/>
      <c r="K511" s="6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 ht="15.75" customHeight="1">
      <c r="A512" s="8"/>
      <c r="B512" s="8"/>
      <c r="C512" s="8"/>
      <c r="D512" s="174"/>
      <c r="E512" s="6"/>
      <c r="F512" s="6"/>
      <c r="G512" s="6"/>
      <c r="H512" s="6"/>
      <c r="I512" s="6"/>
      <c r="J512" s="6"/>
      <c r="K512" s="6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 ht="15.75" customHeight="1">
      <c r="A513" s="8"/>
      <c r="B513" s="8"/>
      <c r="C513" s="8"/>
      <c r="D513" s="174"/>
      <c r="E513" s="6"/>
      <c r="F513" s="6"/>
      <c r="G513" s="6"/>
      <c r="H513" s="6"/>
      <c r="I513" s="6"/>
      <c r="J513" s="6"/>
      <c r="K513" s="6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 ht="15.75" customHeight="1">
      <c r="A514" s="8"/>
      <c r="B514" s="8"/>
      <c r="C514" s="8"/>
      <c r="D514" s="174"/>
      <c r="E514" s="6"/>
      <c r="F514" s="6"/>
      <c r="G514" s="6"/>
      <c r="H514" s="6"/>
      <c r="I514" s="6"/>
      <c r="J514" s="6"/>
      <c r="K514" s="6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 ht="15.75" customHeight="1">
      <c r="A515" s="8"/>
      <c r="B515" s="8"/>
      <c r="C515" s="8"/>
      <c r="D515" s="174"/>
      <c r="E515" s="6"/>
      <c r="F515" s="6"/>
      <c r="G515" s="6"/>
      <c r="H515" s="6"/>
      <c r="I515" s="6"/>
      <c r="J515" s="6"/>
      <c r="K515" s="6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 ht="15.75" customHeight="1">
      <c r="A516" s="8"/>
      <c r="B516" s="8"/>
      <c r="C516" s="8"/>
      <c r="D516" s="174"/>
      <c r="E516" s="6"/>
      <c r="F516" s="6"/>
      <c r="G516" s="6"/>
      <c r="H516" s="6"/>
      <c r="I516" s="6"/>
      <c r="J516" s="6"/>
      <c r="K516" s="6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 ht="15.75" customHeight="1">
      <c r="A517" s="8"/>
      <c r="B517" s="8"/>
      <c r="C517" s="8"/>
      <c r="D517" s="174"/>
      <c r="E517" s="6"/>
      <c r="F517" s="6"/>
      <c r="G517" s="6"/>
      <c r="H517" s="6"/>
      <c r="I517" s="6"/>
      <c r="J517" s="6"/>
      <c r="K517" s="6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 ht="15.75" customHeight="1">
      <c r="A518" s="8"/>
      <c r="B518" s="8"/>
      <c r="C518" s="8"/>
      <c r="D518" s="174"/>
      <c r="E518" s="6"/>
      <c r="F518" s="6"/>
      <c r="G518" s="6"/>
      <c r="H518" s="6"/>
      <c r="I518" s="6"/>
      <c r="J518" s="6"/>
      <c r="K518" s="6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 ht="15.75" customHeight="1">
      <c r="A519" s="8"/>
      <c r="B519" s="8"/>
      <c r="C519" s="8"/>
      <c r="D519" s="174"/>
      <c r="E519" s="6"/>
      <c r="F519" s="6"/>
      <c r="G519" s="6"/>
      <c r="H519" s="6"/>
      <c r="I519" s="6"/>
      <c r="J519" s="6"/>
      <c r="K519" s="6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 ht="15.75" customHeight="1">
      <c r="A520" s="8"/>
      <c r="B520" s="8"/>
      <c r="C520" s="8"/>
      <c r="D520" s="174"/>
      <c r="E520" s="6"/>
      <c r="F520" s="6"/>
      <c r="G520" s="6"/>
      <c r="H520" s="6"/>
      <c r="I520" s="6"/>
      <c r="J520" s="6"/>
      <c r="K520" s="6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 ht="15.75" customHeight="1">
      <c r="A521" s="8"/>
      <c r="B521" s="8"/>
      <c r="C521" s="8"/>
      <c r="D521" s="174"/>
      <c r="E521" s="6"/>
      <c r="F521" s="6"/>
      <c r="G521" s="6"/>
      <c r="H521" s="6"/>
      <c r="I521" s="6"/>
      <c r="J521" s="6"/>
      <c r="K521" s="6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 ht="15.75" customHeight="1">
      <c r="A522" s="8"/>
      <c r="B522" s="8"/>
      <c r="C522" s="8"/>
      <c r="D522" s="174"/>
      <c r="E522" s="6"/>
      <c r="F522" s="6"/>
      <c r="G522" s="6"/>
      <c r="H522" s="6"/>
      <c r="I522" s="6"/>
      <c r="J522" s="6"/>
      <c r="K522" s="6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 ht="15.75" customHeight="1">
      <c r="A523" s="8"/>
      <c r="B523" s="8"/>
      <c r="C523" s="8"/>
      <c r="D523" s="174"/>
      <c r="E523" s="6"/>
      <c r="F523" s="6"/>
      <c r="G523" s="6"/>
      <c r="H523" s="6"/>
      <c r="I523" s="6"/>
      <c r="J523" s="6"/>
      <c r="K523" s="6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 ht="15.75" customHeight="1">
      <c r="A524" s="8"/>
      <c r="B524" s="8"/>
      <c r="C524" s="8"/>
      <c r="D524" s="174"/>
      <c r="E524" s="6"/>
      <c r="F524" s="6"/>
      <c r="G524" s="6"/>
      <c r="H524" s="6"/>
      <c r="I524" s="6"/>
      <c r="J524" s="6"/>
      <c r="K524" s="6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 ht="15.75" customHeight="1">
      <c r="A525" s="8"/>
      <c r="B525" s="8"/>
      <c r="C525" s="8"/>
      <c r="D525" s="174"/>
      <c r="E525" s="6"/>
      <c r="F525" s="6"/>
      <c r="G525" s="6"/>
      <c r="H525" s="6"/>
      <c r="I525" s="6"/>
      <c r="J525" s="6"/>
      <c r="K525" s="6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 ht="15.75" customHeight="1">
      <c r="A526" s="8"/>
      <c r="B526" s="8"/>
      <c r="C526" s="8"/>
      <c r="D526" s="174"/>
      <c r="E526" s="6"/>
      <c r="F526" s="6"/>
      <c r="G526" s="6"/>
      <c r="H526" s="6"/>
      <c r="I526" s="6"/>
      <c r="J526" s="6"/>
      <c r="K526" s="6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 ht="15.75" customHeight="1">
      <c r="A527" s="8"/>
      <c r="B527" s="8"/>
      <c r="C527" s="8"/>
      <c r="D527" s="174"/>
      <c r="E527" s="6"/>
      <c r="F527" s="6"/>
      <c r="G527" s="6"/>
      <c r="H527" s="6"/>
      <c r="I527" s="6"/>
      <c r="J527" s="6"/>
      <c r="K527" s="6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 ht="15.75" customHeight="1">
      <c r="A528" s="8"/>
      <c r="B528" s="8"/>
      <c r="C528" s="8"/>
      <c r="D528" s="174"/>
      <c r="E528" s="6"/>
      <c r="F528" s="6"/>
      <c r="G528" s="6"/>
      <c r="H528" s="6"/>
      <c r="I528" s="6"/>
      <c r="J528" s="6"/>
      <c r="K528" s="6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 ht="15.75" customHeight="1">
      <c r="A529" s="8"/>
      <c r="B529" s="8"/>
      <c r="C529" s="8"/>
      <c r="D529" s="174"/>
      <c r="E529" s="6"/>
      <c r="F529" s="6"/>
      <c r="G529" s="6"/>
      <c r="H529" s="6"/>
      <c r="I529" s="6"/>
      <c r="J529" s="6"/>
      <c r="K529" s="6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 ht="15.75" customHeight="1">
      <c r="A530" s="8"/>
      <c r="B530" s="8"/>
      <c r="C530" s="8"/>
      <c r="D530" s="174"/>
      <c r="E530" s="6"/>
      <c r="F530" s="6"/>
      <c r="G530" s="6"/>
      <c r="H530" s="6"/>
      <c r="I530" s="6"/>
      <c r="J530" s="6"/>
      <c r="K530" s="6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 ht="15.75" customHeight="1">
      <c r="A531" s="8"/>
      <c r="B531" s="8"/>
      <c r="C531" s="8"/>
      <c r="D531" s="174"/>
      <c r="E531" s="6"/>
      <c r="F531" s="6"/>
      <c r="G531" s="6"/>
      <c r="H531" s="6"/>
      <c r="I531" s="6"/>
      <c r="J531" s="6"/>
      <c r="K531" s="6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 ht="15.75" customHeight="1">
      <c r="A532" s="8"/>
      <c r="B532" s="8"/>
      <c r="C532" s="8"/>
      <c r="D532" s="174"/>
      <c r="E532" s="6"/>
      <c r="F532" s="6"/>
      <c r="G532" s="6"/>
      <c r="H532" s="6"/>
      <c r="I532" s="6"/>
      <c r="J532" s="6"/>
      <c r="K532" s="6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 ht="15.75" customHeight="1">
      <c r="A533" s="8"/>
      <c r="B533" s="8"/>
      <c r="C533" s="8"/>
      <c r="D533" s="174"/>
      <c r="E533" s="6"/>
      <c r="F533" s="6"/>
      <c r="G533" s="6"/>
      <c r="H533" s="6"/>
      <c r="I533" s="6"/>
      <c r="J533" s="6"/>
      <c r="K533" s="6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ht="15.75" customHeight="1">
      <c r="A534" s="8"/>
      <c r="B534" s="8"/>
      <c r="C534" s="8"/>
      <c r="D534" s="174"/>
      <c r="E534" s="6"/>
      <c r="F534" s="6"/>
      <c r="G534" s="6"/>
      <c r="H534" s="6"/>
      <c r="I534" s="6"/>
      <c r="J534" s="6"/>
      <c r="K534" s="6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 ht="15.75" customHeight="1">
      <c r="A535" s="8"/>
      <c r="B535" s="8"/>
      <c r="C535" s="8"/>
      <c r="D535" s="174"/>
      <c r="E535" s="6"/>
      <c r="F535" s="6"/>
      <c r="G535" s="6"/>
      <c r="H535" s="6"/>
      <c r="I535" s="6"/>
      <c r="J535" s="6"/>
      <c r="K535" s="6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 ht="15.75" customHeight="1">
      <c r="A536" s="8"/>
      <c r="B536" s="8"/>
      <c r="C536" s="8"/>
      <c r="D536" s="174"/>
      <c r="E536" s="6"/>
      <c r="F536" s="6"/>
      <c r="G536" s="6"/>
      <c r="H536" s="6"/>
      <c r="I536" s="6"/>
      <c r="J536" s="6"/>
      <c r="K536" s="6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 ht="15.75" customHeight="1">
      <c r="A537" s="8"/>
      <c r="B537" s="8"/>
      <c r="C537" s="8"/>
      <c r="D537" s="174"/>
      <c r="E537" s="6"/>
      <c r="F537" s="6"/>
      <c r="G537" s="6"/>
      <c r="H537" s="6"/>
      <c r="I537" s="6"/>
      <c r="J537" s="6"/>
      <c r="K537" s="6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ht="15.75" customHeight="1">
      <c r="A538" s="8"/>
      <c r="B538" s="8"/>
      <c r="C538" s="8"/>
      <c r="D538" s="174"/>
      <c r="E538" s="6"/>
      <c r="F538" s="6"/>
      <c r="G538" s="6"/>
      <c r="H538" s="6"/>
      <c r="I538" s="6"/>
      <c r="J538" s="6"/>
      <c r="K538" s="6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 ht="15.75" customHeight="1">
      <c r="A539" s="8"/>
      <c r="B539" s="8"/>
      <c r="C539" s="8"/>
      <c r="D539" s="174"/>
      <c r="E539" s="6"/>
      <c r="F539" s="6"/>
      <c r="G539" s="6"/>
      <c r="H539" s="6"/>
      <c r="I539" s="6"/>
      <c r="J539" s="6"/>
      <c r="K539" s="6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 ht="15.75" customHeight="1">
      <c r="A540" s="8"/>
      <c r="B540" s="8"/>
      <c r="C540" s="8"/>
      <c r="D540" s="174"/>
      <c r="E540" s="6"/>
      <c r="F540" s="6"/>
      <c r="G540" s="6"/>
      <c r="H540" s="6"/>
      <c r="I540" s="6"/>
      <c r="J540" s="6"/>
      <c r="K540" s="6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 ht="15.75" customHeight="1">
      <c r="A541" s="8"/>
      <c r="B541" s="8"/>
      <c r="C541" s="8"/>
      <c r="D541" s="174"/>
      <c r="E541" s="6"/>
      <c r="F541" s="6"/>
      <c r="G541" s="6"/>
      <c r="H541" s="6"/>
      <c r="I541" s="6"/>
      <c r="J541" s="6"/>
      <c r="K541" s="6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 ht="15.75" customHeight="1">
      <c r="A542" s="8"/>
      <c r="B542" s="8"/>
      <c r="C542" s="8"/>
      <c r="D542" s="174"/>
      <c r="E542" s="6"/>
      <c r="F542" s="6"/>
      <c r="G542" s="6"/>
      <c r="H542" s="6"/>
      <c r="I542" s="6"/>
      <c r="J542" s="6"/>
      <c r="K542" s="6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 ht="15.75" customHeight="1">
      <c r="A543" s="8"/>
      <c r="B543" s="8"/>
      <c r="C543" s="8"/>
      <c r="D543" s="174"/>
      <c r="E543" s="6"/>
      <c r="F543" s="6"/>
      <c r="G543" s="6"/>
      <c r="H543" s="6"/>
      <c r="I543" s="6"/>
      <c r="J543" s="6"/>
      <c r="K543" s="6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 ht="15.75" customHeight="1">
      <c r="A544" s="8"/>
      <c r="B544" s="8"/>
      <c r="C544" s="8"/>
      <c r="D544" s="174"/>
      <c r="E544" s="6"/>
      <c r="F544" s="6"/>
      <c r="G544" s="6"/>
      <c r="H544" s="6"/>
      <c r="I544" s="6"/>
      <c r="J544" s="6"/>
      <c r="K544" s="6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 ht="15.75" customHeight="1">
      <c r="A545" s="8"/>
      <c r="B545" s="8"/>
      <c r="C545" s="8"/>
      <c r="D545" s="174"/>
      <c r="E545" s="6"/>
      <c r="F545" s="6"/>
      <c r="G545" s="6"/>
      <c r="H545" s="6"/>
      <c r="I545" s="6"/>
      <c r="J545" s="6"/>
      <c r="K545" s="6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 ht="15.75" customHeight="1">
      <c r="A546" s="8"/>
      <c r="B546" s="8"/>
      <c r="C546" s="8"/>
      <c r="D546" s="174"/>
      <c r="E546" s="6"/>
      <c r="F546" s="6"/>
      <c r="G546" s="6"/>
      <c r="H546" s="6"/>
      <c r="I546" s="6"/>
      <c r="J546" s="6"/>
      <c r="K546" s="6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 ht="15.75" customHeight="1">
      <c r="A547" s="8"/>
      <c r="B547" s="8"/>
      <c r="C547" s="8"/>
      <c r="D547" s="174"/>
      <c r="E547" s="6"/>
      <c r="F547" s="6"/>
      <c r="G547" s="6"/>
      <c r="H547" s="6"/>
      <c r="I547" s="6"/>
      <c r="J547" s="6"/>
      <c r="K547" s="6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 ht="15.75" customHeight="1">
      <c r="A548" s="8"/>
      <c r="B548" s="8"/>
      <c r="C548" s="8"/>
      <c r="D548" s="174"/>
      <c r="E548" s="6"/>
      <c r="F548" s="6"/>
      <c r="G548" s="6"/>
      <c r="H548" s="6"/>
      <c r="I548" s="6"/>
      <c r="J548" s="6"/>
      <c r="K548" s="6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 ht="15.75" customHeight="1">
      <c r="A549" s="8"/>
      <c r="B549" s="8"/>
      <c r="C549" s="8"/>
      <c r="D549" s="174"/>
      <c r="E549" s="6"/>
      <c r="F549" s="6"/>
      <c r="G549" s="6"/>
      <c r="H549" s="6"/>
      <c r="I549" s="6"/>
      <c r="J549" s="6"/>
      <c r="K549" s="6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 ht="15.75" customHeight="1">
      <c r="A550" s="8"/>
      <c r="B550" s="8"/>
      <c r="C550" s="8"/>
      <c r="D550" s="174"/>
      <c r="E550" s="6"/>
      <c r="F550" s="6"/>
      <c r="G550" s="6"/>
      <c r="H550" s="6"/>
      <c r="I550" s="6"/>
      <c r="J550" s="6"/>
      <c r="K550" s="6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 ht="15.75" customHeight="1">
      <c r="A551" s="8"/>
      <c r="B551" s="8"/>
      <c r="C551" s="8"/>
      <c r="D551" s="174"/>
      <c r="E551" s="6"/>
      <c r="F551" s="6"/>
      <c r="G551" s="6"/>
      <c r="H551" s="6"/>
      <c r="I551" s="6"/>
      <c r="J551" s="6"/>
      <c r="K551" s="6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 ht="15.75" customHeight="1">
      <c r="A552" s="8"/>
      <c r="B552" s="8"/>
      <c r="C552" s="8"/>
      <c r="D552" s="174"/>
      <c r="E552" s="6"/>
      <c r="F552" s="6"/>
      <c r="G552" s="6"/>
      <c r="H552" s="6"/>
      <c r="I552" s="6"/>
      <c r="J552" s="6"/>
      <c r="K552" s="6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 ht="15.75" customHeight="1">
      <c r="A553" s="8"/>
      <c r="B553" s="8"/>
      <c r="C553" s="8"/>
      <c r="D553" s="174"/>
      <c r="E553" s="6"/>
      <c r="F553" s="6"/>
      <c r="G553" s="6"/>
      <c r="H553" s="6"/>
      <c r="I553" s="6"/>
      <c r="J553" s="6"/>
      <c r="K553" s="6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 ht="15.75" customHeight="1">
      <c r="A554" s="8"/>
      <c r="B554" s="8"/>
      <c r="C554" s="8"/>
      <c r="D554" s="174"/>
      <c r="E554" s="6"/>
      <c r="F554" s="6"/>
      <c r="G554" s="6"/>
      <c r="H554" s="6"/>
      <c r="I554" s="6"/>
      <c r="J554" s="6"/>
      <c r="K554" s="6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 ht="15.75" customHeight="1">
      <c r="A555" s="8"/>
      <c r="B555" s="8"/>
      <c r="C555" s="8"/>
      <c r="D555" s="174"/>
      <c r="E555" s="6"/>
      <c r="F555" s="6"/>
      <c r="G555" s="6"/>
      <c r="H555" s="6"/>
      <c r="I555" s="6"/>
      <c r="J555" s="6"/>
      <c r="K555" s="6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 ht="15.75" customHeight="1">
      <c r="A556" s="8"/>
      <c r="B556" s="8"/>
      <c r="C556" s="8"/>
      <c r="D556" s="174"/>
      <c r="E556" s="6"/>
      <c r="F556" s="6"/>
      <c r="G556" s="6"/>
      <c r="H556" s="6"/>
      <c r="I556" s="6"/>
      <c r="J556" s="6"/>
      <c r="K556" s="6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 ht="15.75" customHeight="1">
      <c r="A557" s="8"/>
      <c r="B557" s="8"/>
      <c r="C557" s="8"/>
      <c r="D557" s="174"/>
      <c r="E557" s="6"/>
      <c r="F557" s="6"/>
      <c r="G557" s="6"/>
      <c r="H557" s="6"/>
      <c r="I557" s="6"/>
      <c r="J557" s="6"/>
      <c r="K557" s="6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 ht="15.75" customHeight="1">
      <c r="A558" s="8"/>
      <c r="B558" s="8"/>
      <c r="C558" s="8"/>
      <c r="D558" s="174"/>
      <c r="E558" s="6"/>
      <c r="F558" s="6"/>
      <c r="G558" s="6"/>
      <c r="H558" s="6"/>
      <c r="I558" s="6"/>
      <c r="J558" s="6"/>
      <c r="K558" s="6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 ht="15.75" customHeight="1">
      <c r="A559" s="8"/>
      <c r="B559" s="8"/>
      <c r="C559" s="8"/>
      <c r="D559" s="174"/>
      <c r="E559" s="6"/>
      <c r="F559" s="6"/>
      <c r="G559" s="6"/>
      <c r="H559" s="6"/>
      <c r="I559" s="6"/>
      <c r="J559" s="6"/>
      <c r="K559" s="6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 ht="15.75" customHeight="1">
      <c r="A560" s="8"/>
      <c r="B560" s="8"/>
      <c r="C560" s="8"/>
      <c r="D560" s="174"/>
      <c r="E560" s="6"/>
      <c r="F560" s="6"/>
      <c r="G560" s="6"/>
      <c r="H560" s="6"/>
      <c r="I560" s="6"/>
      <c r="J560" s="6"/>
      <c r="K560" s="6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 ht="15.75" customHeight="1">
      <c r="A561" s="8"/>
      <c r="B561" s="8"/>
      <c r="C561" s="8"/>
      <c r="D561" s="174"/>
      <c r="E561" s="6"/>
      <c r="F561" s="6"/>
      <c r="G561" s="6"/>
      <c r="H561" s="6"/>
      <c r="I561" s="6"/>
      <c r="J561" s="6"/>
      <c r="K561" s="6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 ht="15.75" customHeight="1">
      <c r="A562" s="8"/>
      <c r="B562" s="8"/>
      <c r="C562" s="8"/>
      <c r="D562" s="174"/>
      <c r="E562" s="6"/>
      <c r="F562" s="6"/>
      <c r="G562" s="6"/>
      <c r="H562" s="6"/>
      <c r="I562" s="6"/>
      <c r="J562" s="6"/>
      <c r="K562" s="6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 ht="15.75" customHeight="1">
      <c r="A563" s="8"/>
      <c r="B563" s="8"/>
      <c r="C563" s="8"/>
      <c r="D563" s="174"/>
      <c r="E563" s="6"/>
      <c r="F563" s="6"/>
      <c r="G563" s="6"/>
      <c r="H563" s="6"/>
      <c r="I563" s="6"/>
      <c r="J563" s="6"/>
      <c r="K563" s="6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20">
    <mergeCell ref="E89:I89"/>
    <mergeCell ref="J89:K89"/>
    <mergeCell ref="E90:I90"/>
    <mergeCell ref="J90:K90"/>
    <mergeCell ref="E91:I91"/>
    <mergeCell ref="J91:K91"/>
    <mergeCell ref="J92:K92"/>
    <mergeCell ref="E92:I92"/>
    <mergeCell ref="E93:I93"/>
    <mergeCell ref="J93:K93"/>
    <mergeCell ref="E94:I94"/>
    <mergeCell ref="J94:K94"/>
    <mergeCell ref="E95:I95"/>
    <mergeCell ref="J95:K95"/>
    <mergeCell ref="E26:I26"/>
    <mergeCell ref="J26:K26"/>
    <mergeCell ref="E27:I27"/>
    <mergeCell ref="J27:K27"/>
    <mergeCell ref="E28:I28"/>
    <mergeCell ref="J28:K28"/>
    <mergeCell ref="J29:K29"/>
    <mergeCell ref="E29:I29"/>
    <mergeCell ref="E30:I30"/>
    <mergeCell ref="J30:K30"/>
    <mergeCell ref="E31:I31"/>
    <mergeCell ref="J31:K31"/>
    <mergeCell ref="E32:I32"/>
    <mergeCell ref="J32:K32"/>
    <mergeCell ref="E33:I33"/>
    <mergeCell ref="J33:K33"/>
    <mergeCell ref="E34:I34"/>
    <mergeCell ref="J34:K34"/>
    <mergeCell ref="E35:I35"/>
    <mergeCell ref="J35:K35"/>
    <mergeCell ref="J36:K36"/>
    <mergeCell ref="E36:I36"/>
    <mergeCell ref="E37:I37"/>
    <mergeCell ref="J37:K37"/>
    <mergeCell ref="E38:I38"/>
    <mergeCell ref="J38:K38"/>
    <mergeCell ref="E39:I39"/>
    <mergeCell ref="J39:K39"/>
    <mergeCell ref="E40:I40"/>
    <mergeCell ref="J40:K40"/>
    <mergeCell ref="E41:I41"/>
    <mergeCell ref="J41:K41"/>
    <mergeCell ref="E42:I42"/>
    <mergeCell ref="J42:K42"/>
    <mergeCell ref="J43:K43"/>
    <mergeCell ref="E43:I43"/>
    <mergeCell ref="E44:I44"/>
    <mergeCell ref="J44:K44"/>
    <mergeCell ref="E45:I45"/>
    <mergeCell ref="J45:K45"/>
    <mergeCell ref="E46:I46"/>
    <mergeCell ref="J46:K46"/>
    <mergeCell ref="E99:I99"/>
    <mergeCell ref="E100:I100"/>
    <mergeCell ref="J100:K100"/>
    <mergeCell ref="E101:I101"/>
    <mergeCell ref="J101:K101"/>
    <mergeCell ref="E96:I96"/>
    <mergeCell ref="J96:K96"/>
    <mergeCell ref="E97:I97"/>
    <mergeCell ref="J97:K97"/>
    <mergeCell ref="E98:I98"/>
    <mergeCell ref="J98:K98"/>
    <mergeCell ref="J99:K99"/>
    <mergeCell ref="A1:B1"/>
    <mergeCell ref="C1:I1"/>
    <mergeCell ref="J1:K1"/>
    <mergeCell ref="A2:B2"/>
    <mergeCell ref="C2:I2"/>
    <mergeCell ref="J2:K2"/>
    <mergeCell ref="E3:K3"/>
    <mergeCell ref="A4:K4"/>
    <mergeCell ref="E5:I5"/>
    <mergeCell ref="J5:K5"/>
    <mergeCell ref="E6:I6"/>
    <mergeCell ref="J6:K6"/>
    <mergeCell ref="E7:I7"/>
    <mergeCell ref="J7:K7"/>
    <mergeCell ref="E8:I8"/>
    <mergeCell ref="J8:K8"/>
    <mergeCell ref="E9:I9"/>
    <mergeCell ref="J9:K9"/>
    <mergeCell ref="E10:I10"/>
    <mergeCell ref="J10:K10"/>
    <mergeCell ref="J11:K11"/>
    <mergeCell ref="E11:I11"/>
    <mergeCell ref="E12:I12"/>
    <mergeCell ref="J12:K12"/>
    <mergeCell ref="E13:I13"/>
    <mergeCell ref="J13:K13"/>
    <mergeCell ref="J14:K14"/>
    <mergeCell ref="A15:K15"/>
    <mergeCell ref="E14:I14"/>
    <mergeCell ref="E16:I16"/>
    <mergeCell ref="J16:K16"/>
    <mergeCell ref="E17:I17"/>
    <mergeCell ref="J17:K17"/>
    <mergeCell ref="E18:I18"/>
    <mergeCell ref="J18:K18"/>
    <mergeCell ref="E19:I19"/>
    <mergeCell ref="J19:K19"/>
    <mergeCell ref="E20:I20"/>
    <mergeCell ref="J20:K20"/>
    <mergeCell ref="E21:I21"/>
    <mergeCell ref="J21:K21"/>
    <mergeCell ref="J22:K22"/>
    <mergeCell ref="E22:I22"/>
    <mergeCell ref="E23:I23"/>
    <mergeCell ref="J23:K23"/>
    <mergeCell ref="E24:I24"/>
    <mergeCell ref="J24:K24"/>
    <mergeCell ref="E25:I25"/>
    <mergeCell ref="J25:K25"/>
    <mergeCell ref="E47:I47"/>
    <mergeCell ref="J47:K47"/>
    <mergeCell ref="E48:I48"/>
    <mergeCell ref="J48:K48"/>
    <mergeCell ref="E49:I49"/>
    <mergeCell ref="J49:K49"/>
    <mergeCell ref="J50:K50"/>
    <mergeCell ref="E50:I50"/>
    <mergeCell ref="E51:I51"/>
    <mergeCell ref="J51:K51"/>
    <mergeCell ref="E52:I52"/>
    <mergeCell ref="J52:K52"/>
    <mergeCell ref="E53:I53"/>
    <mergeCell ref="J53:K53"/>
    <mergeCell ref="E54:I54"/>
    <mergeCell ref="J54:K54"/>
    <mergeCell ref="E55:I55"/>
    <mergeCell ref="J55:K55"/>
    <mergeCell ref="E56:I56"/>
    <mergeCell ref="J56:K56"/>
    <mergeCell ref="J57:K57"/>
    <mergeCell ref="E57:I57"/>
    <mergeCell ref="E58:I58"/>
    <mergeCell ref="J58:K58"/>
    <mergeCell ref="E59:I59"/>
    <mergeCell ref="J59:K59"/>
    <mergeCell ref="E60:I60"/>
    <mergeCell ref="J60:K60"/>
    <mergeCell ref="E61:I61"/>
    <mergeCell ref="J61:K61"/>
    <mergeCell ref="E62:I62"/>
    <mergeCell ref="J62:K62"/>
    <mergeCell ref="E63:I63"/>
    <mergeCell ref="J63:K63"/>
    <mergeCell ref="J64:K64"/>
    <mergeCell ref="E64:I64"/>
    <mergeCell ref="E65:I65"/>
    <mergeCell ref="J65:K65"/>
    <mergeCell ref="E66:I66"/>
    <mergeCell ref="J66:K66"/>
    <mergeCell ref="E67:I67"/>
    <mergeCell ref="J67:K67"/>
    <mergeCell ref="E68:I68"/>
    <mergeCell ref="J68:K68"/>
    <mergeCell ref="E69:I69"/>
    <mergeCell ref="J69:K69"/>
    <mergeCell ref="E70:I70"/>
    <mergeCell ref="J70:K70"/>
    <mergeCell ref="J71:K71"/>
    <mergeCell ref="E71:I71"/>
    <mergeCell ref="E72:I72"/>
    <mergeCell ref="J72:K72"/>
    <mergeCell ref="E73:I73"/>
    <mergeCell ref="J73:K73"/>
    <mergeCell ref="E74:I74"/>
    <mergeCell ref="J74:K74"/>
    <mergeCell ref="E75:I75"/>
    <mergeCell ref="J75:K75"/>
    <mergeCell ref="E76:I76"/>
    <mergeCell ref="J76:K76"/>
    <mergeCell ref="E77:I77"/>
    <mergeCell ref="J77:K77"/>
    <mergeCell ref="J78:K78"/>
    <mergeCell ref="E78:I78"/>
    <mergeCell ref="E79:I79"/>
    <mergeCell ref="J79:K79"/>
    <mergeCell ref="E80:I80"/>
    <mergeCell ref="J80:K80"/>
    <mergeCell ref="E81:I81"/>
    <mergeCell ref="J81:K81"/>
    <mergeCell ref="E82:I82"/>
    <mergeCell ref="J82:K82"/>
    <mergeCell ref="E83:I83"/>
    <mergeCell ref="J83:K83"/>
    <mergeCell ref="E84:I84"/>
    <mergeCell ref="J84:K84"/>
    <mergeCell ref="J85:K85"/>
    <mergeCell ref="E85:I85"/>
    <mergeCell ref="E86:I86"/>
    <mergeCell ref="J86:K86"/>
    <mergeCell ref="E87:I87"/>
    <mergeCell ref="J87:K87"/>
    <mergeCell ref="E88:I88"/>
    <mergeCell ref="J88:K88"/>
    <mergeCell ref="A102:K102"/>
    <mergeCell ref="E103:I103"/>
    <mergeCell ref="J103:K103"/>
    <mergeCell ref="E104:I104"/>
    <mergeCell ref="J104:K104"/>
    <mergeCell ref="E105:I105"/>
    <mergeCell ref="J105:K105"/>
    <mergeCell ref="E106:I106"/>
    <mergeCell ref="J106:K106"/>
    <mergeCell ref="E107:I107"/>
    <mergeCell ref="J107:K107"/>
    <mergeCell ref="E108:I108"/>
    <mergeCell ref="J108:K108"/>
    <mergeCell ref="J109:K109"/>
    <mergeCell ref="E109:I109"/>
    <mergeCell ref="E110:I110"/>
    <mergeCell ref="J110:K110"/>
    <mergeCell ref="E111:I111"/>
    <mergeCell ref="J111:K111"/>
    <mergeCell ref="E112:I112"/>
    <mergeCell ref="J112:K112"/>
    <mergeCell ref="E113:I113"/>
    <mergeCell ref="J113:K113"/>
    <mergeCell ref="E114:I114"/>
    <mergeCell ref="J114:K114"/>
    <mergeCell ref="E115:I115"/>
    <mergeCell ref="J115:K115"/>
    <mergeCell ref="J116:K116"/>
    <mergeCell ref="E116:I116"/>
    <mergeCell ref="E117:I117"/>
    <mergeCell ref="J117:K117"/>
    <mergeCell ref="E118:I118"/>
    <mergeCell ref="J118:K118"/>
    <mergeCell ref="E119:I119"/>
    <mergeCell ref="J119:K119"/>
    <mergeCell ref="E141:I141"/>
    <mergeCell ref="J141:K141"/>
    <mergeCell ref="E142:I142"/>
    <mergeCell ref="J142:K142"/>
    <mergeCell ref="E143:I143"/>
    <mergeCell ref="J143:K143"/>
    <mergeCell ref="J144:K144"/>
    <mergeCell ref="E144:I144"/>
    <mergeCell ref="E145:I145"/>
    <mergeCell ref="J145:K145"/>
    <mergeCell ref="E146:I146"/>
    <mergeCell ref="J146:K146"/>
    <mergeCell ref="E147:I147"/>
    <mergeCell ref="J147:K147"/>
    <mergeCell ref="E148:I148"/>
    <mergeCell ref="J148:K148"/>
    <mergeCell ref="E149:I149"/>
    <mergeCell ref="J149:K149"/>
    <mergeCell ref="E150:I150"/>
    <mergeCell ref="J150:K150"/>
    <mergeCell ref="J151:K151"/>
    <mergeCell ref="E151:I151"/>
    <mergeCell ref="E152:I152"/>
    <mergeCell ref="J152:K152"/>
    <mergeCell ref="E153:I153"/>
    <mergeCell ref="J153:K153"/>
    <mergeCell ref="E154:I154"/>
    <mergeCell ref="J154:K154"/>
    <mergeCell ref="E155:I155"/>
    <mergeCell ref="J155:K155"/>
    <mergeCell ref="E156:I156"/>
    <mergeCell ref="J156:K156"/>
    <mergeCell ref="E157:I157"/>
    <mergeCell ref="J157:K157"/>
    <mergeCell ref="J158:K158"/>
    <mergeCell ref="E158:I158"/>
    <mergeCell ref="E159:I159"/>
    <mergeCell ref="J159:K159"/>
    <mergeCell ref="E160:I160"/>
    <mergeCell ref="J160:K160"/>
    <mergeCell ref="E161:I161"/>
    <mergeCell ref="J161:K161"/>
    <mergeCell ref="E162:I162"/>
    <mergeCell ref="J162:K162"/>
    <mergeCell ref="E163:I163"/>
    <mergeCell ref="J163:K163"/>
    <mergeCell ref="E164:I164"/>
    <mergeCell ref="J164:K164"/>
    <mergeCell ref="J165:K165"/>
    <mergeCell ref="E165:I165"/>
    <mergeCell ref="E166:I166"/>
    <mergeCell ref="J166:K166"/>
    <mergeCell ref="E167:I167"/>
    <mergeCell ref="J167:K167"/>
    <mergeCell ref="E168:I168"/>
    <mergeCell ref="J168:K168"/>
    <mergeCell ref="E169:I169"/>
    <mergeCell ref="J169:K169"/>
    <mergeCell ref="E170:I170"/>
    <mergeCell ref="J170:K170"/>
    <mergeCell ref="E171:I171"/>
    <mergeCell ref="J171:K171"/>
    <mergeCell ref="J172:K172"/>
    <mergeCell ref="E172:I172"/>
    <mergeCell ref="E173:I173"/>
    <mergeCell ref="J173:K173"/>
    <mergeCell ref="E174:I174"/>
    <mergeCell ref="J174:K174"/>
    <mergeCell ref="E175:I175"/>
    <mergeCell ref="J175:K175"/>
    <mergeCell ref="E120:I120"/>
    <mergeCell ref="J120:K120"/>
    <mergeCell ref="E121:I121"/>
    <mergeCell ref="J121:K121"/>
    <mergeCell ref="E122:I122"/>
    <mergeCell ref="J122:K122"/>
    <mergeCell ref="J123:K123"/>
    <mergeCell ref="E123:I123"/>
    <mergeCell ref="E124:I124"/>
    <mergeCell ref="J124:K124"/>
    <mergeCell ref="E125:I125"/>
    <mergeCell ref="J125:K125"/>
    <mergeCell ref="E126:I126"/>
    <mergeCell ref="J126:K126"/>
    <mergeCell ref="E127:I127"/>
    <mergeCell ref="J127:K127"/>
    <mergeCell ref="E128:I128"/>
    <mergeCell ref="J128:K128"/>
    <mergeCell ref="E129:I129"/>
    <mergeCell ref="J129:K129"/>
    <mergeCell ref="J130:K130"/>
    <mergeCell ref="E130:I130"/>
    <mergeCell ref="E131:I131"/>
    <mergeCell ref="J131:K131"/>
    <mergeCell ref="E132:I132"/>
    <mergeCell ref="J132:K132"/>
    <mergeCell ref="E133:I133"/>
    <mergeCell ref="J133:K133"/>
    <mergeCell ref="E134:I134"/>
    <mergeCell ref="J134:K134"/>
    <mergeCell ref="E135:I135"/>
    <mergeCell ref="J135:K135"/>
    <mergeCell ref="E136:I136"/>
    <mergeCell ref="J136:K136"/>
    <mergeCell ref="J137:K137"/>
    <mergeCell ref="E137:I137"/>
    <mergeCell ref="E138:I138"/>
    <mergeCell ref="J138:K138"/>
    <mergeCell ref="E139:I139"/>
    <mergeCell ref="J139:K139"/>
    <mergeCell ref="E140:I140"/>
    <mergeCell ref="J140:K140"/>
    <mergeCell ref="E183:I183"/>
    <mergeCell ref="J183:K183"/>
    <mergeCell ref="E176:I176"/>
    <mergeCell ref="J176:K176"/>
    <mergeCell ref="E177:I177"/>
    <mergeCell ref="J177:K177"/>
    <mergeCell ref="E178:I178"/>
    <mergeCell ref="J178:K178"/>
    <mergeCell ref="J179:K179"/>
    <mergeCell ref="E179:I179"/>
    <mergeCell ref="E180:I180"/>
    <mergeCell ref="J180:K180"/>
    <mergeCell ref="E181:I181"/>
    <mergeCell ref="J181:K181"/>
    <mergeCell ref="E182:I182"/>
    <mergeCell ref="J182:K182"/>
    <mergeCell ref="A184:K184"/>
    <mergeCell ref="E185:I185"/>
    <mergeCell ref="J185:K185"/>
    <mergeCell ref="E186:I186"/>
    <mergeCell ref="J186:K186"/>
    <mergeCell ref="E187:I187"/>
    <mergeCell ref="J187:K187"/>
    <mergeCell ref="E188:I188"/>
    <mergeCell ref="J188:K188"/>
    <mergeCell ref="E189:I189"/>
    <mergeCell ref="J189:K189"/>
    <mergeCell ref="E190:I190"/>
    <mergeCell ref="J190:K190"/>
    <mergeCell ref="J191:K191"/>
    <mergeCell ref="E191:I191"/>
    <mergeCell ref="E192:I192"/>
    <mergeCell ref="J192:K192"/>
    <mergeCell ref="E193:I193"/>
    <mergeCell ref="J193:K193"/>
    <mergeCell ref="E194:I194"/>
    <mergeCell ref="J194:K194"/>
    <mergeCell ref="E195:I195"/>
    <mergeCell ref="J195:K195"/>
    <mergeCell ref="E196:I196"/>
    <mergeCell ref="J196:K196"/>
    <mergeCell ref="E197:I197"/>
    <mergeCell ref="J197:K197"/>
    <mergeCell ref="J198:K198"/>
    <mergeCell ref="E198:I198"/>
    <mergeCell ref="E199:I199"/>
    <mergeCell ref="J199:K199"/>
    <mergeCell ref="E200:I200"/>
    <mergeCell ref="J200:K200"/>
    <mergeCell ref="E201:I201"/>
    <mergeCell ref="J201:K201"/>
    <mergeCell ref="E281:I281"/>
    <mergeCell ref="J281:K281"/>
    <mergeCell ref="E282:I282"/>
    <mergeCell ref="J282:K282"/>
    <mergeCell ref="E283:I283"/>
    <mergeCell ref="J283:K283"/>
    <mergeCell ref="J284:K284"/>
    <mergeCell ref="E284:I284"/>
    <mergeCell ref="E285:I285"/>
    <mergeCell ref="J285:K285"/>
    <mergeCell ref="E286:I286"/>
    <mergeCell ref="J286:K286"/>
    <mergeCell ref="E287:I287"/>
    <mergeCell ref="J287:K287"/>
    <mergeCell ref="E288:I288"/>
    <mergeCell ref="J288:K288"/>
    <mergeCell ref="E289:I289"/>
    <mergeCell ref="J289:K289"/>
    <mergeCell ref="E290:I290"/>
    <mergeCell ref="J290:K290"/>
    <mergeCell ref="J291:K291"/>
    <mergeCell ref="E291:I291"/>
    <mergeCell ref="E292:I292"/>
    <mergeCell ref="J292:K292"/>
    <mergeCell ref="E293:I293"/>
    <mergeCell ref="J293:K293"/>
    <mergeCell ref="E294:I294"/>
    <mergeCell ref="J294:K294"/>
    <mergeCell ref="E295:I295"/>
    <mergeCell ref="J295:K295"/>
    <mergeCell ref="E296:I296"/>
    <mergeCell ref="J296:K296"/>
    <mergeCell ref="E297:I297"/>
    <mergeCell ref="J297:K297"/>
    <mergeCell ref="J298:K298"/>
    <mergeCell ref="E298:I298"/>
    <mergeCell ref="E299:I299"/>
    <mergeCell ref="J299:K299"/>
    <mergeCell ref="E300:I300"/>
    <mergeCell ref="J300:K300"/>
    <mergeCell ref="E301:I301"/>
    <mergeCell ref="J301:K301"/>
    <mergeCell ref="E312:I312"/>
    <mergeCell ref="E313:I313"/>
    <mergeCell ref="J313:K313"/>
    <mergeCell ref="E314:I314"/>
    <mergeCell ref="J314:K314"/>
    <mergeCell ref="E309:I309"/>
    <mergeCell ref="J309:K309"/>
    <mergeCell ref="E310:I310"/>
    <mergeCell ref="J310:K310"/>
    <mergeCell ref="E311:I311"/>
    <mergeCell ref="J311:K311"/>
    <mergeCell ref="J312:K312"/>
    <mergeCell ref="E302:I302"/>
    <mergeCell ref="J302:K302"/>
    <mergeCell ref="E303:I303"/>
    <mergeCell ref="J303:K303"/>
    <mergeCell ref="E304:I304"/>
    <mergeCell ref="J304:K304"/>
    <mergeCell ref="J305:K305"/>
    <mergeCell ref="E305:I305"/>
    <mergeCell ref="E306:I306"/>
    <mergeCell ref="J306:K306"/>
    <mergeCell ref="E307:I307"/>
    <mergeCell ref="J307:K307"/>
    <mergeCell ref="E308:I308"/>
    <mergeCell ref="J308:K308"/>
    <mergeCell ref="A315:K315"/>
    <mergeCell ref="E316:I316"/>
    <mergeCell ref="J316:K316"/>
    <mergeCell ref="E317:I317"/>
    <mergeCell ref="J317:K317"/>
    <mergeCell ref="E318:I318"/>
    <mergeCell ref="J318:K318"/>
    <mergeCell ref="E319:I319"/>
    <mergeCell ref="J319:K319"/>
    <mergeCell ref="E320:I320"/>
    <mergeCell ref="J320:K320"/>
    <mergeCell ref="E321:I321"/>
    <mergeCell ref="J321:K321"/>
    <mergeCell ref="J322:K322"/>
    <mergeCell ref="E322:I322"/>
    <mergeCell ref="E323:I323"/>
    <mergeCell ref="J323:K323"/>
    <mergeCell ref="E324:I324"/>
    <mergeCell ref="J324:K324"/>
    <mergeCell ref="E325:I325"/>
    <mergeCell ref="J325:K325"/>
    <mergeCell ref="E326:I326"/>
    <mergeCell ref="J326:K326"/>
    <mergeCell ref="E327:I327"/>
    <mergeCell ref="J327:K327"/>
    <mergeCell ref="E328:I328"/>
    <mergeCell ref="J328:K328"/>
    <mergeCell ref="J329:K329"/>
    <mergeCell ref="E329:I329"/>
    <mergeCell ref="E330:I330"/>
    <mergeCell ref="J330:K330"/>
    <mergeCell ref="E331:I331"/>
    <mergeCell ref="J331:K331"/>
    <mergeCell ref="E332:I332"/>
    <mergeCell ref="J332:K332"/>
    <mergeCell ref="E223:I223"/>
    <mergeCell ref="J223:K223"/>
    <mergeCell ref="E224:I224"/>
    <mergeCell ref="J224:K224"/>
    <mergeCell ref="E225:I225"/>
    <mergeCell ref="J225:K225"/>
    <mergeCell ref="J226:K226"/>
    <mergeCell ref="E226:I226"/>
    <mergeCell ref="E227:I227"/>
    <mergeCell ref="J227:K227"/>
    <mergeCell ref="E228:I228"/>
    <mergeCell ref="J228:K228"/>
    <mergeCell ref="E229:I229"/>
    <mergeCell ref="J229:K229"/>
    <mergeCell ref="E230:I230"/>
    <mergeCell ref="J230:K230"/>
    <mergeCell ref="E231:I231"/>
    <mergeCell ref="J231:K231"/>
    <mergeCell ref="E232:I232"/>
    <mergeCell ref="J232:K232"/>
    <mergeCell ref="J233:K233"/>
    <mergeCell ref="E233:I233"/>
    <mergeCell ref="E234:I234"/>
    <mergeCell ref="J234:K234"/>
    <mergeCell ref="E235:I235"/>
    <mergeCell ref="J235:K235"/>
    <mergeCell ref="E236:I236"/>
    <mergeCell ref="J236:K236"/>
    <mergeCell ref="E237:I237"/>
    <mergeCell ref="J237:K237"/>
    <mergeCell ref="E238:I238"/>
    <mergeCell ref="J238:K238"/>
    <mergeCell ref="E239:I239"/>
    <mergeCell ref="J239:K239"/>
    <mergeCell ref="J240:K240"/>
    <mergeCell ref="E240:I240"/>
    <mergeCell ref="E241:I241"/>
    <mergeCell ref="J241:K241"/>
    <mergeCell ref="E242:I242"/>
    <mergeCell ref="J242:K242"/>
    <mergeCell ref="E243:I243"/>
    <mergeCell ref="J243:K243"/>
    <mergeCell ref="E244:I244"/>
    <mergeCell ref="J244:K244"/>
    <mergeCell ref="E245:I245"/>
    <mergeCell ref="J245:K245"/>
    <mergeCell ref="E246:I246"/>
    <mergeCell ref="J246:K246"/>
    <mergeCell ref="J247:K247"/>
    <mergeCell ref="E247:I247"/>
    <mergeCell ref="E248:I248"/>
    <mergeCell ref="J248:K248"/>
    <mergeCell ref="E249:I249"/>
    <mergeCell ref="J249:K249"/>
    <mergeCell ref="E250:I250"/>
    <mergeCell ref="J250:K250"/>
    <mergeCell ref="E202:I202"/>
    <mergeCell ref="J202:K202"/>
    <mergeCell ref="E203:I203"/>
    <mergeCell ref="J203:K203"/>
    <mergeCell ref="E204:I204"/>
    <mergeCell ref="J204:K204"/>
    <mergeCell ref="J205:K205"/>
    <mergeCell ref="E205:I205"/>
    <mergeCell ref="E206:I206"/>
    <mergeCell ref="J206:K206"/>
    <mergeCell ref="E207:I207"/>
    <mergeCell ref="J207:K207"/>
    <mergeCell ref="E208:I208"/>
    <mergeCell ref="J208:K208"/>
    <mergeCell ref="E209:I209"/>
    <mergeCell ref="J209:K209"/>
    <mergeCell ref="E210:I210"/>
    <mergeCell ref="J210:K210"/>
    <mergeCell ref="E211:I211"/>
    <mergeCell ref="J211:K211"/>
    <mergeCell ref="J212:K212"/>
    <mergeCell ref="E212:I212"/>
    <mergeCell ref="E213:I213"/>
    <mergeCell ref="J213:K213"/>
    <mergeCell ref="E214:I214"/>
    <mergeCell ref="J214:K214"/>
    <mergeCell ref="E215:I215"/>
    <mergeCell ref="J215:K215"/>
    <mergeCell ref="E216:I216"/>
    <mergeCell ref="J216:K216"/>
    <mergeCell ref="E217:I217"/>
    <mergeCell ref="J217:K217"/>
    <mergeCell ref="E218:I218"/>
    <mergeCell ref="J218:K218"/>
    <mergeCell ref="J219:K219"/>
    <mergeCell ref="E219:I219"/>
    <mergeCell ref="E220:I220"/>
    <mergeCell ref="J220:K220"/>
    <mergeCell ref="E221:I221"/>
    <mergeCell ref="J221:K221"/>
    <mergeCell ref="E222:I222"/>
    <mergeCell ref="J222:K222"/>
    <mergeCell ref="E261:I261"/>
    <mergeCell ref="E262:I262"/>
    <mergeCell ref="J262:K262"/>
    <mergeCell ref="E258:I258"/>
    <mergeCell ref="J258:K258"/>
    <mergeCell ref="E259:I259"/>
    <mergeCell ref="J259:K259"/>
    <mergeCell ref="E260:I260"/>
    <mergeCell ref="J260:K260"/>
    <mergeCell ref="J261:K261"/>
    <mergeCell ref="E251:I251"/>
    <mergeCell ref="J251:K251"/>
    <mergeCell ref="E252:I252"/>
    <mergeCell ref="J252:K252"/>
    <mergeCell ref="E253:I253"/>
    <mergeCell ref="J253:K253"/>
    <mergeCell ref="J254:K254"/>
    <mergeCell ref="E254:I254"/>
    <mergeCell ref="E255:I255"/>
    <mergeCell ref="J255:K255"/>
    <mergeCell ref="E256:I256"/>
    <mergeCell ref="J256:K256"/>
    <mergeCell ref="E257:I257"/>
    <mergeCell ref="J257:K257"/>
    <mergeCell ref="A263:K263"/>
    <mergeCell ref="E264:I264"/>
    <mergeCell ref="J264:K264"/>
    <mergeCell ref="E265:I265"/>
    <mergeCell ref="J265:K265"/>
    <mergeCell ref="E266:I266"/>
    <mergeCell ref="J266:K266"/>
    <mergeCell ref="E267:I267"/>
    <mergeCell ref="J267:K267"/>
    <mergeCell ref="E268:I268"/>
    <mergeCell ref="J268:K268"/>
    <mergeCell ref="E269:I269"/>
    <mergeCell ref="J269:K269"/>
    <mergeCell ref="J270:K270"/>
    <mergeCell ref="E270:I270"/>
    <mergeCell ref="E271:I271"/>
    <mergeCell ref="J271:K271"/>
    <mergeCell ref="E272:I272"/>
    <mergeCell ref="J272:K272"/>
    <mergeCell ref="E273:I273"/>
    <mergeCell ref="J273:K273"/>
    <mergeCell ref="E274:I274"/>
    <mergeCell ref="J274:K274"/>
    <mergeCell ref="E275:I275"/>
    <mergeCell ref="J275:K275"/>
    <mergeCell ref="E276:I276"/>
    <mergeCell ref="J276:K276"/>
    <mergeCell ref="J277:K277"/>
    <mergeCell ref="E277:I277"/>
    <mergeCell ref="E278:I278"/>
    <mergeCell ref="J278:K278"/>
    <mergeCell ref="E279:I279"/>
    <mergeCell ref="J279:K279"/>
    <mergeCell ref="E280:I280"/>
    <mergeCell ref="J280:K280"/>
    <mergeCell ref="E361:I361"/>
    <mergeCell ref="E362:I362"/>
    <mergeCell ref="J362:K362"/>
    <mergeCell ref="E363:I363"/>
    <mergeCell ref="J363:K363"/>
    <mergeCell ref="E358:I358"/>
    <mergeCell ref="J358:K358"/>
    <mergeCell ref="E359:I359"/>
    <mergeCell ref="J359:K359"/>
    <mergeCell ref="E360:I360"/>
    <mergeCell ref="J360:K360"/>
    <mergeCell ref="J361:K361"/>
    <mergeCell ref="E333:I333"/>
    <mergeCell ref="J333:K333"/>
    <mergeCell ref="E334:I334"/>
    <mergeCell ref="J334:K334"/>
    <mergeCell ref="E335:I335"/>
    <mergeCell ref="J335:K335"/>
    <mergeCell ref="J336:K336"/>
    <mergeCell ref="E336:I336"/>
    <mergeCell ref="E337:I337"/>
    <mergeCell ref="J337:K337"/>
    <mergeCell ref="E338:I338"/>
    <mergeCell ref="J338:K338"/>
    <mergeCell ref="E339:I339"/>
    <mergeCell ref="J339:K339"/>
    <mergeCell ref="E340:I340"/>
    <mergeCell ref="J340:K340"/>
    <mergeCell ref="E341:I341"/>
    <mergeCell ref="J341:K341"/>
    <mergeCell ref="E342:I342"/>
    <mergeCell ref="J342:K342"/>
    <mergeCell ref="A343:K343"/>
    <mergeCell ref="E344:I344"/>
    <mergeCell ref="J344:K344"/>
    <mergeCell ref="E345:I345"/>
    <mergeCell ref="J345:K345"/>
    <mergeCell ref="E346:I346"/>
    <mergeCell ref="J346:K346"/>
    <mergeCell ref="J347:K347"/>
    <mergeCell ref="E347:I347"/>
    <mergeCell ref="E348:I348"/>
    <mergeCell ref="J348:K348"/>
    <mergeCell ref="E349:I349"/>
    <mergeCell ref="J349:K349"/>
    <mergeCell ref="E350:I350"/>
    <mergeCell ref="J350:K350"/>
    <mergeCell ref="E351:I351"/>
    <mergeCell ref="J351:K351"/>
    <mergeCell ref="E352:I352"/>
    <mergeCell ref="J352:K352"/>
    <mergeCell ref="E353:I353"/>
    <mergeCell ref="J353:K353"/>
    <mergeCell ref="J354:K354"/>
    <mergeCell ref="E354:I354"/>
    <mergeCell ref="E355:I355"/>
    <mergeCell ref="J355:K355"/>
    <mergeCell ref="E356:I356"/>
    <mergeCell ref="J356:K356"/>
    <mergeCell ref="E357:I357"/>
    <mergeCell ref="J357:K357"/>
  </mergeCells>
  <conditionalFormatting sqref="B5:D14 B16:D101 B103:D117 B119:D183 B185:D252 B254:D262 B264:D314 B316:B342 C316:D332 C334:D342 B344:D363">
    <cfRule type="expression" dxfId="0" priority="1">
      <formula>SEARCH($J$2,$B5&amp;$C5&amp;$D5)&gt;0</formula>
    </cfRule>
  </conditionalFormatting>
  <conditionalFormatting sqref="E5:E14 E16:E101 E103:E183 E185:E262 E264:E314 E316:E342 E344:E363">
    <cfRule type="colorScale" priority="2">
      <colorScale>
        <cfvo type="formula" val="Fish"/>
        <cfvo type="formula" val="Egg"/>
        <color rgb="FFFF7128"/>
        <color rgb="FFFFEF9C"/>
      </colorScale>
    </cfRule>
  </conditionalFormatting>
  <conditionalFormatting sqref="E16 J344:J36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03:E183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85:E26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65:E3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AE2">
    <cfRule type="colorScale" priority="7">
      <colorScale>
        <cfvo type="min"/>
        <cfvo type="max"/>
        <color rgb="FF57BB8A"/>
        <color rgb="FFFFFFFF"/>
      </colorScale>
    </cfRule>
  </conditionalFormatting>
  <dataValidations>
    <dataValidation type="list" allowBlank="1" showErrorMessage="1" sqref="E5:E14 E16:E101 E103:E183 E185:E262 E264:E314 E316:E342 E344:E363">
      <formula1>"Egg,Fish"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.0"/>
    <col customWidth="1" min="2" max="2" width="12.13"/>
    <col customWidth="1" min="3" max="3" width="33.38"/>
    <col customWidth="1" min="4" max="34" width="4.63"/>
  </cols>
  <sheetData>
    <row r="1" ht="30.0" customHeight="1">
      <c r="A1" s="17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"/>
    </row>
    <row r="2" ht="27.75" customHeight="1">
      <c r="A2" s="176" t="s">
        <v>368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3"/>
    </row>
    <row r="3" ht="15.75" customHeight="1">
      <c r="A3" s="177" t="s">
        <v>1</v>
      </c>
      <c r="B3" s="177" t="s">
        <v>369</v>
      </c>
      <c r="C3" s="177" t="s">
        <v>4</v>
      </c>
      <c r="D3" s="177">
        <f>All!F3</f>
        <v>1</v>
      </c>
      <c r="E3" s="177">
        <f>All!G3</f>
        <v>2</v>
      </c>
      <c r="F3" s="177">
        <f>All!H3</f>
        <v>3</v>
      </c>
      <c r="G3" s="177">
        <f>All!I3</f>
        <v>4</v>
      </c>
      <c r="H3" s="177">
        <f>All!J3</f>
        <v>5</v>
      </c>
      <c r="I3" s="177">
        <f>All!K3</f>
        <v>6</v>
      </c>
      <c r="J3" s="177">
        <f>All!L3</f>
        <v>7</v>
      </c>
      <c r="K3" s="177">
        <f>All!M3</f>
        <v>8</v>
      </c>
      <c r="L3" s="177">
        <f>All!N3</f>
        <v>9</v>
      </c>
      <c r="M3" s="177">
        <f>All!O3</f>
        <v>10</v>
      </c>
      <c r="N3" s="177">
        <f>All!P3</f>
        <v>11</v>
      </c>
      <c r="O3" s="177">
        <f>All!Q3</f>
        <v>12</v>
      </c>
      <c r="P3" s="177">
        <f>All!R3</f>
        <v>13</v>
      </c>
      <c r="Q3" s="177">
        <f>All!S3</f>
        <v>14</v>
      </c>
      <c r="R3" s="177">
        <f>All!T3</f>
        <v>15</v>
      </c>
      <c r="S3" s="177">
        <f>All!U3</f>
        <v>16</v>
      </c>
      <c r="T3" s="177">
        <f>All!V3</f>
        <v>17</v>
      </c>
      <c r="U3" s="177">
        <f>All!W3</f>
        <v>18</v>
      </c>
      <c r="V3" s="177">
        <f>All!X3</f>
        <v>19</v>
      </c>
      <c r="W3" s="177">
        <f>All!Y3</f>
        <v>20</v>
      </c>
      <c r="X3" s="177">
        <f>All!Z3</f>
        <v>21</v>
      </c>
      <c r="Y3" s="177">
        <f>All!AA3</f>
        <v>22</v>
      </c>
      <c r="Z3" s="177">
        <f>All!AB3</f>
        <v>23</v>
      </c>
      <c r="AA3" s="177">
        <f>All!AC3</f>
        <v>24</v>
      </c>
      <c r="AB3" s="177">
        <f>All!AD3</f>
        <v>25</v>
      </c>
      <c r="AC3" s="177">
        <f>All!AE3</f>
        <v>26</v>
      </c>
      <c r="AD3" s="177">
        <f>All!AF3</f>
        <v>27</v>
      </c>
      <c r="AE3" s="177">
        <f>All!AG3</f>
        <v>28</v>
      </c>
      <c r="AF3" s="177">
        <f>All!AH3</f>
        <v>29</v>
      </c>
      <c r="AG3" s="177">
        <f>All!AI3</f>
        <v>30</v>
      </c>
      <c r="AH3" s="177">
        <f>All!AJ3</f>
        <v>31</v>
      </c>
      <c r="AI3" s="177" t="str">
        <f>All!AK3</f>
        <v>Total ON</v>
      </c>
      <c r="AJ3" s="177" t="str">
        <f>All!AL3</f>
        <v>Total OFF</v>
      </c>
      <c r="AK3" s="177" t="s">
        <v>5</v>
      </c>
    </row>
    <row r="4" ht="15.75" customHeight="1">
      <c r="A4" s="178">
        <f>All!A402</f>
        <v>391</v>
      </c>
      <c r="B4" s="179" t="str">
        <f>All!B402</f>
        <v>Sir</v>
      </c>
      <c r="C4" s="179" t="str">
        <f>All!E402</f>
        <v>Nasir Sir</v>
      </c>
      <c r="D4" s="178">
        <f>All!F402</f>
        <v>1</v>
      </c>
      <c r="E4" s="178">
        <f>All!G402</f>
        <v>1</v>
      </c>
      <c r="F4" s="178">
        <f>All!H402</f>
        <v>1</v>
      </c>
      <c r="G4" s="178">
        <f>All!I402</f>
        <v>1</v>
      </c>
      <c r="H4" s="178">
        <f>All!J402</f>
        <v>1</v>
      </c>
      <c r="I4" s="178">
        <f>All!K402</f>
        <v>1</v>
      </c>
      <c r="J4" s="178">
        <f>All!L402</f>
        <v>1</v>
      </c>
      <c r="K4" s="178">
        <f>All!M402</f>
        <v>1</v>
      </c>
      <c r="L4" s="178">
        <f>All!N402</f>
        <v>1</v>
      </c>
      <c r="M4" s="178">
        <f>All!O402</f>
        <v>1</v>
      </c>
      <c r="N4" s="178">
        <f>All!P402</f>
        <v>1</v>
      </c>
      <c r="O4" s="178" t="str">
        <f>All!Q402</f>
        <v/>
      </c>
      <c r="P4" s="178" t="str">
        <f>All!R402</f>
        <v/>
      </c>
      <c r="Q4" s="178" t="str">
        <f>All!S402</f>
        <v/>
      </c>
      <c r="R4" s="178" t="str">
        <f>All!T402</f>
        <v/>
      </c>
      <c r="S4" s="178" t="str">
        <f>All!U402</f>
        <v/>
      </c>
      <c r="T4" s="178" t="str">
        <f>All!V402</f>
        <v/>
      </c>
      <c r="U4" s="178" t="str">
        <f>All!W402</f>
        <v/>
      </c>
      <c r="V4" s="178" t="str">
        <f>All!X402</f>
        <v/>
      </c>
      <c r="W4" s="178" t="str">
        <f>All!Y402</f>
        <v/>
      </c>
      <c r="X4" s="178" t="str">
        <f>All!Z402</f>
        <v/>
      </c>
      <c r="Y4" s="178" t="str">
        <f>All!AA402</f>
        <v/>
      </c>
      <c r="Z4" s="178" t="str">
        <f>All!AB402</f>
        <v/>
      </c>
      <c r="AA4" s="178" t="str">
        <f>All!AC402</f>
        <v/>
      </c>
      <c r="AB4" s="178" t="str">
        <f>All!AD402</f>
        <v/>
      </c>
      <c r="AC4" s="178" t="str">
        <f>All!AE402</f>
        <v/>
      </c>
      <c r="AD4" s="178" t="str">
        <f>All!AF402</f>
        <v/>
      </c>
      <c r="AE4" s="178" t="str">
        <f>All!AG402</f>
        <v/>
      </c>
      <c r="AF4" s="178" t="str">
        <f>All!AH402</f>
        <v/>
      </c>
      <c r="AG4" s="178" t="str">
        <f>All!AI402</f>
        <v/>
      </c>
      <c r="AH4" s="178" t="str">
        <f>All!AJ402</f>
        <v/>
      </c>
      <c r="AI4" s="178">
        <f>All!AK402</f>
        <v>11</v>
      </c>
      <c r="AJ4" s="178">
        <f>All!AL402</f>
        <v>0</v>
      </c>
      <c r="AK4" s="180">
        <f>COST!I403</f>
        <v>750.2700439</v>
      </c>
    </row>
    <row r="5" ht="15.75" customHeight="1">
      <c r="A5" s="178">
        <f>All!A403</f>
        <v>392</v>
      </c>
      <c r="B5" s="179" t="str">
        <f>All!B403</f>
        <v>Sir</v>
      </c>
      <c r="C5" s="179" t="str">
        <f>All!E403</f>
        <v>Jahangir Alam</v>
      </c>
      <c r="D5" s="178">
        <f>All!F403</f>
        <v>2</v>
      </c>
      <c r="E5" s="178">
        <f>All!G403</f>
        <v>2</v>
      </c>
      <c r="F5" s="178">
        <f>All!H403</f>
        <v>2</v>
      </c>
      <c r="G5" s="178">
        <f>All!I403</f>
        <v>0</v>
      </c>
      <c r="H5" s="178">
        <f>All!J403</f>
        <v>0</v>
      </c>
      <c r="I5" s="178">
        <f>All!K403</f>
        <v>2</v>
      </c>
      <c r="J5" s="178">
        <f>All!L403</f>
        <v>2</v>
      </c>
      <c r="K5" s="178">
        <f>All!M403</f>
        <v>2</v>
      </c>
      <c r="L5" s="178">
        <f>All!N403</f>
        <v>2</v>
      </c>
      <c r="M5" s="178">
        <f>All!O403</f>
        <v>2</v>
      </c>
      <c r="N5" s="178">
        <f>All!P403</f>
        <v>3</v>
      </c>
      <c r="O5" s="178" t="str">
        <f>All!Q403</f>
        <v/>
      </c>
      <c r="P5" s="178" t="str">
        <f>All!R403</f>
        <v/>
      </c>
      <c r="Q5" s="178" t="str">
        <f>All!S403</f>
        <v/>
      </c>
      <c r="R5" s="178" t="str">
        <f>All!T403</f>
        <v/>
      </c>
      <c r="S5" s="178" t="str">
        <f>All!U403</f>
        <v/>
      </c>
      <c r="T5" s="178" t="str">
        <f>All!V403</f>
        <v/>
      </c>
      <c r="U5" s="178" t="str">
        <f>All!W403</f>
        <v/>
      </c>
      <c r="V5" s="178" t="str">
        <f>All!X403</f>
        <v/>
      </c>
      <c r="W5" s="178" t="str">
        <f>All!Y403</f>
        <v/>
      </c>
      <c r="X5" s="178" t="str">
        <f>All!Z403</f>
        <v/>
      </c>
      <c r="Y5" s="178" t="str">
        <f>All!AA403</f>
        <v/>
      </c>
      <c r="Z5" s="178" t="str">
        <f>All!AB403</f>
        <v/>
      </c>
      <c r="AA5" s="178" t="str">
        <f>All!AC403</f>
        <v/>
      </c>
      <c r="AB5" s="178" t="str">
        <f>All!AD403</f>
        <v/>
      </c>
      <c r="AC5" s="178" t="str">
        <f>All!AE403</f>
        <v/>
      </c>
      <c r="AD5" s="178" t="str">
        <f>All!AF403</f>
        <v/>
      </c>
      <c r="AE5" s="178" t="str">
        <f>All!AG403</f>
        <v/>
      </c>
      <c r="AF5" s="178" t="str">
        <f>All!AH403</f>
        <v/>
      </c>
      <c r="AG5" s="178" t="str">
        <f>All!AI403</f>
        <v/>
      </c>
      <c r="AH5" s="178" t="str">
        <f>All!AJ403</f>
        <v/>
      </c>
      <c r="AI5" s="178">
        <f>All!AK403</f>
        <v>19</v>
      </c>
      <c r="AJ5" s="178">
        <f>All!AL403</f>
        <v>2</v>
      </c>
      <c r="AK5" s="180">
        <f>COST!I404</f>
        <v>1323.860049</v>
      </c>
    </row>
    <row r="6" ht="15.75" customHeight="1">
      <c r="A6" s="178">
        <f>All!A404</f>
        <v>393</v>
      </c>
      <c r="B6" s="179" t="str">
        <f>All!B404</f>
        <v>Staff</v>
      </c>
      <c r="C6" s="179" t="str">
        <f>All!E404</f>
        <v>Abdur Rahman</v>
      </c>
      <c r="D6" s="178">
        <f>All!F404</f>
        <v>1</v>
      </c>
      <c r="E6" s="178">
        <f>All!G404</f>
        <v>1</v>
      </c>
      <c r="F6" s="178">
        <f>All!H404</f>
        <v>1</v>
      </c>
      <c r="G6" s="178">
        <f>All!I404</f>
        <v>1</v>
      </c>
      <c r="H6" s="178">
        <f>All!J404</f>
        <v>1</v>
      </c>
      <c r="I6" s="178">
        <f>All!K404</f>
        <v>1</v>
      </c>
      <c r="J6" s="178">
        <f>All!L404</f>
        <v>1</v>
      </c>
      <c r="K6" s="178">
        <f>All!M404</f>
        <v>1</v>
      </c>
      <c r="L6" s="178">
        <f>All!N404</f>
        <v>1</v>
      </c>
      <c r="M6" s="178">
        <f>All!O404</f>
        <v>0</v>
      </c>
      <c r="N6" s="178">
        <f>All!P404</f>
        <v>0</v>
      </c>
      <c r="O6" s="178" t="str">
        <f>All!Q404</f>
        <v/>
      </c>
      <c r="P6" s="178" t="str">
        <f>All!R404</f>
        <v/>
      </c>
      <c r="Q6" s="178" t="str">
        <f>All!S404</f>
        <v/>
      </c>
      <c r="R6" s="178" t="str">
        <f>All!T404</f>
        <v/>
      </c>
      <c r="S6" s="178" t="str">
        <f>All!U404</f>
        <v/>
      </c>
      <c r="T6" s="178" t="str">
        <f>All!V404</f>
        <v/>
      </c>
      <c r="U6" s="178" t="str">
        <f>All!W404</f>
        <v/>
      </c>
      <c r="V6" s="178" t="str">
        <f>All!X404</f>
        <v/>
      </c>
      <c r="W6" s="178" t="str">
        <f>All!Y404</f>
        <v/>
      </c>
      <c r="X6" s="178" t="str">
        <f>All!Z404</f>
        <v/>
      </c>
      <c r="Y6" s="178" t="str">
        <f>All!AA404</f>
        <v/>
      </c>
      <c r="Z6" s="178" t="str">
        <f>All!AB404</f>
        <v/>
      </c>
      <c r="AA6" s="178" t="str">
        <f>All!AC404</f>
        <v/>
      </c>
      <c r="AB6" s="178" t="str">
        <f>All!AD404</f>
        <v/>
      </c>
      <c r="AC6" s="178" t="str">
        <f>All!AE404</f>
        <v/>
      </c>
      <c r="AD6" s="178" t="str">
        <f>All!AF404</f>
        <v/>
      </c>
      <c r="AE6" s="178" t="str">
        <f>All!AG404</f>
        <v/>
      </c>
      <c r="AF6" s="178" t="str">
        <f>All!AH404</f>
        <v/>
      </c>
      <c r="AG6" s="178" t="str">
        <f>All!AI404</f>
        <v/>
      </c>
      <c r="AH6" s="178" t="str">
        <f>All!AJ404</f>
        <v/>
      </c>
      <c r="AI6" s="178">
        <f>All!AK404</f>
        <v>9</v>
      </c>
      <c r="AJ6" s="178">
        <f>All!AL404</f>
        <v>2</v>
      </c>
      <c r="AK6" s="180">
        <f>COST!I405</f>
        <v>641.7963727</v>
      </c>
    </row>
    <row r="7" ht="15.75" customHeight="1">
      <c r="A7" s="178">
        <f>All!A405</f>
        <v>394</v>
      </c>
      <c r="B7" s="179" t="str">
        <f>All!B405</f>
        <v>Staff</v>
      </c>
      <c r="C7" s="179" t="str">
        <f>All!E405</f>
        <v>Halim</v>
      </c>
      <c r="D7" s="178">
        <f>All!F405</f>
        <v>1</v>
      </c>
      <c r="E7" s="178">
        <f>All!G405</f>
        <v>1</v>
      </c>
      <c r="F7" s="178">
        <f>All!H405</f>
        <v>1</v>
      </c>
      <c r="G7" s="178">
        <f>All!I405</f>
        <v>1</v>
      </c>
      <c r="H7" s="178">
        <f>All!J405</f>
        <v>1</v>
      </c>
      <c r="I7" s="178">
        <f>All!K405</f>
        <v>1</v>
      </c>
      <c r="J7" s="178">
        <f>All!L405</f>
        <v>1</v>
      </c>
      <c r="K7" s="178">
        <f>All!M405</f>
        <v>1</v>
      </c>
      <c r="L7" s="178">
        <f>All!N405</f>
        <v>1</v>
      </c>
      <c r="M7" s="178">
        <f>All!O405</f>
        <v>1</v>
      </c>
      <c r="N7" s="178">
        <f>All!P405</f>
        <v>1</v>
      </c>
      <c r="O7" s="178" t="str">
        <f>All!Q405</f>
        <v/>
      </c>
      <c r="P7" s="178" t="str">
        <f>All!R405</f>
        <v/>
      </c>
      <c r="Q7" s="178" t="str">
        <f>All!S405</f>
        <v/>
      </c>
      <c r="R7" s="178" t="str">
        <f>All!T405</f>
        <v/>
      </c>
      <c r="S7" s="178" t="str">
        <f>All!U405</f>
        <v/>
      </c>
      <c r="T7" s="178" t="str">
        <f>All!V405</f>
        <v/>
      </c>
      <c r="U7" s="178" t="str">
        <f>All!W405</f>
        <v/>
      </c>
      <c r="V7" s="178" t="str">
        <f>All!X405</f>
        <v/>
      </c>
      <c r="W7" s="178" t="str">
        <f>All!Y405</f>
        <v/>
      </c>
      <c r="X7" s="178" t="str">
        <f>All!Z405</f>
        <v/>
      </c>
      <c r="Y7" s="178" t="str">
        <f>All!AA405</f>
        <v/>
      </c>
      <c r="Z7" s="178" t="str">
        <f>All!AB405</f>
        <v/>
      </c>
      <c r="AA7" s="178" t="str">
        <f>All!AC405</f>
        <v/>
      </c>
      <c r="AB7" s="178" t="str">
        <f>All!AD405</f>
        <v/>
      </c>
      <c r="AC7" s="178" t="str">
        <f>All!AE405</f>
        <v/>
      </c>
      <c r="AD7" s="178" t="str">
        <f>All!AF405</f>
        <v/>
      </c>
      <c r="AE7" s="178" t="str">
        <f>All!AG405</f>
        <v/>
      </c>
      <c r="AF7" s="178" t="str">
        <f>All!AH405</f>
        <v/>
      </c>
      <c r="AG7" s="178" t="str">
        <f>All!AI405</f>
        <v/>
      </c>
      <c r="AH7" s="178" t="str">
        <f>All!AJ405</f>
        <v/>
      </c>
      <c r="AI7" s="178">
        <f>All!AK405</f>
        <v>11</v>
      </c>
      <c r="AJ7" s="178">
        <f>All!AL405</f>
        <v>0</v>
      </c>
      <c r="AK7" s="180">
        <f>COST!I406</f>
        <v>750.2700439</v>
      </c>
    </row>
    <row r="8" ht="15.75" customHeight="1">
      <c r="A8" s="178">
        <f>All!A406</f>
        <v>395</v>
      </c>
      <c r="B8" s="179" t="str">
        <f>All!B406</f>
        <v>Staff</v>
      </c>
      <c r="C8" s="179" t="str">
        <f>All!E406</f>
        <v>Shawon</v>
      </c>
      <c r="D8" s="178">
        <f>All!F406</f>
        <v>1</v>
      </c>
      <c r="E8" s="178">
        <f>All!G406</f>
        <v>1</v>
      </c>
      <c r="F8" s="178">
        <f>All!H406</f>
        <v>1</v>
      </c>
      <c r="G8" s="178">
        <f>All!I406</f>
        <v>1</v>
      </c>
      <c r="H8" s="178">
        <f>All!J406</f>
        <v>1</v>
      </c>
      <c r="I8" s="178">
        <f>All!K406</f>
        <v>1</v>
      </c>
      <c r="J8" s="178">
        <f>All!L406</f>
        <v>1</v>
      </c>
      <c r="K8" s="178">
        <f>All!M406</f>
        <v>1</v>
      </c>
      <c r="L8" s="178">
        <f>All!N406</f>
        <v>1</v>
      </c>
      <c r="M8" s="178">
        <f>All!O406</f>
        <v>1</v>
      </c>
      <c r="N8" s="178">
        <f>All!P406</f>
        <v>1</v>
      </c>
      <c r="O8" s="178" t="str">
        <f>All!Q406</f>
        <v/>
      </c>
      <c r="P8" s="178" t="str">
        <f>All!R406</f>
        <v/>
      </c>
      <c r="Q8" s="178" t="str">
        <f>All!S406</f>
        <v/>
      </c>
      <c r="R8" s="178" t="str">
        <f>All!T406</f>
        <v/>
      </c>
      <c r="S8" s="178" t="str">
        <f>All!U406</f>
        <v/>
      </c>
      <c r="T8" s="178" t="str">
        <f>All!V406</f>
        <v/>
      </c>
      <c r="U8" s="178" t="str">
        <f>All!W406</f>
        <v/>
      </c>
      <c r="V8" s="178" t="str">
        <f>All!X406</f>
        <v/>
      </c>
      <c r="W8" s="178" t="str">
        <f>All!Y406</f>
        <v/>
      </c>
      <c r="X8" s="178" t="str">
        <f>All!Z406</f>
        <v/>
      </c>
      <c r="Y8" s="178" t="str">
        <f>All!AA406</f>
        <v/>
      </c>
      <c r="Z8" s="178" t="str">
        <f>All!AB406</f>
        <v/>
      </c>
      <c r="AA8" s="178" t="str">
        <f>All!AC406</f>
        <v/>
      </c>
      <c r="AB8" s="178" t="str">
        <f>All!AD406</f>
        <v/>
      </c>
      <c r="AC8" s="178" t="str">
        <f>All!AE406</f>
        <v/>
      </c>
      <c r="AD8" s="178" t="str">
        <f>All!AF406</f>
        <v/>
      </c>
      <c r="AE8" s="178" t="str">
        <f>All!AG406</f>
        <v/>
      </c>
      <c r="AF8" s="178" t="str">
        <f>All!AH406</f>
        <v/>
      </c>
      <c r="AG8" s="178" t="str">
        <f>All!AI406</f>
        <v/>
      </c>
      <c r="AH8" s="178" t="str">
        <f>All!AJ406</f>
        <v/>
      </c>
      <c r="AI8" s="178">
        <f>All!AK406</f>
        <v>11</v>
      </c>
      <c r="AJ8" s="178">
        <f>All!AL406</f>
        <v>0</v>
      </c>
      <c r="AK8" s="180">
        <f>COST!I407</f>
        <v>750.2700439</v>
      </c>
    </row>
    <row r="9" ht="15.75" customHeight="1">
      <c r="A9" s="178">
        <f>All!A407</f>
        <v>396</v>
      </c>
      <c r="B9" s="179" t="str">
        <f>All!B407</f>
        <v>Sir</v>
      </c>
      <c r="C9" s="179" t="str">
        <f>All!E407</f>
        <v>Apu Sir</v>
      </c>
      <c r="D9" s="178">
        <f>All!F407</f>
        <v>0</v>
      </c>
      <c r="E9" s="178">
        <f>All!G407</f>
        <v>0</v>
      </c>
      <c r="F9" s="178">
        <f>All!H407</f>
        <v>0</v>
      </c>
      <c r="G9" s="178">
        <f>All!I407</f>
        <v>0</v>
      </c>
      <c r="H9" s="178">
        <f>All!J407</f>
        <v>0</v>
      </c>
      <c r="I9" s="178">
        <f>All!K407</f>
        <v>0</v>
      </c>
      <c r="J9" s="178">
        <f>All!L407</f>
        <v>0</v>
      </c>
      <c r="K9" s="178">
        <f>All!M407</f>
        <v>1</v>
      </c>
      <c r="L9" s="178">
        <f>All!N407</f>
        <v>1</v>
      </c>
      <c r="M9" s="178">
        <f>All!O407</f>
        <v>1</v>
      </c>
      <c r="N9" s="178">
        <f>All!P407</f>
        <v>1</v>
      </c>
      <c r="O9" s="178" t="str">
        <f>All!Q407</f>
        <v/>
      </c>
      <c r="P9" s="178" t="str">
        <f>All!R407</f>
        <v/>
      </c>
      <c r="Q9" s="178" t="str">
        <f>All!S407</f>
        <v/>
      </c>
      <c r="R9" s="178" t="str">
        <f>All!T407</f>
        <v/>
      </c>
      <c r="S9" s="178" t="str">
        <f>All!U407</f>
        <v/>
      </c>
      <c r="T9" s="178" t="str">
        <f>All!V407</f>
        <v/>
      </c>
      <c r="U9" s="178" t="str">
        <f>All!W407</f>
        <v/>
      </c>
      <c r="V9" s="178" t="str">
        <f>All!X407</f>
        <v/>
      </c>
      <c r="W9" s="178" t="str">
        <f>All!Y407</f>
        <v/>
      </c>
      <c r="X9" s="178" t="str">
        <f>All!Z407</f>
        <v/>
      </c>
      <c r="Y9" s="178" t="str">
        <f>All!AA407</f>
        <v/>
      </c>
      <c r="Z9" s="178" t="str">
        <f>All!AB407</f>
        <v/>
      </c>
      <c r="AA9" s="178" t="str">
        <f>All!AC407</f>
        <v/>
      </c>
      <c r="AB9" s="178" t="str">
        <f>All!AD407</f>
        <v/>
      </c>
      <c r="AC9" s="178" t="str">
        <f>All!AE407</f>
        <v/>
      </c>
      <c r="AD9" s="178" t="str">
        <f>All!AF407</f>
        <v/>
      </c>
      <c r="AE9" s="178" t="str">
        <f>All!AG407</f>
        <v/>
      </c>
      <c r="AF9" s="178" t="str">
        <f>All!AH407</f>
        <v/>
      </c>
      <c r="AG9" s="178" t="str">
        <f>All!AI407</f>
        <v/>
      </c>
      <c r="AH9" s="178" t="str">
        <f>All!AJ407</f>
        <v/>
      </c>
      <c r="AI9" s="178">
        <f>All!AK407</f>
        <v>4</v>
      </c>
      <c r="AJ9" s="178">
        <f>All!AL407</f>
        <v>7</v>
      </c>
      <c r="AK9" s="180">
        <f>COST!I408</f>
        <v>370.6121947</v>
      </c>
    </row>
    <row r="10" ht="15.75" customHeight="1">
      <c r="A10" s="178">
        <f>All!A408</f>
        <v>397</v>
      </c>
      <c r="B10" s="179" t="str">
        <f>All!B408</f>
        <v>Sir</v>
      </c>
      <c r="C10" s="179" t="str">
        <f>All!E408</f>
        <v>Saifullah Sir</v>
      </c>
      <c r="D10" s="178">
        <f>All!F408</f>
        <v>0</v>
      </c>
      <c r="E10" s="178">
        <f>All!G408</f>
        <v>0</v>
      </c>
      <c r="F10" s="178">
        <f>All!H408</f>
        <v>0</v>
      </c>
      <c r="G10" s="178">
        <f>All!I408</f>
        <v>0</v>
      </c>
      <c r="H10" s="178">
        <f>All!J408</f>
        <v>0</v>
      </c>
      <c r="I10" s="178">
        <f>All!K408</f>
        <v>0</v>
      </c>
      <c r="J10" s="178">
        <f>All!L408</f>
        <v>0</v>
      </c>
      <c r="K10" s="178">
        <f>All!M408</f>
        <v>1</v>
      </c>
      <c r="L10" s="178">
        <f>All!N408</f>
        <v>1</v>
      </c>
      <c r="M10" s="178">
        <f>All!O408</f>
        <v>1</v>
      </c>
      <c r="N10" s="178">
        <f>All!P408</f>
        <v>1</v>
      </c>
      <c r="O10" s="178" t="str">
        <f>All!Q408</f>
        <v/>
      </c>
      <c r="P10" s="178" t="str">
        <f>All!R408</f>
        <v/>
      </c>
      <c r="Q10" s="178" t="str">
        <f>All!S408</f>
        <v/>
      </c>
      <c r="R10" s="178" t="str">
        <f>All!T408</f>
        <v/>
      </c>
      <c r="S10" s="178" t="str">
        <f>All!U408</f>
        <v/>
      </c>
      <c r="T10" s="178" t="str">
        <f>All!V408</f>
        <v/>
      </c>
      <c r="U10" s="178" t="str">
        <f>All!W408</f>
        <v/>
      </c>
      <c r="V10" s="178" t="str">
        <f>All!X408</f>
        <v/>
      </c>
      <c r="W10" s="178" t="str">
        <f>All!Y408</f>
        <v/>
      </c>
      <c r="X10" s="178" t="str">
        <f>All!Z408</f>
        <v/>
      </c>
      <c r="Y10" s="178" t="str">
        <f>All!AA408</f>
        <v/>
      </c>
      <c r="Z10" s="178" t="str">
        <f>All!AB408</f>
        <v/>
      </c>
      <c r="AA10" s="178" t="str">
        <f>All!AC408</f>
        <v/>
      </c>
      <c r="AB10" s="178" t="str">
        <f>All!AD408</f>
        <v/>
      </c>
      <c r="AC10" s="178" t="str">
        <f>All!AE408</f>
        <v/>
      </c>
      <c r="AD10" s="178" t="str">
        <f>All!AF408</f>
        <v/>
      </c>
      <c r="AE10" s="178" t="str">
        <f>All!AG408</f>
        <v/>
      </c>
      <c r="AF10" s="178" t="str">
        <f>All!AH408</f>
        <v/>
      </c>
      <c r="AG10" s="178" t="str">
        <f>All!AI408</f>
        <v/>
      </c>
      <c r="AH10" s="178" t="str">
        <f>All!AJ408</f>
        <v/>
      </c>
      <c r="AI10" s="178">
        <f>All!AK408</f>
        <v>4</v>
      </c>
      <c r="AJ10" s="178">
        <f>All!AL408</f>
        <v>7</v>
      </c>
      <c r="AK10" s="180">
        <f>COST!I409</f>
        <v>370.6121947</v>
      </c>
    </row>
    <row r="11" ht="15.75" customHeight="1">
      <c r="A11" s="178">
        <f>All!A409</f>
        <v>398</v>
      </c>
      <c r="B11" s="179" t="str">
        <f>All!B409</f>
        <v>Mam</v>
      </c>
      <c r="C11" s="179" t="str">
        <f>All!E409</f>
        <v>Jannatul Elma</v>
      </c>
      <c r="D11" s="178">
        <f>All!F409</f>
        <v>0</v>
      </c>
      <c r="E11" s="178">
        <f>All!G409</f>
        <v>0</v>
      </c>
      <c r="F11" s="178">
        <f>All!H409</f>
        <v>0</v>
      </c>
      <c r="G11" s="178">
        <f>All!I409</f>
        <v>0</v>
      </c>
      <c r="H11" s="178">
        <f>All!J409</f>
        <v>0</v>
      </c>
      <c r="I11" s="178">
        <f>All!K409</f>
        <v>0</v>
      </c>
      <c r="J11" s="178">
        <f>All!L409</f>
        <v>0</v>
      </c>
      <c r="K11" s="178">
        <f>All!M409</f>
        <v>0</v>
      </c>
      <c r="L11" s="178">
        <f>All!N409</f>
        <v>1</v>
      </c>
      <c r="M11" s="178">
        <f>All!O409</f>
        <v>1</v>
      </c>
      <c r="N11" s="178">
        <f>All!P409</f>
        <v>1</v>
      </c>
      <c r="O11" s="178" t="str">
        <f>All!Q409</f>
        <v/>
      </c>
      <c r="P11" s="178" t="str">
        <f>All!R409</f>
        <v/>
      </c>
      <c r="Q11" s="178" t="str">
        <f>All!S409</f>
        <v/>
      </c>
      <c r="R11" s="178" t="str">
        <f>All!T409</f>
        <v/>
      </c>
      <c r="S11" s="178" t="str">
        <f>All!U409</f>
        <v/>
      </c>
      <c r="T11" s="178" t="str">
        <f>All!V409</f>
        <v/>
      </c>
      <c r="U11" s="178" t="str">
        <f>All!W409</f>
        <v/>
      </c>
      <c r="V11" s="178" t="str">
        <f>All!X409</f>
        <v/>
      </c>
      <c r="W11" s="178" t="str">
        <f>All!Y409</f>
        <v/>
      </c>
      <c r="X11" s="178" t="str">
        <f>All!Z409</f>
        <v/>
      </c>
      <c r="Y11" s="178" t="str">
        <f>All!AA409</f>
        <v/>
      </c>
      <c r="Z11" s="178" t="str">
        <f>All!AB409</f>
        <v/>
      </c>
      <c r="AA11" s="178" t="str">
        <f>All!AC409</f>
        <v/>
      </c>
      <c r="AB11" s="178" t="str">
        <f>All!AD409</f>
        <v/>
      </c>
      <c r="AC11" s="178" t="str">
        <f>All!AE409</f>
        <v/>
      </c>
      <c r="AD11" s="178" t="str">
        <f>All!AF409</f>
        <v/>
      </c>
      <c r="AE11" s="178" t="str">
        <f>All!AG409</f>
        <v/>
      </c>
      <c r="AF11" s="178" t="str">
        <f>All!AH409</f>
        <v/>
      </c>
      <c r="AG11" s="178" t="str">
        <f>All!AI409</f>
        <v/>
      </c>
      <c r="AH11" s="178" t="str">
        <f>All!AJ409</f>
        <v/>
      </c>
      <c r="AI11" s="178">
        <f>All!AK409</f>
        <v>3</v>
      </c>
      <c r="AJ11" s="178">
        <f>All!AL409</f>
        <v>8</v>
      </c>
      <c r="AK11" s="180">
        <f>COST!I410</f>
        <v>316.3753591</v>
      </c>
    </row>
    <row r="12" ht="15.75" customHeight="1">
      <c r="A12" s="178">
        <f>All!A410</f>
        <v>399</v>
      </c>
      <c r="B12" s="179" t="str">
        <f>All!B410</f>
        <v>Mam</v>
      </c>
      <c r="C12" s="179" t="str">
        <f>All!E410</f>
        <v>Jannatul Ezma</v>
      </c>
      <c r="D12" s="178">
        <f>All!F410</f>
        <v>0</v>
      </c>
      <c r="E12" s="178">
        <f>All!G410</f>
        <v>0</v>
      </c>
      <c r="F12" s="178">
        <f>All!H410</f>
        <v>0</v>
      </c>
      <c r="G12" s="178">
        <f>All!I410</f>
        <v>0</v>
      </c>
      <c r="H12" s="178">
        <f>All!J410</f>
        <v>0</v>
      </c>
      <c r="I12" s="178">
        <f>All!K410</f>
        <v>0</v>
      </c>
      <c r="J12" s="178">
        <f>All!L410</f>
        <v>0</v>
      </c>
      <c r="K12" s="178">
        <f>All!M410</f>
        <v>0</v>
      </c>
      <c r="L12" s="178">
        <f>All!N410</f>
        <v>1</v>
      </c>
      <c r="M12" s="178">
        <f>All!O410</f>
        <v>1</v>
      </c>
      <c r="N12" s="178">
        <f>All!P410</f>
        <v>1</v>
      </c>
      <c r="O12" s="178" t="str">
        <f>All!Q410</f>
        <v/>
      </c>
      <c r="P12" s="178" t="str">
        <f>All!R410</f>
        <v/>
      </c>
      <c r="Q12" s="178" t="str">
        <f>All!S410</f>
        <v/>
      </c>
      <c r="R12" s="178" t="str">
        <f>All!T410</f>
        <v/>
      </c>
      <c r="S12" s="178" t="str">
        <f>All!U410</f>
        <v/>
      </c>
      <c r="T12" s="178" t="str">
        <f>All!V410</f>
        <v/>
      </c>
      <c r="U12" s="178" t="str">
        <f>All!W410</f>
        <v/>
      </c>
      <c r="V12" s="178" t="str">
        <f>All!X410</f>
        <v/>
      </c>
      <c r="W12" s="178" t="str">
        <f>All!Y410</f>
        <v/>
      </c>
      <c r="X12" s="178" t="str">
        <f>All!Z410</f>
        <v/>
      </c>
      <c r="Y12" s="178" t="str">
        <f>All!AA410</f>
        <v/>
      </c>
      <c r="Z12" s="178" t="str">
        <f>All!AB410</f>
        <v/>
      </c>
      <c r="AA12" s="178" t="str">
        <f>All!AC410</f>
        <v/>
      </c>
      <c r="AB12" s="178" t="str">
        <f>All!AD410</f>
        <v/>
      </c>
      <c r="AC12" s="178" t="str">
        <f>All!AE410</f>
        <v/>
      </c>
      <c r="AD12" s="178" t="str">
        <f>All!AF410</f>
        <v/>
      </c>
      <c r="AE12" s="178" t="str">
        <f>All!AG410</f>
        <v/>
      </c>
      <c r="AF12" s="178" t="str">
        <f>All!AH410</f>
        <v/>
      </c>
      <c r="AG12" s="178" t="str">
        <f>All!AI410</f>
        <v/>
      </c>
      <c r="AH12" s="178" t="str">
        <f>All!AJ410</f>
        <v/>
      </c>
      <c r="AI12" s="178">
        <f>All!AK410</f>
        <v>3</v>
      </c>
      <c r="AJ12" s="178">
        <f>All!AL410</f>
        <v>8</v>
      </c>
      <c r="AK12" s="180">
        <f>COST!I411</f>
        <v>316.3753591</v>
      </c>
    </row>
    <row r="13" ht="15.75" customHeight="1">
      <c r="A13" s="178">
        <f>All!A411</f>
        <v>400</v>
      </c>
      <c r="B13" s="179">
        <f>All!B411</f>
        <v>0</v>
      </c>
      <c r="C13" s="179" t="str">
        <f>All!E411</f>
        <v/>
      </c>
      <c r="D13" s="178" t="str">
        <f>All!F411</f>
        <v/>
      </c>
      <c r="E13" s="178" t="str">
        <f>All!G411</f>
        <v/>
      </c>
      <c r="F13" s="178" t="str">
        <f>All!H411</f>
        <v/>
      </c>
      <c r="G13" s="178" t="str">
        <f>All!I411</f>
        <v/>
      </c>
      <c r="H13" s="178" t="str">
        <f>All!J411</f>
        <v/>
      </c>
      <c r="I13" s="178" t="str">
        <f>All!K411</f>
        <v/>
      </c>
      <c r="J13" s="178" t="str">
        <f>All!L411</f>
        <v/>
      </c>
      <c r="K13" s="178" t="str">
        <f>All!M411</f>
        <v/>
      </c>
      <c r="L13" s="178" t="str">
        <f>All!N411</f>
        <v/>
      </c>
      <c r="M13" s="178" t="str">
        <f>All!O411</f>
        <v/>
      </c>
      <c r="N13" s="178" t="str">
        <f>All!P411</f>
        <v/>
      </c>
      <c r="O13" s="178" t="str">
        <f>All!Q411</f>
        <v/>
      </c>
      <c r="P13" s="178" t="str">
        <f>All!R411</f>
        <v/>
      </c>
      <c r="Q13" s="178" t="str">
        <f>All!S411</f>
        <v/>
      </c>
      <c r="R13" s="178" t="str">
        <f>All!T411</f>
        <v/>
      </c>
      <c r="S13" s="178" t="str">
        <f>All!U411</f>
        <v/>
      </c>
      <c r="T13" s="178" t="str">
        <f>All!V411</f>
        <v/>
      </c>
      <c r="U13" s="178" t="str">
        <f>All!W411</f>
        <v/>
      </c>
      <c r="V13" s="178" t="str">
        <f>All!X411</f>
        <v/>
      </c>
      <c r="W13" s="178" t="str">
        <f>All!Y411</f>
        <v/>
      </c>
      <c r="X13" s="178" t="str">
        <f>All!Z411</f>
        <v/>
      </c>
      <c r="Y13" s="178" t="str">
        <f>All!AA411</f>
        <v/>
      </c>
      <c r="Z13" s="178" t="str">
        <f>All!AB411</f>
        <v/>
      </c>
      <c r="AA13" s="178" t="str">
        <f>All!AC411</f>
        <v/>
      </c>
      <c r="AB13" s="178" t="str">
        <f>All!AD411</f>
        <v/>
      </c>
      <c r="AC13" s="178" t="str">
        <f>All!AE411</f>
        <v/>
      </c>
      <c r="AD13" s="178" t="str">
        <f>All!AF411</f>
        <v/>
      </c>
      <c r="AE13" s="178" t="str">
        <f>All!AG411</f>
        <v/>
      </c>
      <c r="AF13" s="178" t="str">
        <f>All!AH411</f>
        <v/>
      </c>
      <c r="AG13" s="178" t="str">
        <f>All!AI411</f>
        <v/>
      </c>
      <c r="AH13" s="178" t="str">
        <f>All!AJ411</f>
        <v/>
      </c>
      <c r="AI13" s="178">
        <f>All!AK411</f>
        <v>0</v>
      </c>
      <c r="AJ13" s="178">
        <f>All!AL411</f>
        <v>0</v>
      </c>
      <c r="AK13" s="180">
        <f>COST!I412</f>
        <v>0</v>
      </c>
    </row>
    <row r="14" ht="15.75" customHeight="1">
      <c r="A14" s="178">
        <f>All!A412</f>
        <v>401</v>
      </c>
      <c r="B14" s="179">
        <f>All!B412</f>
        <v>0</v>
      </c>
      <c r="C14" s="179" t="str">
        <f>All!E412</f>
        <v/>
      </c>
      <c r="D14" s="178" t="str">
        <f>All!F412</f>
        <v/>
      </c>
      <c r="E14" s="178" t="str">
        <f>All!G412</f>
        <v/>
      </c>
      <c r="F14" s="178" t="str">
        <f>All!H412</f>
        <v/>
      </c>
      <c r="G14" s="178" t="str">
        <f>All!I412</f>
        <v/>
      </c>
      <c r="H14" s="178" t="str">
        <f>All!J412</f>
        <v/>
      </c>
      <c r="I14" s="178" t="str">
        <f>All!K412</f>
        <v/>
      </c>
      <c r="J14" s="178" t="str">
        <f>All!L412</f>
        <v/>
      </c>
      <c r="K14" s="178" t="str">
        <f>All!M412</f>
        <v/>
      </c>
      <c r="L14" s="178" t="str">
        <f>All!N412</f>
        <v/>
      </c>
      <c r="M14" s="178" t="str">
        <f>All!O412</f>
        <v/>
      </c>
      <c r="N14" s="178" t="str">
        <f>All!P412</f>
        <v/>
      </c>
      <c r="O14" s="178" t="str">
        <f>All!Q412</f>
        <v/>
      </c>
      <c r="P14" s="178" t="str">
        <f>All!R412</f>
        <v/>
      </c>
      <c r="Q14" s="178" t="str">
        <f>All!S412</f>
        <v/>
      </c>
      <c r="R14" s="178" t="str">
        <f>All!T412</f>
        <v/>
      </c>
      <c r="S14" s="178" t="str">
        <f>All!U412</f>
        <v/>
      </c>
      <c r="T14" s="178" t="str">
        <f>All!V412</f>
        <v/>
      </c>
      <c r="U14" s="178" t="str">
        <f>All!W412</f>
        <v/>
      </c>
      <c r="V14" s="178" t="str">
        <f>All!X412</f>
        <v/>
      </c>
      <c r="W14" s="178" t="str">
        <f>All!Y412</f>
        <v/>
      </c>
      <c r="X14" s="178" t="str">
        <f>All!Z412</f>
        <v/>
      </c>
      <c r="Y14" s="178" t="str">
        <f>All!AA412</f>
        <v/>
      </c>
      <c r="Z14" s="178" t="str">
        <f>All!AB412</f>
        <v/>
      </c>
      <c r="AA14" s="178" t="str">
        <f>All!AC412</f>
        <v/>
      </c>
      <c r="AB14" s="178" t="str">
        <f>All!AD412</f>
        <v/>
      </c>
      <c r="AC14" s="178" t="str">
        <f>All!AE412</f>
        <v/>
      </c>
      <c r="AD14" s="178" t="str">
        <f>All!AF412</f>
        <v/>
      </c>
      <c r="AE14" s="178" t="str">
        <f>All!AG412</f>
        <v/>
      </c>
      <c r="AF14" s="178" t="str">
        <f>All!AH412</f>
        <v/>
      </c>
      <c r="AG14" s="178" t="str">
        <f>All!AI412</f>
        <v/>
      </c>
      <c r="AH14" s="178" t="str">
        <f>All!AJ412</f>
        <v/>
      </c>
      <c r="AI14" s="178">
        <f>All!AK412</f>
        <v>0</v>
      </c>
      <c r="AJ14" s="178">
        <f>All!AL412</f>
        <v>0</v>
      </c>
      <c r="AK14" s="180">
        <f>COST!I413</f>
        <v>0</v>
      </c>
    </row>
    <row r="15" ht="15.75" customHeight="1">
      <c r="A15" s="178">
        <f>All!A413</f>
        <v>402</v>
      </c>
      <c r="B15" s="181">
        <f>All!B413</f>
        <v>0</v>
      </c>
      <c r="C15" s="181" t="str">
        <f>All!E413</f>
        <v/>
      </c>
      <c r="D15" s="178" t="str">
        <f>All!F413</f>
        <v/>
      </c>
      <c r="E15" s="178" t="str">
        <f>All!G413</f>
        <v/>
      </c>
      <c r="F15" s="178" t="str">
        <f>All!H413</f>
        <v/>
      </c>
      <c r="G15" s="178" t="str">
        <f>All!I413</f>
        <v/>
      </c>
      <c r="H15" s="178" t="str">
        <f>All!J413</f>
        <v/>
      </c>
      <c r="I15" s="178" t="str">
        <f>All!K413</f>
        <v/>
      </c>
      <c r="J15" s="178" t="str">
        <f>All!L413</f>
        <v/>
      </c>
      <c r="K15" s="178" t="str">
        <f>All!M413</f>
        <v/>
      </c>
      <c r="L15" s="178" t="str">
        <f>All!N413</f>
        <v/>
      </c>
      <c r="M15" s="178" t="str">
        <f>All!O413</f>
        <v/>
      </c>
      <c r="N15" s="178" t="str">
        <f>All!P413</f>
        <v/>
      </c>
      <c r="O15" s="178" t="str">
        <f>All!Q413</f>
        <v/>
      </c>
      <c r="P15" s="178" t="str">
        <f>All!R413</f>
        <v/>
      </c>
      <c r="Q15" s="178" t="str">
        <f>All!S413</f>
        <v/>
      </c>
      <c r="R15" s="178" t="str">
        <f>All!T413</f>
        <v/>
      </c>
      <c r="S15" s="178" t="str">
        <f>All!U413</f>
        <v/>
      </c>
      <c r="T15" s="178" t="str">
        <f>All!V413</f>
        <v/>
      </c>
      <c r="U15" s="178" t="str">
        <f>All!W413</f>
        <v/>
      </c>
      <c r="V15" s="178" t="str">
        <f>All!X413</f>
        <v/>
      </c>
      <c r="W15" s="178" t="str">
        <f>All!Y413</f>
        <v/>
      </c>
      <c r="X15" s="178" t="str">
        <f>All!Z413</f>
        <v/>
      </c>
      <c r="Y15" s="178" t="str">
        <f>All!AA413</f>
        <v/>
      </c>
      <c r="Z15" s="178" t="str">
        <f>All!AB413</f>
        <v/>
      </c>
      <c r="AA15" s="178" t="str">
        <f>All!AC413</f>
        <v/>
      </c>
      <c r="AB15" s="178" t="str">
        <f>All!AD413</f>
        <v/>
      </c>
      <c r="AC15" s="178" t="str">
        <f>All!AE413</f>
        <v/>
      </c>
      <c r="AD15" s="178" t="str">
        <f>All!AF413</f>
        <v/>
      </c>
      <c r="AE15" s="178" t="str">
        <f>All!AG413</f>
        <v/>
      </c>
      <c r="AF15" s="178" t="str">
        <f>All!AH413</f>
        <v/>
      </c>
      <c r="AG15" s="178" t="str">
        <f>All!AI413</f>
        <v/>
      </c>
      <c r="AH15" s="178" t="str">
        <f>All!AJ413</f>
        <v/>
      </c>
      <c r="AI15" s="178">
        <f>All!AK413</f>
        <v>0</v>
      </c>
      <c r="AJ15" s="178">
        <f>All!AL413</f>
        <v>0</v>
      </c>
      <c r="AK15" s="180">
        <f>COST!I414</f>
        <v>0</v>
      </c>
    </row>
    <row r="16" ht="15.75" customHeight="1">
      <c r="A16" s="178">
        <f>All!A414</f>
        <v>403</v>
      </c>
      <c r="B16" s="181">
        <f>All!B414</f>
        <v>0</v>
      </c>
      <c r="C16" s="181" t="str">
        <f>All!E414</f>
        <v/>
      </c>
      <c r="D16" s="178" t="str">
        <f>All!F414</f>
        <v/>
      </c>
      <c r="E16" s="178" t="str">
        <f>All!G414</f>
        <v/>
      </c>
      <c r="F16" s="178" t="str">
        <f>All!H414</f>
        <v/>
      </c>
      <c r="G16" s="178" t="str">
        <f>All!I414</f>
        <v/>
      </c>
      <c r="H16" s="178" t="str">
        <f>All!J414</f>
        <v/>
      </c>
      <c r="I16" s="178" t="str">
        <f>All!K414</f>
        <v/>
      </c>
      <c r="J16" s="178" t="str">
        <f>All!L414</f>
        <v/>
      </c>
      <c r="K16" s="178" t="str">
        <f>All!M414</f>
        <v/>
      </c>
      <c r="L16" s="178" t="str">
        <f>All!N414</f>
        <v/>
      </c>
      <c r="M16" s="178" t="str">
        <f>All!O414</f>
        <v/>
      </c>
      <c r="N16" s="178" t="str">
        <f>All!P414</f>
        <v/>
      </c>
      <c r="O16" s="178" t="str">
        <f>All!Q414</f>
        <v/>
      </c>
      <c r="P16" s="178" t="str">
        <f>All!R414</f>
        <v/>
      </c>
      <c r="Q16" s="178" t="str">
        <f>All!S414</f>
        <v/>
      </c>
      <c r="R16" s="178" t="str">
        <f>All!T414</f>
        <v/>
      </c>
      <c r="S16" s="178" t="str">
        <f>All!U414</f>
        <v/>
      </c>
      <c r="T16" s="178" t="str">
        <f>All!V414</f>
        <v/>
      </c>
      <c r="U16" s="178" t="str">
        <f>All!W414</f>
        <v/>
      </c>
      <c r="V16" s="178" t="str">
        <f>All!X414</f>
        <v/>
      </c>
      <c r="W16" s="178" t="str">
        <f>All!Y414</f>
        <v/>
      </c>
      <c r="X16" s="178" t="str">
        <f>All!Z414</f>
        <v/>
      </c>
      <c r="Y16" s="178" t="str">
        <f>All!AA414</f>
        <v/>
      </c>
      <c r="Z16" s="178" t="str">
        <f>All!AB414</f>
        <v/>
      </c>
      <c r="AA16" s="178" t="str">
        <f>All!AC414</f>
        <v/>
      </c>
      <c r="AB16" s="178" t="str">
        <f>All!AD414</f>
        <v/>
      </c>
      <c r="AC16" s="178" t="str">
        <f>All!AE414</f>
        <v/>
      </c>
      <c r="AD16" s="178" t="str">
        <f>All!AF414</f>
        <v/>
      </c>
      <c r="AE16" s="178" t="str">
        <f>All!AG414</f>
        <v/>
      </c>
      <c r="AF16" s="178" t="str">
        <f>All!AH414</f>
        <v/>
      </c>
      <c r="AG16" s="178" t="str">
        <f>All!AI414</f>
        <v/>
      </c>
      <c r="AH16" s="178" t="str">
        <f>All!AJ414</f>
        <v/>
      </c>
      <c r="AI16" s="178">
        <f>All!AK414</f>
        <v>0</v>
      </c>
      <c r="AJ16" s="178">
        <f>All!AL414</f>
        <v>0</v>
      </c>
      <c r="AK16" s="180">
        <f>COST!I415</f>
        <v>0</v>
      </c>
    </row>
    <row r="17" ht="15.75" customHeight="1">
      <c r="A17" s="178">
        <f>All!A415</f>
        <v>404</v>
      </c>
      <c r="B17" s="181">
        <f>All!B415</f>
        <v>0</v>
      </c>
      <c r="C17" s="181" t="str">
        <f>All!E415</f>
        <v/>
      </c>
      <c r="D17" s="178" t="str">
        <f>All!F415</f>
        <v/>
      </c>
      <c r="E17" s="178" t="str">
        <f>All!G415</f>
        <v/>
      </c>
      <c r="F17" s="178" t="str">
        <f>All!H415</f>
        <v/>
      </c>
      <c r="G17" s="178" t="str">
        <f>All!I415</f>
        <v/>
      </c>
      <c r="H17" s="178" t="str">
        <f>All!J415</f>
        <v/>
      </c>
      <c r="I17" s="178" t="str">
        <f>All!K415</f>
        <v/>
      </c>
      <c r="J17" s="178" t="str">
        <f>All!L415</f>
        <v/>
      </c>
      <c r="K17" s="178" t="str">
        <f>All!M415</f>
        <v/>
      </c>
      <c r="L17" s="178" t="str">
        <f>All!N415</f>
        <v/>
      </c>
      <c r="M17" s="178" t="str">
        <f>All!O415</f>
        <v/>
      </c>
      <c r="N17" s="178" t="str">
        <f>All!P415</f>
        <v/>
      </c>
      <c r="O17" s="178" t="str">
        <f>All!Q415</f>
        <v/>
      </c>
      <c r="P17" s="178" t="str">
        <f>All!R415</f>
        <v/>
      </c>
      <c r="Q17" s="178" t="str">
        <f>All!S415</f>
        <v/>
      </c>
      <c r="R17" s="178" t="str">
        <f>All!T415</f>
        <v/>
      </c>
      <c r="S17" s="178" t="str">
        <f>All!U415</f>
        <v/>
      </c>
      <c r="T17" s="178" t="str">
        <f>All!V415</f>
        <v/>
      </c>
      <c r="U17" s="178" t="str">
        <f>All!W415</f>
        <v/>
      </c>
      <c r="V17" s="178" t="str">
        <f>All!X415</f>
        <v/>
      </c>
      <c r="W17" s="178" t="str">
        <f>All!Y415</f>
        <v/>
      </c>
      <c r="X17" s="178" t="str">
        <f>All!Z415</f>
        <v/>
      </c>
      <c r="Y17" s="178" t="str">
        <f>All!AA415</f>
        <v/>
      </c>
      <c r="Z17" s="178" t="str">
        <f>All!AB415</f>
        <v/>
      </c>
      <c r="AA17" s="178" t="str">
        <f>All!AC415</f>
        <v/>
      </c>
      <c r="AB17" s="178" t="str">
        <f>All!AD415</f>
        <v/>
      </c>
      <c r="AC17" s="178" t="str">
        <f>All!AE415</f>
        <v/>
      </c>
      <c r="AD17" s="178" t="str">
        <f>All!AF415</f>
        <v/>
      </c>
      <c r="AE17" s="178" t="str">
        <f>All!AG415</f>
        <v/>
      </c>
      <c r="AF17" s="178" t="str">
        <f>All!AH415</f>
        <v/>
      </c>
      <c r="AG17" s="178" t="str">
        <f>All!AI415</f>
        <v/>
      </c>
      <c r="AH17" s="178" t="str">
        <f>All!AJ415</f>
        <v/>
      </c>
      <c r="AI17" s="178">
        <f>All!AK415</f>
        <v>0</v>
      </c>
      <c r="AJ17" s="178">
        <f>All!AL415</f>
        <v>0</v>
      </c>
      <c r="AK17" s="180">
        <f>COST!I416</f>
        <v>0</v>
      </c>
    </row>
    <row r="18" ht="15.75" customHeight="1">
      <c r="A18" s="178">
        <f>All!A416</f>
        <v>405</v>
      </c>
      <c r="B18" s="181">
        <f>All!B416</f>
        <v>0</v>
      </c>
      <c r="C18" s="181" t="str">
        <f>All!E416</f>
        <v/>
      </c>
      <c r="D18" s="178" t="str">
        <f>All!F416</f>
        <v/>
      </c>
      <c r="E18" s="178" t="str">
        <f>All!G416</f>
        <v/>
      </c>
      <c r="F18" s="178" t="str">
        <f>All!H416</f>
        <v/>
      </c>
      <c r="G18" s="178" t="str">
        <f>All!I416</f>
        <v/>
      </c>
      <c r="H18" s="178" t="str">
        <f>All!J416</f>
        <v/>
      </c>
      <c r="I18" s="178" t="str">
        <f>All!K416</f>
        <v/>
      </c>
      <c r="J18" s="178" t="str">
        <f>All!L416</f>
        <v/>
      </c>
      <c r="K18" s="178" t="str">
        <f>All!M416</f>
        <v/>
      </c>
      <c r="L18" s="178" t="str">
        <f>All!N416</f>
        <v/>
      </c>
      <c r="M18" s="178" t="str">
        <f>All!O416</f>
        <v/>
      </c>
      <c r="N18" s="178" t="str">
        <f>All!P416</f>
        <v/>
      </c>
      <c r="O18" s="178" t="str">
        <f>All!Q416</f>
        <v/>
      </c>
      <c r="P18" s="178" t="str">
        <f>All!R416</f>
        <v/>
      </c>
      <c r="Q18" s="178" t="str">
        <f>All!S416</f>
        <v/>
      </c>
      <c r="R18" s="178" t="str">
        <f>All!T416</f>
        <v/>
      </c>
      <c r="S18" s="178" t="str">
        <f>All!U416</f>
        <v/>
      </c>
      <c r="T18" s="178" t="str">
        <f>All!V416</f>
        <v/>
      </c>
      <c r="U18" s="178" t="str">
        <f>All!W416</f>
        <v/>
      </c>
      <c r="V18" s="178" t="str">
        <f>All!X416</f>
        <v/>
      </c>
      <c r="W18" s="178" t="str">
        <f>All!Y416</f>
        <v/>
      </c>
      <c r="X18" s="178" t="str">
        <f>All!Z416</f>
        <v/>
      </c>
      <c r="Y18" s="178" t="str">
        <f>All!AA416</f>
        <v/>
      </c>
      <c r="Z18" s="178" t="str">
        <f>All!AB416</f>
        <v/>
      </c>
      <c r="AA18" s="178" t="str">
        <f>All!AC416</f>
        <v/>
      </c>
      <c r="AB18" s="178" t="str">
        <f>All!AD416</f>
        <v/>
      </c>
      <c r="AC18" s="178" t="str">
        <f>All!AE416</f>
        <v/>
      </c>
      <c r="AD18" s="178" t="str">
        <f>All!AF416</f>
        <v/>
      </c>
      <c r="AE18" s="178" t="str">
        <f>All!AG416</f>
        <v/>
      </c>
      <c r="AF18" s="178" t="str">
        <f>All!AH416</f>
        <v/>
      </c>
      <c r="AG18" s="178" t="str">
        <f>All!AI416</f>
        <v/>
      </c>
      <c r="AH18" s="178" t="str">
        <f>All!AJ416</f>
        <v/>
      </c>
      <c r="AI18" s="178">
        <f>All!AK416</f>
        <v>0</v>
      </c>
      <c r="AJ18" s="178">
        <f>All!AL416</f>
        <v>0</v>
      </c>
      <c r="AK18" s="180">
        <f>COST!I417</f>
        <v>0</v>
      </c>
    </row>
    <row r="19" ht="15.75" customHeight="1">
      <c r="A19" s="182" t="str">
        <f>IF(ISBLANK(B19),"",A14+1)</f>
        <v/>
      </c>
      <c r="B19" s="183"/>
      <c r="C19" s="182" t="s">
        <v>8</v>
      </c>
      <c r="D19" s="182">
        <f t="shared" ref="D19:AJ19" si="1">SUM(D4:D18)</f>
        <v>6</v>
      </c>
      <c r="E19" s="182">
        <f t="shared" si="1"/>
        <v>6</v>
      </c>
      <c r="F19" s="182">
        <f t="shared" si="1"/>
        <v>6</v>
      </c>
      <c r="G19" s="182">
        <f t="shared" si="1"/>
        <v>4</v>
      </c>
      <c r="H19" s="182">
        <f t="shared" si="1"/>
        <v>4</v>
      </c>
      <c r="I19" s="182">
        <f t="shared" si="1"/>
        <v>6</v>
      </c>
      <c r="J19" s="182">
        <f t="shared" si="1"/>
        <v>6</v>
      </c>
      <c r="K19" s="182">
        <f t="shared" si="1"/>
        <v>8</v>
      </c>
      <c r="L19" s="182">
        <f t="shared" si="1"/>
        <v>10</v>
      </c>
      <c r="M19" s="182">
        <f t="shared" si="1"/>
        <v>9</v>
      </c>
      <c r="N19" s="182">
        <f t="shared" si="1"/>
        <v>10</v>
      </c>
      <c r="O19" s="182">
        <f t="shared" si="1"/>
        <v>0</v>
      </c>
      <c r="P19" s="182">
        <f t="shared" si="1"/>
        <v>0</v>
      </c>
      <c r="Q19" s="182">
        <f t="shared" si="1"/>
        <v>0</v>
      </c>
      <c r="R19" s="182">
        <f t="shared" si="1"/>
        <v>0</v>
      </c>
      <c r="S19" s="182">
        <f t="shared" si="1"/>
        <v>0</v>
      </c>
      <c r="T19" s="182">
        <f t="shared" si="1"/>
        <v>0</v>
      </c>
      <c r="U19" s="182">
        <f t="shared" si="1"/>
        <v>0</v>
      </c>
      <c r="V19" s="182">
        <f t="shared" si="1"/>
        <v>0</v>
      </c>
      <c r="W19" s="182">
        <f t="shared" si="1"/>
        <v>0</v>
      </c>
      <c r="X19" s="182">
        <f t="shared" si="1"/>
        <v>0</v>
      </c>
      <c r="Y19" s="182">
        <f t="shared" si="1"/>
        <v>0</v>
      </c>
      <c r="Z19" s="182">
        <f t="shared" si="1"/>
        <v>0</v>
      </c>
      <c r="AA19" s="182">
        <f t="shared" si="1"/>
        <v>0</v>
      </c>
      <c r="AB19" s="182">
        <f t="shared" si="1"/>
        <v>0</v>
      </c>
      <c r="AC19" s="182">
        <f t="shared" si="1"/>
        <v>0</v>
      </c>
      <c r="AD19" s="182">
        <f t="shared" si="1"/>
        <v>0</v>
      </c>
      <c r="AE19" s="182">
        <f t="shared" si="1"/>
        <v>0</v>
      </c>
      <c r="AF19" s="182">
        <f t="shared" si="1"/>
        <v>0</v>
      </c>
      <c r="AG19" s="182">
        <f t="shared" si="1"/>
        <v>0</v>
      </c>
      <c r="AH19" s="182">
        <f t="shared" si="1"/>
        <v>0</v>
      </c>
      <c r="AI19" s="182">
        <f t="shared" si="1"/>
        <v>75</v>
      </c>
      <c r="AJ19" s="182">
        <f t="shared" si="1"/>
        <v>34</v>
      </c>
      <c r="AK19" s="184">
        <f>SUM(AK2:AK18)</f>
        <v>5590.441661</v>
      </c>
    </row>
    <row r="20" ht="15.75" customHeight="1">
      <c r="A20" s="185" t="str">
        <f t="shared" ref="A20:A42" si="2">IF(ISBLANK(B20),"",A19+1)</f>
        <v/>
      </c>
      <c r="B20" s="186"/>
      <c r="C20" s="187"/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</row>
    <row r="21" ht="15.75" customHeight="1">
      <c r="A21" s="185" t="str">
        <f t="shared" si="2"/>
        <v/>
      </c>
      <c r="B21" s="186"/>
      <c r="C21" s="187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  <c r="AG21" s="186"/>
      <c r="AH21" s="186"/>
      <c r="AI21" s="186"/>
      <c r="AJ21" s="186"/>
      <c r="AK21" s="186"/>
    </row>
    <row r="22" ht="15.75" customHeight="1">
      <c r="A22" s="185" t="str">
        <f t="shared" si="2"/>
        <v/>
      </c>
      <c r="B22" s="186"/>
      <c r="C22" s="187"/>
      <c r="D22" s="186"/>
      <c r="E22" s="186"/>
      <c r="F22" s="186"/>
      <c r="G22" s="186"/>
      <c r="H22" s="186"/>
      <c r="I22" s="186"/>
      <c r="J22" s="186"/>
      <c r="K22" s="186"/>
      <c r="L22" s="186"/>
      <c r="M22" s="186"/>
      <c r="N22" s="186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6"/>
      <c r="AE22" s="186"/>
      <c r="AF22" s="186"/>
      <c r="AG22" s="186"/>
      <c r="AH22" s="186"/>
      <c r="AI22" s="186"/>
      <c r="AJ22" s="186"/>
      <c r="AK22" s="186"/>
    </row>
    <row r="23" ht="15.75" customHeight="1">
      <c r="A23" s="185" t="str">
        <f t="shared" si="2"/>
        <v/>
      </c>
      <c r="B23" s="186"/>
      <c r="C23" s="187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</row>
    <row r="24" ht="15.75" customHeight="1">
      <c r="A24" s="185" t="str">
        <f t="shared" si="2"/>
        <v/>
      </c>
      <c r="B24" s="186"/>
      <c r="C24" s="187"/>
      <c r="D24" s="186"/>
      <c r="E24" s="186"/>
      <c r="F24" s="186"/>
      <c r="G24" s="186"/>
      <c r="H24" s="186"/>
      <c r="I24" s="186"/>
      <c r="J24" s="186"/>
      <c r="K24" s="186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  <c r="X24" s="186"/>
      <c r="Y24" s="186"/>
      <c r="Z24" s="186"/>
      <c r="AA24" s="186"/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</row>
    <row r="25" ht="15.75" customHeight="1">
      <c r="A25" s="185" t="str">
        <f t="shared" si="2"/>
        <v/>
      </c>
      <c r="B25" s="186"/>
      <c r="C25" s="187"/>
      <c r="D25" s="186"/>
      <c r="E25" s="186"/>
      <c r="F25" s="186"/>
      <c r="G25" s="186"/>
      <c r="H25" s="186"/>
      <c r="I25" s="186"/>
      <c r="J25" s="186"/>
      <c r="K25" s="186"/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  <c r="X25" s="186"/>
      <c r="Y25" s="186"/>
      <c r="Z25" s="186"/>
      <c r="AA25" s="186"/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</row>
    <row r="26" ht="15.75" customHeight="1">
      <c r="A26" s="185" t="str">
        <f t="shared" si="2"/>
        <v/>
      </c>
      <c r="B26" s="186"/>
      <c r="C26" s="187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</row>
    <row r="27" ht="15.75" customHeight="1">
      <c r="A27" s="185" t="str">
        <f t="shared" si="2"/>
        <v/>
      </c>
      <c r="B27" s="186"/>
      <c r="C27" s="187"/>
      <c r="D27" s="186"/>
      <c r="E27" s="186"/>
      <c r="F27" s="186"/>
      <c r="G27" s="186"/>
      <c r="H27" s="186"/>
      <c r="I27" s="186"/>
      <c r="J27" s="186"/>
      <c r="K27" s="186"/>
      <c r="L27" s="186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</row>
    <row r="28" ht="15.75" customHeight="1">
      <c r="A28" s="185" t="str">
        <f t="shared" si="2"/>
        <v/>
      </c>
      <c r="B28" s="186"/>
      <c r="C28" s="187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</row>
    <row r="29" ht="15.75" customHeight="1">
      <c r="A29" s="185" t="str">
        <f t="shared" si="2"/>
        <v/>
      </c>
      <c r="B29" s="186"/>
      <c r="C29" s="187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</row>
    <row r="30" ht="15.75" customHeight="1">
      <c r="A30" s="185" t="str">
        <f t="shared" si="2"/>
        <v/>
      </c>
      <c r="B30" s="186"/>
      <c r="C30" s="187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</row>
    <row r="31" ht="15.75" customHeight="1">
      <c r="A31" s="185" t="str">
        <f t="shared" si="2"/>
        <v/>
      </c>
      <c r="B31" s="186"/>
      <c r="C31" s="187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</row>
    <row r="32" ht="15.75" customHeight="1">
      <c r="A32" s="185" t="str">
        <f t="shared" si="2"/>
        <v/>
      </c>
      <c r="B32" s="186"/>
      <c r="C32" s="187"/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</row>
    <row r="33" ht="15.75" customHeight="1">
      <c r="A33" s="185" t="str">
        <f t="shared" si="2"/>
        <v/>
      </c>
      <c r="B33" s="186"/>
      <c r="C33" s="187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</row>
    <row r="34" ht="15.75" customHeight="1">
      <c r="A34" s="185" t="str">
        <f t="shared" si="2"/>
        <v/>
      </c>
      <c r="B34" s="186"/>
      <c r="C34" s="187"/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186"/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</row>
    <row r="35" ht="15.75" customHeight="1">
      <c r="A35" s="185" t="str">
        <f t="shared" si="2"/>
        <v/>
      </c>
      <c r="B35" s="186"/>
      <c r="C35" s="187"/>
      <c r="D35" s="186"/>
      <c r="E35" s="186"/>
      <c r="F35" s="186"/>
      <c r="G35" s="186"/>
      <c r="H35" s="186"/>
      <c r="I35" s="186"/>
      <c r="J35" s="186"/>
      <c r="K35" s="186"/>
      <c r="L35" s="186"/>
      <c r="M35" s="186"/>
      <c r="N35" s="186"/>
      <c r="O35" s="186"/>
      <c r="P35" s="186"/>
      <c r="Q35" s="186"/>
      <c r="R35" s="186"/>
      <c r="S35" s="186"/>
      <c r="T35" s="186"/>
      <c r="U35" s="186"/>
      <c r="V35" s="186"/>
      <c r="W35" s="186"/>
      <c r="X35" s="186"/>
      <c r="Y35" s="186"/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</row>
    <row r="36" ht="15.75" customHeight="1">
      <c r="A36" s="185" t="str">
        <f t="shared" si="2"/>
        <v/>
      </c>
      <c r="B36" s="186"/>
      <c r="C36" s="187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</row>
    <row r="37" ht="15.75" customHeight="1">
      <c r="A37" s="185" t="str">
        <f t="shared" si="2"/>
        <v/>
      </c>
      <c r="B37" s="186"/>
      <c r="C37" s="187"/>
      <c r="D37" s="186"/>
      <c r="E37" s="186"/>
      <c r="F37" s="186"/>
      <c r="G37" s="186"/>
      <c r="H37" s="186"/>
      <c r="I37" s="186"/>
      <c r="J37" s="186"/>
      <c r="K37" s="186"/>
      <c r="L37" s="186"/>
      <c r="M37" s="186"/>
      <c r="N37" s="186"/>
      <c r="O37" s="186"/>
      <c r="P37" s="186"/>
      <c r="Q37" s="186"/>
      <c r="R37" s="186"/>
      <c r="S37" s="186"/>
      <c r="T37" s="186"/>
      <c r="U37" s="186"/>
      <c r="V37" s="186"/>
      <c r="W37" s="186"/>
      <c r="X37" s="186"/>
      <c r="Y37" s="186"/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</row>
    <row r="38" ht="15.75" customHeight="1">
      <c r="A38" s="185" t="str">
        <f t="shared" si="2"/>
        <v/>
      </c>
      <c r="B38" s="186"/>
      <c r="C38" s="187"/>
      <c r="D38" s="186"/>
      <c r="E38" s="186"/>
      <c r="F38" s="186"/>
      <c r="G38" s="186"/>
      <c r="H38" s="186"/>
      <c r="I38" s="186"/>
      <c r="J38" s="186"/>
      <c r="K38" s="186"/>
      <c r="L38" s="186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186"/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</row>
    <row r="39" ht="15.75" customHeight="1">
      <c r="A39" s="185" t="str">
        <f t="shared" si="2"/>
        <v/>
      </c>
      <c r="B39" s="186"/>
      <c r="C39" s="187"/>
      <c r="D39" s="186"/>
      <c r="E39" s="186"/>
      <c r="F39" s="186"/>
      <c r="G39" s="186"/>
      <c r="H39" s="186"/>
      <c r="I39" s="186"/>
      <c r="J39" s="186"/>
      <c r="K39" s="186"/>
      <c r="L39" s="186"/>
      <c r="M39" s="186"/>
      <c r="N39" s="186"/>
      <c r="O39" s="186"/>
      <c r="P39" s="186"/>
      <c r="Q39" s="186"/>
      <c r="R39" s="186"/>
      <c r="S39" s="186"/>
      <c r="T39" s="186"/>
      <c r="U39" s="186"/>
      <c r="V39" s="186"/>
      <c r="W39" s="186"/>
      <c r="X39" s="186"/>
      <c r="Y39" s="186"/>
      <c r="Z39" s="186"/>
      <c r="AA39" s="186"/>
      <c r="AB39" s="186"/>
      <c r="AC39" s="186"/>
      <c r="AD39" s="186"/>
      <c r="AE39" s="186"/>
      <c r="AF39" s="186"/>
      <c r="AG39" s="186"/>
      <c r="AH39" s="186"/>
      <c r="AI39" s="186"/>
      <c r="AJ39" s="186"/>
      <c r="AK39" s="186"/>
    </row>
    <row r="40" ht="15.75" customHeight="1">
      <c r="A40" s="185" t="str">
        <f t="shared" si="2"/>
        <v/>
      </c>
      <c r="B40" s="186"/>
      <c r="C40" s="187"/>
      <c r="D40" s="186"/>
      <c r="E40" s="186"/>
      <c r="F40" s="186"/>
      <c r="G40" s="186"/>
      <c r="H40" s="186"/>
      <c r="I40" s="186"/>
      <c r="J40" s="186"/>
      <c r="K40" s="186"/>
      <c r="L40" s="186"/>
      <c r="M40" s="186"/>
      <c r="N40" s="186"/>
      <c r="O40" s="186"/>
      <c r="P40" s="186"/>
      <c r="Q40" s="186"/>
      <c r="R40" s="186"/>
      <c r="S40" s="186"/>
      <c r="T40" s="186"/>
      <c r="U40" s="186"/>
      <c r="V40" s="186"/>
      <c r="W40" s="186"/>
      <c r="X40" s="186"/>
      <c r="Y40" s="186"/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</row>
    <row r="41" ht="15.75" customHeight="1">
      <c r="A41" s="185" t="str">
        <f t="shared" si="2"/>
        <v/>
      </c>
      <c r="B41" s="186"/>
      <c r="C41" s="187"/>
      <c r="D41" s="186"/>
      <c r="E41" s="186"/>
      <c r="F41" s="186"/>
      <c r="G41" s="186"/>
      <c r="H41" s="186"/>
      <c r="I41" s="186"/>
      <c r="J41" s="186"/>
      <c r="K41" s="186"/>
      <c r="L41" s="186"/>
      <c r="M41" s="186"/>
      <c r="N41" s="186"/>
      <c r="O41" s="186"/>
      <c r="P41" s="186"/>
      <c r="Q41" s="186"/>
      <c r="R41" s="186"/>
      <c r="S41" s="186"/>
      <c r="T41" s="186"/>
      <c r="U41" s="186"/>
      <c r="V41" s="186"/>
      <c r="W41" s="186"/>
      <c r="X41" s="186"/>
      <c r="Y41" s="186"/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</row>
    <row r="42" ht="15.75" customHeight="1">
      <c r="A42" s="185" t="str">
        <f t="shared" si="2"/>
        <v/>
      </c>
      <c r="B42" s="186"/>
      <c r="C42" s="187"/>
      <c r="D42" s="186"/>
      <c r="E42" s="186"/>
      <c r="F42" s="186"/>
      <c r="G42" s="186"/>
      <c r="H42" s="186"/>
      <c r="I42" s="186"/>
      <c r="J42" s="186"/>
      <c r="K42" s="186"/>
      <c r="L42" s="186"/>
      <c r="M42" s="186"/>
      <c r="N42" s="186"/>
      <c r="O42" s="186"/>
      <c r="P42" s="186"/>
      <c r="Q42" s="186"/>
      <c r="R42" s="186"/>
      <c r="S42" s="186"/>
      <c r="T42" s="186"/>
      <c r="U42" s="186"/>
      <c r="V42" s="186"/>
      <c r="W42" s="186"/>
      <c r="X42" s="186"/>
      <c r="Y42" s="186"/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</row>
    <row r="43" ht="15.75" customHeight="1">
      <c r="A43" s="186"/>
      <c r="B43" s="186"/>
      <c r="C43" s="187"/>
      <c r="D43" s="186"/>
      <c r="E43" s="186"/>
      <c r="F43" s="186"/>
      <c r="G43" s="186"/>
      <c r="H43" s="186"/>
      <c r="I43" s="186"/>
      <c r="J43" s="186"/>
      <c r="K43" s="186"/>
      <c r="L43" s="186"/>
      <c r="M43" s="186"/>
      <c r="N43" s="186"/>
      <c r="O43" s="186"/>
      <c r="P43" s="186"/>
      <c r="Q43" s="186"/>
      <c r="R43" s="186"/>
      <c r="S43" s="186"/>
      <c r="T43" s="186"/>
      <c r="U43" s="186"/>
      <c r="V43" s="186"/>
      <c r="W43" s="186"/>
      <c r="X43" s="186"/>
      <c r="Y43" s="186"/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</row>
    <row r="44" ht="15.75" customHeight="1">
      <c r="A44" s="186"/>
      <c r="B44" s="186"/>
      <c r="C44" s="187"/>
      <c r="D44" s="186"/>
      <c r="E44" s="186"/>
      <c r="F44" s="186"/>
      <c r="G44" s="186"/>
      <c r="H44" s="186"/>
      <c r="I44" s="186"/>
      <c r="J44" s="186"/>
      <c r="K44" s="186"/>
      <c r="L44" s="186"/>
      <c r="M44" s="186"/>
      <c r="N44" s="186"/>
      <c r="O44" s="186"/>
      <c r="P44" s="186"/>
      <c r="Q44" s="186"/>
      <c r="R44" s="186"/>
      <c r="S44" s="186"/>
      <c r="T44" s="186"/>
      <c r="U44" s="186"/>
      <c r="V44" s="186"/>
      <c r="W44" s="186"/>
      <c r="X44" s="186"/>
      <c r="Y44" s="186"/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</row>
    <row r="45" ht="15.75" customHeight="1">
      <c r="A45" s="186"/>
      <c r="B45" s="186"/>
      <c r="C45" s="187"/>
      <c r="D45" s="186"/>
      <c r="E45" s="186"/>
      <c r="F45" s="186"/>
      <c r="G45" s="186"/>
      <c r="H45" s="186"/>
      <c r="I45" s="186"/>
      <c r="J45" s="186"/>
      <c r="K45" s="186"/>
      <c r="L45" s="186"/>
      <c r="M45" s="186"/>
      <c r="N45" s="186"/>
      <c r="O45" s="186"/>
      <c r="P45" s="186"/>
      <c r="Q45" s="186"/>
      <c r="R45" s="186"/>
      <c r="S45" s="186"/>
      <c r="T45" s="186"/>
      <c r="U45" s="186"/>
      <c r="V45" s="186"/>
      <c r="W45" s="186"/>
      <c r="X45" s="186"/>
      <c r="Y45" s="186"/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</row>
    <row r="46" ht="15.75" customHeight="1">
      <c r="A46" s="186"/>
      <c r="B46" s="186"/>
      <c r="C46" s="187"/>
      <c r="D46" s="186"/>
      <c r="E46" s="186"/>
      <c r="F46" s="186"/>
      <c r="G46" s="186"/>
      <c r="H46" s="186"/>
      <c r="I46" s="186"/>
      <c r="J46" s="186"/>
      <c r="K46" s="186"/>
      <c r="L46" s="186"/>
      <c r="M46" s="186"/>
      <c r="N46" s="186"/>
      <c r="O46" s="186"/>
      <c r="P46" s="186"/>
      <c r="Q46" s="186"/>
      <c r="R46" s="186"/>
      <c r="S46" s="186"/>
      <c r="T46" s="186"/>
      <c r="U46" s="186"/>
      <c r="V46" s="18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</row>
    <row r="47" ht="15.75" customHeight="1">
      <c r="A47" s="186"/>
      <c r="B47" s="186"/>
      <c r="C47" s="187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  <c r="Y47" s="186"/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</row>
    <row r="48" ht="15.75" customHeight="1">
      <c r="A48" s="186"/>
      <c r="B48" s="186"/>
      <c r="C48" s="187"/>
      <c r="D48" s="186"/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</row>
    <row r="49" ht="15.75" customHeight="1">
      <c r="A49" s="186"/>
      <c r="B49" s="186"/>
      <c r="C49" s="187"/>
      <c r="D49" s="186"/>
      <c r="E49" s="186"/>
      <c r="F49" s="186"/>
      <c r="G49" s="186"/>
      <c r="H49" s="186"/>
      <c r="I49" s="186"/>
      <c r="J49" s="186"/>
      <c r="K49" s="186"/>
      <c r="L49" s="186"/>
      <c r="M49" s="186"/>
      <c r="N49" s="186"/>
      <c r="O49" s="186"/>
      <c r="P49" s="186"/>
      <c r="Q49" s="186"/>
      <c r="R49" s="186"/>
      <c r="S49" s="186"/>
      <c r="T49" s="186"/>
      <c r="U49" s="186"/>
      <c r="V49" s="186"/>
      <c r="W49" s="186"/>
      <c r="X49" s="186"/>
      <c r="Y49" s="186"/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</row>
    <row r="50" ht="15.75" customHeight="1">
      <c r="A50" s="186"/>
      <c r="B50" s="186"/>
      <c r="C50" s="187"/>
      <c r="D50" s="186"/>
      <c r="E50" s="186"/>
      <c r="F50" s="186"/>
      <c r="G50" s="186"/>
      <c r="H50" s="186"/>
      <c r="I50" s="186"/>
      <c r="J50" s="186"/>
      <c r="K50" s="186"/>
      <c r="L50" s="186"/>
      <c r="M50" s="186"/>
      <c r="N50" s="186"/>
      <c r="O50" s="186"/>
      <c r="P50" s="186"/>
      <c r="Q50" s="186"/>
      <c r="R50" s="186"/>
      <c r="S50" s="186"/>
      <c r="T50" s="186"/>
      <c r="U50" s="186"/>
      <c r="V50" s="186"/>
      <c r="W50" s="186"/>
      <c r="X50" s="186"/>
      <c r="Y50" s="186"/>
      <c r="Z50" s="186"/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</row>
    <row r="51" ht="15.75" customHeight="1">
      <c r="A51" s="186"/>
      <c r="B51" s="186"/>
      <c r="C51" s="187"/>
      <c r="D51" s="186"/>
      <c r="E51" s="186"/>
      <c r="F51" s="186"/>
      <c r="G51" s="186"/>
      <c r="H51" s="186"/>
      <c r="I51" s="186"/>
      <c r="J51" s="186"/>
      <c r="K51" s="186"/>
      <c r="L51" s="186"/>
      <c r="M51" s="186"/>
      <c r="N51" s="186"/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</row>
    <row r="52" ht="15.75" customHeight="1">
      <c r="A52" s="186"/>
      <c r="B52" s="186"/>
      <c r="C52" s="187"/>
      <c r="D52" s="186"/>
      <c r="E52" s="186"/>
      <c r="F52" s="186"/>
      <c r="G52" s="186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</row>
    <row r="53" ht="15.75" customHeight="1">
      <c r="A53" s="186"/>
      <c r="B53" s="186"/>
      <c r="C53" s="187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  <c r="AG53" s="186"/>
      <c r="AH53" s="186"/>
      <c r="AI53" s="186"/>
      <c r="AJ53" s="186"/>
      <c r="AK53" s="186"/>
    </row>
    <row r="54" ht="15.75" customHeight="1">
      <c r="A54" s="186"/>
      <c r="B54" s="186"/>
      <c r="C54" s="187"/>
      <c r="D54" s="186"/>
      <c r="E54" s="186"/>
      <c r="F54" s="186"/>
      <c r="G54" s="186"/>
      <c r="H54" s="186"/>
      <c r="I54" s="186"/>
      <c r="J54" s="186"/>
      <c r="K54" s="186"/>
      <c r="L54" s="186"/>
      <c r="M54" s="186"/>
      <c r="N54" s="186"/>
      <c r="O54" s="186"/>
      <c r="P54" s="186"/>
      <c r="Q54" s="186"/>
      <c r="R54" s="186"/>
      <c r="S54" s="186"/>
      <c r="T54" s="186"/>
      <c r="U54" s="186"/>
      <c r="V54" s="186"/>
      <c r="W54" s="186"/>
      <c r="X54" s="186"/>
      <c r="Y54" s="186"/>
      <c r="Z54" s="186"/>
      <c r="AA54" s="186"/>
      <c r="AB54" s="186"/>
      <c r="AC54" s="186"/>
      <c r="AD54" s="186"/>
      <c r="AE54" s="186"/>
      <c r="AF54" s="186"/>
      <c r="AG54" s="186"/>
      <c r="AH54" s="186"/>
      <c r="AI54" s="186"/>
      <c r="AJ54" s="186"/>
      <c r="AK54" s="186"/>
    </row>
    <row r="55" ht="15.75" customHeight="1">
      <c r="A55" s="186"/>
      <c r="B55" s="186"/>
      <c r="C55" s="187"/>
      <c r="D55" s="186"/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6"/>
      <c r="R55" s="186"/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</row>
    <row r="56" ht="15.75" customHeight="1">
      <c r="A56" s="186"/>
      <c r="B56" s="186"/>
      <c r="C56" s="187"/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  <c r="U56" s="186"/>
      <c r="V56" s="186"/>
      <c r="W56" s="186"/>
      <c r="X56" s="186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</row>
    <row r="57" ht="15.75" customHeight="1">
      <c r="A57" s="186"/>
      <c r="B57" s="186"/>
      <c r="C57" s="187"/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  <c r="U57" s="186"/>
      <c r="V57" s="186"/>
      <c r="W57" s="186"/>
      <c r="X57" s="186"/>
      <c r="Y57" s="186"/>
      <c r="Z57" s="186"/>
      <c r="AA57" s="186"/>
      <c r="AB57" s="186"/>
      <c r="AC57" s="186"/>
      <c r="AD57" s="186"/>
      <c r="AE57" s="186"/>
      <c r="AF57" s="186"/>
      <c r="AG57" s="186"/>
      <c r="AH57" s="186"/>
      <c r="AI57" s="186"/>
      <c r="AJ57" s="186"/>
      <c r="AK57" s="186"/>
    </row>
    <row r="58" ht="15.75" customHeight="1">
      <c r="A58" s="186"/>
      <c r="B58" s="186"/>
      <c r="C58" s="187"/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/>
      <c r="AH58" s="186"/>
      <c r="AI58" s="186"/>
      <c r="AJ58" s="186"/>
      <c r="AK58" s="186"/>
    </row>
    <row r="59" ht="15.75" customHeight="1">
      <c r="A59" s="186"/>
      <c r="B59" s="186"/>
      <c r="C59" s="187"/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6"/>
      <c r="AA59" s="186"/>
      <c r="AB59" s="186"/>
      <c r="AC59" s="186"/>
      <c r="AD59" s="186"/>
      <c r="AE59" s="186"/>
      <c r="AF59" s="186"/>
      <c r="AG59" s="186"/>
      <c r="AH59" s="186"/>
      <c r="AI59" s="186"/>
      <c r="AJ59" s="186"/>
      <c r="AK59" s="186"/>
    </row>
    <row r="60" ht="15.75" customHeight="1">
      <c r="A60" s="186"/>
      <c r="B60" s="186"/>
      <c r="C60" s="187"/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  <c r="U60" s="186"/>
      <c r="V60" s="186"/>
      <c r="W60" s="186"/>
      <c r="X60" s="186"/>
      <c r="Y60" s="186"/>
      <c r="Z60" s="186"/>
      <c r="AA60" s="186"/>
      <c r="AB60" s="186"/>
      <c r="AC60" s="186"/>
      <c r="AD60" s="186"/>
      <c r="AE60" s="186"/>
      <c r="AF60" s="186"/>
      <c r="AG60" s="186"/>
      <c r="AH60" s="186"/>
      <c r="AI60" s="186"/>
      <c r="AJ60" s="186"/>
      <c r="AK60" s="186"/>
    </row>
    <row r="61" ht="15.75" customHeight="1">
      <c r="A61" s="186"/>
      <c r="B61" s="186"/>
      <c r="C61" s="187"/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  <c r="U61" s="186"/>
      <c r="V61" s="186"/>
      <c r="W61" s="186"/>
      <c r="X61" s="186"/>
      <c r="Y61" s="186"/>
      <c r="Z61" s="186"/>
      <c r="AA61" s="186"/>
      <c r="AB61" s="186"/>
      <c r="AC61" s="186"/>
      <c r="AD61" s="186"/>
      <c r="AE61" s="186"/>
      <c r="AF61" s="186"/>
      <c r="AG61" s="186"/>
      <c r="AH61" s="186"/>
      <c r="AI61" s="186"/>
      <c r="AJ61" s="186"/>
      <c r="AK61" s="186"/>
    </row>
    <row r="62" ht="15.75" customHeight="1">
      <c r="A62" s="186"/>
      <c r="B62" s="186"/>
      <c r="C62" s="187"/>
      <c r="D62" s="186"/>
      <c r="E62" s="186"/>
      <c r="F62" s="186"/>
      <c r="G62" s="186"/>
      <c r="H62" s="186"/>
      <c r="I62" s="186"/>
      <c r="J62" s="186"/>
      <c r="K62" s="186"/>
      <c r="L62" s="186"/>
      <c r="M62" s="186"/>
      <c r="N62" s="186"/>
      <c r="O62" s="186"/>
      <c r="P62" s="186"/>
      <c r="Q62" s="186"/>
      <c r="R62" s="186"/>
      <c r="S62" s="186"/>
      <c r="T62" s="186"/>
      <c r="U62" s="186"/>
      <c r="V62" s="186"/>
      <c r="W62" s="186"/>
      <c r="X62" s="186"/>
      <c r="Y62" s="186"/>
      <c r="Z62" s="186"/>
      <c r="AA62" s="186"/>
      <c r="AB62" s="186"/>
      <c r="AC62" s="186"/>
      <c r="AD62" s="186"/>
      <c r="AE62" s="186"/>
      <c r="AF62" s="186"/>
      <c r="AG62" s="186"/>
      <c r="AH62" s="186"/>
      <c r="AI62" s="186"/>
      <c r="AJ62" s="186"/>
      <c r="AK62" s="186"/>
    </row>
    <row r="63" ht="15.75" customHeight="1">
      <c r="A63" s="186"/>
      <c r="B63" s="186"/>
      <c r="C63" s="187"/>
      <c r="D63" s="186"/>
      <c r="E63" s="186"/>
      <c r="F63" s="186"/>
      <c r="G63" s="186"/>
      <c r="H63" s="186"/>
      <c r="I63" s="186"/>
      <c r="J63" s="186"/>
      <c r="K63" s="186"/>
      <c r="L63" s="186"/>
      <c r="M63" s="186"/>
      <c r="N63" s="186"/>
      <c r="O63" s="186"/>
      <c r="P63" s="186"/>
      <c r="Q63" s="186"/>
      <c r="R63" s="186"/>
      <c r="S63" s="186"/>
      <c r="T63" s="186"/>
      <c r="U63" s="186"/>
      <c r="V63" s="186"/>
      <c r="W63" s="186"/>
      <c r="X63" s="186"/>
      <c r="Y63" s="186"/>
      <c r="Z63" s="186"/>
      <c r="AA63" s="186"/>
      <c r="AB63" s="186"/>
      <c r="AC63" s="186"/>
      <c r="AD63" s="186"/>
      <c r="AE63" s="186"/>
      <c r="AF63" s="186"/>
      <c r="AG63" s="186"/>
      <c r="AH63" s="186"/>
      <c r="AI63" s="186"/>
      <c r="AJ63" s="186"/>
      <c r="AK63" s="186"/>
    </row>
    <row r="64" ht="15.75" customHeight="1">
      <c r="A64" s="186"/>
      <c r="B64" s="186"/>
      <c r="C64" s="187"/>
      <c r="D64" s="186"/>
      <c r="E64" s="186"/>
      <c r="F64" s="186"/>
      <c r="G64" s="186"/>
      <c r="H64" s="186"/>
      <c r="I64" s="186"/>
      <c r="J64" s="186"/>
      <c r="K64" s="186"/>
      <c r="L64" s="186"/>
      <c r="M64" s="186"/>
      <c r="N64" s="186"/>
      <c r="O64" s="186"/>
      <c r="P64" s="186"/>
      <c r="Q64" s="186"/>
      <c r="R64" s="186"/>
      <c r="S64" s="186"/>
      <c r="T64" s="186"/>
      <c r="U64" s="186"/>
      <c r="V64" s="186"/>
      <c r="W64" s="186"/>
      <c r="X64" s="186"/>
      <c r="Y64" s="186"/>
      <c r="Z64" s="186"/>
      <c r="AA64" s="186"/>
      <c r="AB64" s="186"/>
      <c r="AC64" s="186"/>
      <c r="AD64" s="186"/>
      <c r="AE64" s="186"/>
      <c r="AF64" s="186"/>
      <c r="AG64" s="186"/>
      <c r="AH64" s="186"/>
      <c r="AI64" s="186"/>
      <c r="AJ64" s="186"/>
      <c r="AK64" s="186"/>
    </row>
    <row r="65" ht="15.75" customHeight="1">
      <c r="A65" s="186"/>
      <c r="B65" s="186"/>
      <c r="C65" s="187"/>
      <c r="D65" s="186"/>
      <c r="E65" s="186"/>
      <c r="F65" s="186"/>
      <c r="G65" s="186"/>
      <c r="H65" s="186"/>
      <c r="I65" s="186"/>
      <c r="J65" s="186"/>
      <c r="K65" s="186"/>
      <c r="L65" s="186"/>
      <c r="M65" s="186"/>
      <c r="N65" s="186"/>
      <c r="O65" s="186"/>
      <c r="P65" s="186"/>
      <c r="Q65" s="186"/>
      <c r="R65" s="186"/>
      <c r="S65" s="186"/>
      <c r="T65" s="186"/>
      <c r="U65" s="186"/>
      <c r="V65" s="186"/>
      <c r="W65" s="186"/>
      <c r="X65" s="186"/>
      <c r="Y65" s="186"/>
      <c r="Z65" s="186"/>
      <c r="AA65" s="186"/>
      <c r="AB65" s="186"/>
      <c r="AC65" s="186"/>
      <c r="AD65" s="186"/>
      <c r="AE65" s="186"/>
      <c r="AF65" s="186"/>
      <c r="AG65" s="186"/>
      <c r="AH65" s="186"/>
      <c r="AI65" s="186"/>
      <c r="AJ65" s="186"/>
      <c r="AK65" s="186"/>
    </row>
    <row r="66" ht="15.75" customHeight="1">
      <c r="A66" s="186"/>
      <c r="B66" s="186"/>
      <c r="C66" s="187"/>
      <c r="D66" s="186"/>
      <c r="E66" s="186"/>
      <c r="F66" s="186"/>
      <c r="G66" s="186"/>
      <c r="H66" s="186"/>
      <c r="I66" s="186"/>
      <c r="J66" s="186"/>
      <c r="K66" s="186"/>
      <c r="L66" s="186"/>
      <c r="M66" s="186"/>
      <c r="N66" s="186"/>
      <c r="O66" s="186"/>
      <c r="P66" s="186"/>
      <c r="Q66" s="186"/>
      <c r="R66" s="186"/>
      <c r="S66" s="186"/>
      <c r="T66" s="186"/>
      <c r="U66" s="186"/>
      <c r="V66" s="186"/>
      <c r="W66" s="186"/>
      <c r="X66" s="186"/>
      <c r="Y66" s="186"/>
      <c r="Z66" s="186"/>
      <c r="AA66" s="186"/>
      <c r="AB66" s="186"/>
      <c r="AC66" s="186"/>
      <c r="AD66" s="186"/>
      <c r="AE66" s="186"/>
      <c r="AF66" s="186"/>
      <c r="AG66" s="186"/>
      <c r="AH66" s="186"/>
      <c r="AI66" s="186"/>
      <c r="AJ66" s="186"/>
      <c r="AK66" s="186"/>
    </row>
    <row r="67" ht="15.75" customHeight="1">
      <c r="A67" s="186"/>
      <c r="B67" s="186"/>
      <c r="C67" s="187"/>
      <c r="D67" s="186"/>
      <c r="E67" s="186"/>
      <c r="F67" s="186"/>
      <c r="G67" s="186"/>
      <c r="H67" s="186"/>
      <c r="I67" s="186"/>
      <c r="J67" s="186"/>
      <c r="K67" s="186"/>
      <c r="L67" s="186"/>
      <c r="M67" s="186"/>
      <c r="N67" s="186"/>
      <c r="O67" s="186"/>
      <c r="P67" s="186"/>
      <c r="Q67" s="186"/>
      <c r="R67" s="186"/>
      <c r="S67" s="186"/>
      <c r="T67" s="186"/>
      <c r="U67" s="186"/>
      <c r="V67" s="186"/>
      <c r="W67" s="186"/>
      <c r="X67" s="186"/>
      <c r="Y67" s="186"/>
      <c r="Z67" s="186"/>
      <c r="AA67" s="186"/>
      <c r="AB67" s="186"/>
      <c r="AC67" s="186"/>
      <c r="AD67" s="186"/>
      <c r="AE67" s="186"/>
      <c r="AF67" s="186"/>
      <c r="AG67" s="186"/>
      <c r="AH67" s="186"/>
      <c r="AI67" s="186"/>
      <c r="AJ67" s="186"/>
      <c r="AK67" s="186"/>
    </row>
    <row r="68" ht="15.75" customHeight="1">
      <c r="A68" s="186"/>
      <c r="B68" s="186"/>
      <c r="C68" s="187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  <c r="AG68" s="186"/>
      <c r="AH68" s="186"/>
      <c r="AI68" s="186"/>
      <c r="AJ68" s="186"/>
      <c r="AK68" s="186"/>
    </row>
    <row r="69" ht="15.75" customHeight="1">
      <c r="A69" s="186"/>
      <c r="B69" s="186"/>
      <c r="C69" s="187"/>
      <c r="D69" s="186"/>
      <c r="E69" s="186"/>
      <c r="F69" s="186"/>
      <c r="G69" s="186"/>
      <c r="H69" s="186"/>
      <c r="I69" s="186"/>
      <c r="J69" s="186"/>
      <c r="K69" s="186"/>
      <c r="L69" s="186"/>
      <c r="M69" s="186"/>
      <c r="N69" s="186"/>
      <c r="O69" s="186"/>
      <c r="P69" s="186"/>
      <c r="Q69" s="186"/>
      <c r="R69" s="186"/>
      <c r="S69" s="186"/>
      <c r="T69" s="186"/>
      <c r="U69" s="186"/>
      <c r="V69" s="186"/>
      <c r="W69" s="186"/>
      <c r="X69" s="186"/>
      <c r="Y69" s="186"/>
      <c r="Z69" s="186"/>
      <c r="AA69" s="186"/>
      <c r="AB69" s="186"/>
      <c r="AC69" s="186"/>
      <c r="AD69" s="186"/>
      <c r="AE69" s="186"/>
      <c r="AF69" s="186"/>
      <c r="AG69" s="186"/>
      <c r="AH69" s="186"/>
      <c r="AI69" s="186"/>
      <c r="AJ69" s="186"/>
      <c r="AK69" s="186"/>
    </row>
    <row r="70" ht="15.75" customHeight="1">
      <c r="A70" s="186"/>
      <c r="B70" s="186"/>
      <c r="C70" s="187"/>
      <c r="D70" s="186"/>
      <c r="E70" s="186"/>
      <c r="F70" s="186"/>
      <c r="G70" s="186"/>
      <c r="H70" s="186"/>
      <c r="I70" s="186"/>
      <c r="J70" s="186"/>
      <c r="K70" s="186"/>
      <c r="L70" s="186"/>
      <c r="M70" s="186"/>
      <c r="N70" s="186"/>
      <c r="O70" s="186"/>
      <c r="P70" s="186"/>
      <c r="Q70" s="186"/>
      <c r="R70" s="186"/>
      <c r="S70" s="186"/>
      <c r="T70" s="186"/>
      <c r="U70" s="186"/>
      <c r="V70" s="186"/>
      <c r="W70" s="186"/>
      <c r="X70" s="186"/>
      <c r="Y70" s="186"/>
      <c r="Z70" s="186"/>
      <c r="AA70" s="186"/>
      <c r="AB70" s="186"/>
      <c r="AC70" s="186"/>
      <c r="AD70" s="186"/>
      <c r="AE70" s="186"/>
      <c r="AF70" s="186"/>
      <c r="AG70" s="186"/>
      <c r="AH70" s="186"/>
      <c r="AI70" s="186"/>
      <c r="AJ70" s="186"/>
      <c r="AK70" s="186"/>
    </row>
    <row r="71" ht="15.75" customHeight="1">
      <c r="A71" s="186"/>
      <c r="B71" s="186"/>
      <c r="C71" s="187"/>
      <c r="D71" s="186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</row>
    <row r="72" ht="15.75" customHeight="1">
      <c r="A72" s="186"/>
      <c r="B72" s="186"/>
      <c r="C72" s="187"/>
      <c r="D72" s="186"/>
      <c r="E72" s="186"/>
      <c r="F72" s="186"/>
      <c r="G72" s="186"/>
      <c r="H72" s="186"/>
      <c r="I72" s="186"/>
      <c r="J72" s="186"/>
      <c r="K72" s="186"/>
      <c r="L72" s="186"/>
      <c r="M72" s="186"/>
      <c r="N72" s="186"/>
      <c r="O72" s="186"/>
      <c r="P72" s="186"/>
      <c r="Q72" s="186"/>
      <c r="R72" s="186"/>
      <c r="S72" s="186"/>
      <c r="T72" s="186"/>
      <c r="U72" s="186"/>
      <c r="V72" s="186"/>
      <c r="W72" s="186"/>
      <c r="X72" s="186"/>
      <c r="Y72" s="186"/>
      <c r="Z72" s="186"/>
      <c r="AA72" s="186"/>
      <c r="AB72" s="186"/>
      <c r="AC72" s="186"/>
      <c r="AD72" s="186"/>
      <c r="AE72" s="186"/>
      <c r="AF72" s="186"/>
      <c r="AG72" s="186"/>
      <c r="AH72" s="186"/>
      <c r="AI72" s="186"/>
      <c r="AJ72" s="186"/>
      <c r="AK72" s="186"/>
    </row>
    <row r="73" ht="15.75" customHeight="1">
      <c r="A73" s="186"/>
      <c r="B73" s="186"/>
      <c r="C73" s="187"/>
      <c r="D73" s="186"/>
      <c r="E73" s="186"/>
      <c r="F73" s="186"/>
      <c r="G73" s="186"/>
      <c r="H73" s="186"/>
      <c r="I73" s="186"/>
      <c r="J73" s="186"/>
      <c r="K73" s="186"/>
      <c r="L73" s="186"/>
      <c r="M73" s="186"/>
      <c r="N73" s="186"/>
      <c r="O73" s="186"/>
      <c r="P73" s="186"/>
      <c r="Q73" s="186"/>
      <c r="R73" s="186"/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/>
      <c r="AF73" s="186"/>
      <c r="AG73" s="186"/>
      <c r="AH73" s="186"/>
      <c r="AI73" s="186"/>
      <c r="AJ73" s="186"/>
      <c r="AK73" s="186"/>
    </row>
    <row r="74" ht="15.75" customHeight="1">
      <c r="A74" s="186"/>
      <c r="B74" s="186"/>
      <c r="C74" s="187"/>
      <c r="D74" s="186"/>
      <c r="E74" s="186"/>
      <c r="F74" s="186"/>
      <c r="G74" s="186"/>
      <c r="H74" s="186"/>
      <c r="I74" s="186"/>
      <c r="J74" s="186"/>
      <c r="K74" s="186"/>
      <c r="L74" s="186"/>
      <c r="M74" s="186"/>
      <c r="N74" s="186"/>
      <c r="O74" s="186"/>
      <c r="P74" s="186"/>
      <c r="Q74" s="186"/>
      <c r="R74" s="186"/>
      <c r="S74" s="186"/>
      <c r="T74" s="186"/>
      <c r="U74" s="186"/>
      <c r="V74" s="186"/>
      <c r="W74" s="186"/>
      <c r="X74" s="186"/>
      <c r="Y74" s="186"/>
      <c r="Z74" s="186"/>
      <c r="AA74" s="186"/>
      <c r="AB74" s="186"/>
      <c r="AC74" s="186"/>
      <c r="AD74" s="186"/>
      <c r="AE74" s="186"/>
      <c r="AF74" s="186"/>
      <c r="AG74" s="186"/>
      <c r="AH74" s="186"/>
      <c r="AI74" s="186"/>
      <c r="AJ74" s="186"/>
      <c r="AK74" s="186"/>
    </row>
    <row r="75" ht="15.75" customHeight="1">
      <c r="A75" s="186"/>
      <c r="B75" s="186"/>
      <c r="C75" s="187"/>
      <c r="D75" s="186"/>
      <c r="E75" s="186"/>
      <c r="F75" s="186"/>
      <c r="G75" s="186"/>
      <c r="H75" s="186"/>
      <c r="I75" s="186"/>
      <c r="J75" s="186"/>
      <c r="K75" s="186"/>
      <c r="L75" s="186"/>
      <c r="M75" s="186"/>
      <c r="N75" s="186"/>
      <c r="O75" s="186"/>
      <c r="P75" s="186"/>
      <c r="Q75" s="186"/>
      <c r="R75" s="186"/>
      <c r="S75" s="186"/>
      <c r="T75" s="186"/>
      <c r="U75" s="186"/>
      <c r="V75" s="186"/>
      <c r="W75" s="186"/>
      <c r="X75" s="186"/>
      <c r="Y75" s="186"/>
      <c r="Z75" s="186"/>
      <c r="AA75" s="186"/>
      <c r="AB75" s="186"/>
      <c r="AC75" s="186"/>
      <c r="AD75" s="186"/>
      <c r="AE75" s="186"/>
      <c r="AF75" s="186"/>
      <c r="AG75" s="186"/>
      <c r="AH75" s="186"/>
      <c r="AI75" s="186"/>
      <c r="AJ75" s="186"/>
      <c r="AK75" s="186"/>
    </row>
    <row r="76" ht="15.75" customHeight="1">
      <c r="A76" s="186"/>
      <c r="B76" s="186"/>
      <c r="C76" s="187"/>
      <c r="D76" s="186"/>
      <c r="E76" s="186"/>
      <c r="F76" s="186"/>
      <c r="G76" s="186"/>
      <c r="H76" s="186"/>
      <c r="I76" s="186"/>
      <c r="J76" s="186"/>
      <c r="K76" s="186"/>
      <c r="L76" s="186"/>
      <c r="M76" s="186"/>
      <c r="N76" s="186"/>
      <c r="O76" s="186"/>
      <c r="P76" s="186"/>
      <c r="Q76" s="186"/>
      <c r="R76" s="186"/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/>
      <c r="AF76" s="186"/>
      <c r="AG76" s="186"/>
      <c r="AH76" s="186"/>
      <c r="AI76" s="186"/>
      <c r="AJ76" s="186"/>
      <c r="AK76" s="186"/>
    </row>
    <row r="77" ht="15.75" customHeight="1">
      <c r="A77" s="186"/>
      <c r="B77" s="186"/>
      <c r="C77" s="187"/>
      <c r="D77" s="186"/>
      <c r="E77" s="186"/>
      <c r="F77" s="186"/>
      <c r="G77" s="186"/>
      <c r="H77" s="186"/>
      <c r="I77" s="186"/>
      <c r="J77" s="186"/>
      <c r="K77" s="186"/>
      <c r="L77" s="186"/>
      <c r="M77" s="186"/>
      <c r="N77" s="186"/>
      <c r="O77" s="186"/>
      <c r="P77" s="186"/>
      <c r="Q77" s="186"/>
      <c r="R77" s="186"/>
      <c r="S77" s="186"/>
      <c r="T77" s="186"/>
      <c r="U77" s="186"/>
      <c r="V77" s="186"/>
      <c r="W77" s="186"/>
      <c r="X77" s="186"/>
      <c r="Y77" s="186"/>
      <c r="Z77" s="186"/>
      <c r="AA77" s="186"/>
      <c r="AB77" s="186"/>
      <c r="AC77" s="186"/>
      <c r="AD77" s="186"/>
      <c r="AE77" s="186"/>
      <c r="AF77" s="186"/>
      <c r="AG77" s="186"/>
      <c r="AH77" s="186"/>
      <c r="AI77" s="186"/>
      <c r="AJ77" s="186"/>
      <c r="AK77" s="186"/>
    </row>
    <row r="78" ht="15.75" customHeight="1">
      <c r="A78" s="186"/>
      <c r="B78" s="186"/>
      <c r="C78" s="187"/>
      <c r="D78" s="186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</row>
    <row r="79" ht="15.75" customHeight="1">
      <c r="A79" s="186"/>
      <c r="B79" s="186"/>
      <c r="C79" s="187"/>
      <c r="D79" s="186"/>
      <c r="E79" s="186"/>
      <c r="F79" s="186"/>
      <c r="G79" s="186"/>
      <c r="H79" s="186"/>
      <c r="I79" s="186"/>
      <c r="J79" s="186"/>
      <c r="K79" s="186"/>
      <c r="L79" s="186"/>
      <c r="M79" s="186"/>
      <c r="N79" s="186"/>
      <c r="O79" s="186"/>
      <c r="P79" s="186"/>
      <c r="Q79" s="186"/>
      <c r="R79" s="186"/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/>
      <c r="AH79" s="186"/>
      <c r="AI79" s="186"/>
      <c r="AJ79" s="186"/>
      <c r="AK79" s="186"/>
    </row>
    <row r="80" ht="15.75" customHeight="1">
      <c r="A80" s="186"/>
      <c r="B80" s="186"/>
      <c r="C80" s="187"/>
      <c r="D80" s="186"/>
      <c r="E80" s="186"/>
      <c r="F80" s="186"/>
      <c r="G80" s="186"/>
      <c r="H80" s="186"/>
      <c r="I80" s="186"/>
      <c r="J80" s="186"/>
      <c r="K80" s="186"/>
      <c r="L80" s="186"/>
      <c r="M80" s="186"/>
      <c r="N80" s="186"/>
      <c r="O80" s="186"/>
      <c r="P80" s="186"/>
      <c r="Q80" s="186"/>
      <c r="R80" s="186"/>
      <c r="S80" s="186"/>
      <c r="T80" s="186"/>
      <c r="U80" s="186"/>
      <c r="V80" s="186"/>
      <c r="W80" s="186"/>
      <c r="X80" s="186"/>
      <c r="Y80" s="186"/>
      <c r="Z80" s="186"/>
      <c r="AA80" s="186"/>
      <c r="AB80" s="186"/>
      <c r="AC80" s="186"/>
      <c r="AD80" s="186"/>
      <c r="AE80" s="186"/>
      <c r="AF80" s="186"/>
      <c r="AG80" s="186"/>
      <c r="AH80" s="186"/>
      <c r="AI80" s="186"/>
      <c r="AJ80" s="186"/>
      <c r="AK80" s="186"/>
    </row>
    <row r="81" ht="15.75" customHeight="1">
      <c r="A81" s="186"/>
      <c r="B81" s="186"/>
      <c r="C81" s="187"/>
      <c r="D81" s="186"/>
      <c r="E81" s="186"/>
      <c r="F81" s="186"/>
      <c r="G81" s="186"/>
      <c r="H81" s="186"/>
      <c r="I81" s="186"/>
      <c r="J81" s="186"/>
      <c r="K81" s="186"/>
      <c r="L81" s="186"/>
      <c r="M81" s="186"/>
      <c r="N81" s="186"/>
      <c r="O81" s="186"/>
      <c r="P81" s="186"/>
      <c r="Q81" s="186"/>
      <c r="R81" s="186"/>
      <c r="S81" s="186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</row>
    <row r="82" ht="15.75" customHeight="1">
      <c r="A82" s="186"/>
      <c r="B82" s="186"/>
      <c r="C82" s="187"/>
      <c r="D82" s="186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</row>
    <row r="83" ht="15.75" customHeight="1">
      <c r="A83" s="186"/>
      <c r="B83" s="186"/>
      <c r="C83" s="187"/>
      <c r="D83" s="186"/>
      <c r="E83" s="186"/>
      <c r="F83" s="186"/>
      <c r="G83" s="186"/>
      <c r="H83" s="186"/>
      <c r="I83" s="186"/>
      <c r="J83" s="186"/>
      <c r="K83" s="186"/>
      <c r="L83" s="186"/>
      <c r="M83" s="186"/>
      <c r="N83" s="186"/>
      <c r="O83" s="186"/>
      <c r="P83" s="186"/>
      <c r="Q83" s="186"/>
      <c r="R83" s="186"/>
      <c r="S83" s="186"/>
      <c r="T83" s="186"/>
      <c r="U83" s="186"/>
      <c r="V83" s="186"/>
      <c r="W83" s="186"/>
      <c r="X83" s="186"/>
      <c r="Y83" s="186"/>
      <c r="Z83" s="186"/>
      <c r="AA83" s="186"/>
      <c r="AB83" s="186"/>
      <c r="AC83" s="186"/>
      <c r="AD83" s="186"/>
      <c r="AE83" s="186"/>
      <c r="AF83" s="186"/>
      <c r="AG83" s="186"/>
      <c r="AH83" s="186"/>
      <c r="AI83" s="186"/>
      <c r="AJ83" s="186"/>
      <c r="AK83" s="186"/>
    </row>
    <row r="84" ht="15.75" customHeight="1">
      <c r="A84" s="186"/>
      <c r="B84" s="186"/>
      <c r="C84" s="187"/>
      <c r="D84" s="186"/>
      <c r="E84" s="186"/>
      <c r="F84" s="186"/>
      <c r="G84" s="186"/>
      <c r="H84" s="186"/>
      <c r="I84" s="186"/>
      <c r="J84" s="186"/>
      <c r="K84" s="186"/>
      <c r="L84" s="186"/>
      <c r="M84" s="186"/>
      <c r="N84" s="186"/>
      <c r="O84" s="186"/>
      <c r="P84" s="186"/>
      <c r="Q84" s="186"/>
      <c r="R84" s="186"/>
      <c r="S84" s="186"/>
      <c r="T84" s="186"/>
      <c r="U84" s="186"/>
      <c r="V84" s="186"/>
      <c r="W84" s="186"/>
      <c r="X84" s="186"/>
      <c r="Y84" s="186"/>
      <c r="Z84" s="186"/>
      <c r="AA84" s="186"/>
      <c r="AB84" s="186"/>
      <c r="AC84" s="186"/>
      <c r="AD84" s="186"/>
      <c r="AE84" s="186"/>
      <c r="AF84" s="186"/>
      <c r="AG84" s="186"/>
      <c r="AH84" s="186"/>
      <c r="AI84" s="186"/>
      <c r="AJ84" s="186"/>
      <c r="AK84" s="186"/>
    </row>
    <row r="85" ht="15.75" customHeight="1">
      <c r="A85" s="186"/>
      <c r="B85" s="186"/>
      <c r="C85" s="187"/>
      <c r="D85" s="186"/>
      <c r="E85" s="186"/>
      <c r="F85" s="186"/>
      <c r="G85" s="186"/>
      <c r="H85" s="186"/>
      <c r="I85" s="186"/>
      <c r="J85" s="186"/>
      <c r="K85" s="186"/>
      <c r="L85" s="186"/>
      <c r="M85" s="186"/>
      <c r="N85" s="186"/>
      <c r="O85" s="186"/>
      <c r="P85" s="186"/>
      <c r="Q85" s="186"/>
      <c r="R85" s="186"/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6"/>
      <c r="AI85" s="186"/>
      <c r="AJ85" s="186"/>
      <c r="AK85" s="186"/>
    </row>
    <row r="86" ht="15.75" customHeight="1">
      <c r="A86" s="186"/>
      <c r="B86" s="186"/>
      <c r="C86" s="187"/>
      <c r="D86" s="186"/>
      <c r="E86" s="186"/>
      <c r="F86" s="186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6"/>
      <c r="AI86" s="186"/>
      <c r="AJ86" s="186"/>
      <c r="AK86" s="186"/>
    </row>
    <row r="87" ht="15.75" customHeight="1">
      <c r="A87" s="186"/>
      <c r="B87" s="186"/>
      <c r="C87" s="187"/>
      <c r="D87" s="186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</row>
    <row r="88" ht="15.75" customHeight="1">
      <c r="A88" s="186"/>
      <c r="B88" s="186"/>
      <c r="C88" s="187"/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Q88" s="186"/>
      <c r="R88" s="186"/>
      <c r="S88" s="186"/>
      <c r="T88" s="186"/>
      <c r="U88" s="186"/>
      <c r="V88" s="186"/>
      <c r="W88" s="186"/>
      <c r="X88" s="186"/>
      <c r="Y88" s="186"/>
      <c r="Z88" s="186"/>
      <c r="AA88" s="186"/>
      <c r="AB88" s="186"/>
      <c r="AC88" s="186"/>
      <c r="AD88" s="186"/>
      <c r="AE88" s="186"/>
      <c r="AF88" s="186"/>
      <c r="AG88" s="186"/>
      <c r="AH88" s="186"/>
      <c r="AI88" s="186"/>
      <c r="AJ88" s="186"/>
      <c r="AK88" s="186"/>
    </row>
    <row r="89" ht="15.75" customHeight="1">
      <c r="A89" s="186"/>
      <c r="B89" s="186"/>
      <c r="C89" s="187"/>
      <c r="D89" s="186"/>
      <c r="E89" s="186"/>
      <c r="F89" s="186"/>
      <c r="G89" s="186"/>
      <c r="H89" s="186"/>
      <c r="I89" s="186"/>
      <c r="J89" s="186"/>
      <c r="K89" s="186"/>
      <c r="L89" s="186"/>
      <c r="M89" s="186"/>
      <c r="N89" s="186"/>
      <c r="O89" s="186"/>
      <c r="P89" s="186"/>
      <c r="Q89" s="186"/>
      <c r="R89" s="186"/>
      <c r="S89" s="186"/>
      <c r="T89" s="186"/>
      <c r="U89" s="18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  <c r="AG89" s="186"/>
      <c r="AH89" s="186"/>
      <c r="AI89" s="186"/>
      <c r="AJ89" s="186"/>
      <c r="AK89" s="186"/>
    </row>
    <row r="90" ht="15.75" customHeight="1">
      <c r="A90" s="186"/>
      <c r="B90" s="186"/>
      <c r="C90" s="187"/>
      <c r="D90" s="186"/>
      <c r="E90" s="186"/>
      <c r="F90" s="186"/>
      <c r="G90" s="186"/>
      <c r="H90" s="186"/>
      <c r="I90" s="186"/>
      <c r="J90" s="186"/>
      <c r="K90" s="186"/>
      <c r="L90" s="186"/>
      <c r="M90" s="186"/>
      <c r="N90" s="186"/>
      <c r="O90" s="186"/>
      <c r="P90" s="186"/>
      <c r="Q90" s="186"/>
      <c r="R90" s="186"/>
      <c r="S90" s="186"/>
      <c r="T90" s="186"/>
      <c r="U90" s="186"/>
      <c r="V90" s="186"/>
      <c r="W90" s="186"/>
      <c r="X90" s="186"/>
      <c r="Y90" s="186"/>
      <c r="Z90" s="186"/>
      <c r="AA90" s="186"/>
      <c r="AB90" s="186"/>
      <c r="AC90" s="186"/>
      <c r="AD90" s="186"/>
      <c r="AE90" s="186"/>
      <c r="AF90" s="186"/>
      <c r="AG90" s="186"/>
      <c r="AH90" s="186"/>
      <c r="AI90" s="186"/>
      <c r="AJ90" s="186"/>
      <c r="AK90" s="186"/>
    </row>
    <row r="91" ht="15.75" customHeight="1">
      <c r="A91" s="186"/>
      <c r="B91" s="186"/>
      <c r="C91" s="187"/>
      <c r="D91" s="186"/>
      <c r="E91" s="186"/>
      <c r="F91" s="186"/>
      <c r="G91" s="186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86"/>
      <c r="AD91" s="186"/>
      <c r="AE91" s="186"/>
      <c r="AF91" s="186"/>
      <c r="AG91" s="186"/>
      <c r="AH91" s="186"/>
      <c r="AI91" s="186"/>
      <c r="AJ91" s="186"/>
      <c r="AK91" s="186"/>
    </row>
    <row r="92" ht="15.75" customHeight="1">
      <c r="A92" s="186"/>
      <c r="B92" s="186"/>
      <c r="C92" s="187"/>
      <c r="D92" s="186"/>
      <c r="E92" s="186"/>
      <c r="F92" s="186"/>
      <c r="G92" s="186"/>
      <c r="H92" s="186"/>
      <c r="I92" s="186"/>
      <c r="J92" s="186"/>
      <c r="K92" s="186"/>
      <c r="L92" s="186"/>
      <c r="M92" s="186"/>
      <c r="N92" s="186"/>
      <c r="O92" s="186"/>
      <c r="P92" s="186"/>
      <c r="Q92" s="186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6"/>
      <c r="AI92" s="186"/>
      <c r="AJ92" s="186"/>
      <c r="AK92" s="186"/>
    </row>
    <row r="93" ht="15.75" customHeight="1">
      <c r="A93" s="186"/>
      <c r="B93" s="186"/>
      <c r="C93" s="187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  <c r="AG93" s="186"/>
      <c r="AH93" s="186"/>
      <c r="AI93" s="186"/>
      <c r="AJ93" s="186"/>
      <c r="AK93" s="186"/>
    </row>
    <row r="94" ht="15.75" customHeight="1">
      <c r="A94" s="186"/>
      <c r="B94" s="186"/>
      <c r="C94" s="187"/>
      <c r="D94" s="186"/>
      <c r="E94" s="186"/>
      <c r="F94" s="186"/>
      <c r="G94" s="186"/>
      <c r="H94" s="186"/>
      <c r="I94" s="186"/>
      <c r="J94" s="186"/>
      <c r="K94" s="186"/>
      <c r="L94" s="186"/>
      <c r="M94" s="186"/>
      <c r="N94" s="186"/>
      <c r="O94" s="186"/>
      <c r="P94" s="186"/>
      <c r="Q94" s="186"/>
      <c r="R94" s="186"/>
      <c r="S94" s="186"/>
      <c r="T94" s="186"/>
      <c r="U94" s="186"/>
      <c r="V94" s="186"/>
      <c r="W94" s="186"/>
      <c r="X94" s="186"/>
      <c r="Y94" s="186"/>
      <c r="Z94" s="186"/>
      <c r="AA94" s="186"/>
      <c r="AB94" s="186"/>
      <c r="AC94" s="186"/>
      <c r="AD94" s="186"/>
      <c r="AE94" s="186"/>
      <c r="AF94" s="186"/>
      <c r="AG94" s="186"/>
      <c r="AH94" s="186"/>
      <c r="AI94" s="186"/>
      <c r="AJ94" s="186"/>
      <c r="AK94" s="186"/>
    </row>
    <row r="95" ht="15.75" customHeight="1">
      <c r="A95" s="186"/>
      <c r="B95" s="186"/>
      <c r="C95" s="187"/>
      <c r="D95" s="186"/>
      <c r="E95" s="186"/>
      <c r="F95" s="186"/>
      <c r="G95" s="186"/>
      <c r="H95" s="186"/>
      <c r="I95" s="186"/>
      <c r="J95" s="186"/>
      <c r="K95" s="186"/>
      <c r="L95" s="186"/>
      <c r="M95" s="186"/>
      <c r="N95" s="186"/>
      <c r="O95" s="186"/>
      <c r="P95" s="186"/>
      <c r="Q95" s="186"/>
      <c r="R95" s="186"/>
      <c r="S95" s="186"/>
      <c r="T95" s="186"/>
      <c r="U95" s="186"/>
      <c r="V95" s="186"/>
      <c r="W95" s="186"/>
      <c r="X95" s="186"/>
      <c r="Y95" s="186"/>
      <c r="Z95" s="186"/>
      <c r="AA95" s="186"/>
      <c r="AB95" s="186"/>
      <c r="AC95" s="186"/>
      <c r="AD95" s="186"/>
      <c r="AE95" s="186"/>
      <c r="AF95" s="186"/>
      <c r="AG95" s="186"/>
      <c r="AH95" s="186"/>
      <c r="AI95" s="186"/>
      <c r="AJ95" s="186"/>
      <c r="AK95" s="186"/>
    </row>
    <row r="96" ht="15.75" customHeight="1">
      <c r="A96" s="186"/>
      <c r="B96" s="186"/>
      <c r="C96" s="187"/>
      <c r="D96" s="186"/>
      <c r="E96" s="186"/>
      <c r="F96" s="186"/>
      <c r="G96" s="186"/>
      <c r="H96" s="186"/>
      <c r="I96" s="186"/>
      <c r="J96" s="186"/>
      <c r="K96" s="186"/>
      <c r="L96" s="186"/>
      <c r="M96" s="186"/>
      <c r="N96" s="186"/>
      <c r="O96" s="186"/>
      <c r="P96" s="186"/>
      <c r="Q96" s="186"/>
      <c r="R96" s="186"/>
      <c r="S96" s="186"/>
      <c r="T96" s="186"/>
      <c r="U96" s="186"/>
      <c r="V96" s="186"/>
      <c r="W96" s="186"/>
      <c r="X96" s="186"/>
      <c r="Y96" s="186"/>
      <c r="Z96" s="186"/>
      <c r="AA96" s="186"/>
      <c r="AB96" s="186"/>
      <c r="AC96" s="186"/>
      <c r="AD96" s="186"/>
      <c r="AE96" s="186"/>
      <c r="AF96" s="186"/>
      <c r="AG96" s="186"/>
      <c r="AH96" s="186"/>
      <c r="AI96" s="186"/>
      <c r="AJ96" s="186"/>
      <c r="AK96" s="186"/>
    </row>
    <row r="97" ht="15.75" customHeight="1">
      <c r="A97" s="186"/>
      <c r="B97" s="186"/>
      <c r="C97" s="187"/>
      <c r="D97" s="186"/>
      <c r="E97" s="186"/>
      <c r="F97" s="186"/>
      <c r="G97" s="186"/>
      <c r="H97" s="186"/>
      <c r="I97" s="186"/>
      <c r="J97" s="186"/>
      <c r="K97" s="186"/>
      <c r="L97" s="186"/>
      <c r="M97" s="186"/>
      <c r="N97" s="186"/>
      <c r="O97" s="186"/>
      <c r="P97" s="186"/>
      <c r="Q97" s="186"/>
      <c r="R97" s="186"/>
      <c r="S97" s="186"/>
      <c r="T97" s="186"/>
      <c r="U97" s="186"/>
      <c r="V97" s="186"/>
      <c r="W97" s="186"/>
      <c r="X97" s="186"/>
      <c r="Y97" s="186"/>
      <c r="Z97" s="186"/>
      <c r="AA97" s="186"/>
      <c r="AB97" s="186"/>
      <c r="AC97" s="186"/>
      <c r="AD97" s="186"/>
      <c r="AE97" s="186"/>
      <c r="AF97" s="186"/>
      <c r="AG97" s="186"/>
      <c r="AH97" s="186"/>
      <c r="AI97" s="186"/>
      <c r="AJ97" s="186"/>
      <c r="AK97" s="186"/>
    </row>
    <row r="98" ht="15.75" customHeight="1">
      <c r="A98" s="186"/>
      <c r="B98" s="186"/>
      <c r="C98" s="187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  <c r="AG98" s="186"/>
      <c r="AH98" s="186"/>
      <c r="AI98" s="186"/>
      <c r="AJ98" s="186"/>
      <c r="AK98" s="186"/>
    </row>
    <row r="99" ht="15.75" customHeight="1">
      <c r="A99" s="186"/>
      <c r="B99" s="186"/>
      <c r="C99" s="187"/>
      <c r="D99" s="186"/>
      <c r="E99" s="186"/>
      <c r="F99" s="186"/>
      <c r="G99" s="186"/>
      <c r="H99" s="186"/>
      <c r="I99" s="186"/>
      <c r="J99" s="186"/>
      <c r="K99" s="186"/>
      <c r="L99" s="186"/>
      <c r="M99" s="186"/>
      <c r="N99" s="186"/>
      <c r="O99" s="186"/>
      <c r="P99" s="186"/>
      <c r="Q99" s="186"/>
      <c r="R99" s="186"/>
      <c r="S99" s="186"/>
      <c r="T99" s="186"/>
      <c r="U99" s="186"/>
      <c r="V99" s="186"/>
      <c r="W99" s="186"/>
      <c r="X99" s="186"/>
      <c r="Y99" s="186"/>
      <c r="Z99" s="186"/>
      <c r="AA99" s="186"/>
      <c r="AB99" s="186"/>
      <c r="AC99" s="186"/>
      <c r="AD99" s="186"/>
      <c r="AE99" s="186"/>
      <c r="AF99" s="186"/>
      <c r="AG99" s="186"/>
      <c r="AH99" s="186"/>
      <c r="AI99" s="186"/>
      <c r="AJ99" s="186"/>
      <c r="AK99" s="186"/>
    </row>
    <row r="100" ht="15.75" customHeight="1">
      <c r="A100" s="186"/>
      <c r="B100" s="186"/>
      <c r="C100" s="187"/>
      <c r="D100" s="186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</row>
    <row r="101" ht="15.75" customHeight="1">
      <c r="A101" s="186"/>
      <c r="B101" s="186"/>
      <c r="C101" s="187"/>
      <c r="D101" s="186"/>
      <c r="E101" s="186"/>
      <c r="F101" s="186"/>
      <c r="G101" s="186"/>
      <c r="H101" s="186"/>
      <c r="I101" s="186"/>
      <c r="J101" s="186"/>
      <c r="K101" s="186"/>
      <c r="L101" s="186"/>
      <c r="M101" s="186"/>
      <c r="N101" s="186"/>
      <c r="O101" s="186"/>
      <c r="P101" s="186"/>
      <c r="Q101" s="186"/>
      <c r="R101" s="186"/>
      <c r="S101" s="186"/>
      <c r="T101" s="186"/>
      <c r="U101" s="186"/>
      <c r="V101" s="186"/>
      <c r="W101" s="186"/>
      <c r="X101" s="186"/>
      <c r="Y101" s="186"/>
      <c r="Z101" s="186"/>
      <c r="AA101" s="186"/>
      <c r="AB101" s="186"/>
      <c r="AC101" s="186"/>
      <c r="AD101" s="186"/>
      <c r="AE101" s="186"/>
      <c r="AF101" s="186"/>
      <c r="AG101" s="186"/>
      <c r="AH101" s="186"/>
      <c r="AI101" s="186"/>
      <c r="AJ101" s="186"/>
      <c r="AK101" s="186"/>
    </row>
    <row r="102" ht="15.75" customHeight="1">
      <c r="A102" s="186"/>
      <c r="B102" s="186"/>
      <c r="C102" s="187"/>
      <c r="D102" s="186"/>
      <c r="E102" s="186"/>
      <c r="F102" s="186"/>
      <c r="G102" s="186"/>
      <c r="H102" s="186"/>
      <c r="I102" s="186"/>
      <c r="J102" s="186"/>
      <c r="K102" s="186"/>
      <c r="L102" s="186"/>
      <c r="M102" s="186"/>
      <c r="N102" s="186"/>
      <c r="O102" s="186"/>
      <c r="P102" s="186"/>
      <c r="Q102" s="186"/>
      <c r="R102" s="186"/>
      <c r="S102" s="186"/>
      <c r="T102" s="186"/>
      <c r="U102" s="186"/>
      <c r="V102" s="186"/>
      <c r="W102" s="186"/>
      <c r="X102" s="186"/>
      <c r="Y102" s="186"/>
      <c r="Z102" s="186"/>
      <c r="AA102" s="186"/>
      <c r="AB102" s="186"/>
      <c r="AC102" s="186"/>
      <c r="AD102" s="186"/>
      <c r="AE102" s="186"/>
      <c r="AF102" s="186"/>
      <c r="AG102" s="186"/>
      <c r="AH102" s="186"/>
      <c r="AI102" s="186"/>
      <c r="AJ102" s="186"/>
      <c r="AK102" s="186"/>
    </row>
    <row r="103" ht="15.75" customHeight="1">
      <c r="A103" s="186"/>
      <c r="B103" s="186"/>
      <c r="C103" s="187"/>
      <c r="D103" s="186"/>
      <c r="E103" s="186"/>
      <c r="F103" s="186"/>
      <c r="G103" s="186"/>
      <c r="H103" s="186"/>
      <c r="I103" s="186"/>
      <c r="J103" s="186"/>
      <c r="K103" s="186"/>
      <c r="L103" s="186"/>
      <c r="M103" s="186"/>
      <c r="N103" s="186"/>
      <c r="O103" s="186"/>
      <c r="P103" s="186"/>
      <c r="Q103" s="186"/>
      <c r="R103" s="186"/>
      <c r="S103" s="186"/>
      <c r="T103" s="186"/>
      <c r="U103" s="186"/>
      <c r="V103" s="186"/>
      <c r="W103" s="186"/>
      <c r="X103" s="186"/>
      <c r="Y103" s="186"/>
      <c r="Z103" s="186"/>
      <c r="AA103" s="186"/>
      <c r="AB103" s="186"/>
      <c r="AC103" s="186"/>
      <c r="AD103" s="186"/>
      <c r="AE103" s="186"/>
      <c r="AF103" s="186"/>
      <c r="AG103" s="186"/>
      <c r="AH103" s="186"/>
      <c r="AI103" s="186"/>
      <c r="AJ103" s="186"/>
      <c r="AK103" s="186"/>
    </row>
    <row r="104" ht="15.75" customHeight="1">
      <c r="A104" s="186"/>
      <c r="B104" s="186"/>
      <c r="C104" s="187"/>
      <c r="D104" s="186"/>
      <c r="E104" s="186"/>
      <c r="F104" s="186"/>
      <c r="G104" s="186"/>
      <c r="H104" s="186"/>
      <c r="I104" s="186"/>
      <c r="J104" s="186"/>
      <c r="K104" s="186"/>
      <c r="L104" s="186"/>
      <c r="M104" s="186"/>
      <c r="N104" s="186"/>
      <c r="O104" s="186"/>
      <c r="P104" s="186"/>
      <c r="Q104" s="186"/>
      <c r="R104" s="186"/>
      <c r="S104" s="186"/>
      <c r="T104" s="186"/>
      <c r="U104" s="186"/>
      <c r="V104" s="186"/>
      <c r="W104" s="186"/>
      <c r="X104" s="186"/>
      <c r="Y104" s="186"/>
      <c r="Z104" s="186"/>
      <c r="AA104" s="186"/>
      <c r="AB104" s="186"/>
      <c r="AC104" s="186"/>
      <c r="AD104" s="186"/>
      <c r="AE104" s="186"/>
      <c r="AF104" s="186"/>
      <c r="AG104" s="186"/>
      <c r="AH104" s="186"/>
      <c r="AI104" s="186"/>
      <c r="AJ104" s="186"/>
      <c r="AK104" s="186"/>
    </row>
    <row r="105" ht="15.75" customHeight="1">
      <c r="A105" s="186"/>
      <c r="B105" s="186"/>
      <c r="C105" s="187"/>
      <c r="D105" s="186"/>
      <c r="E105" s="186"/>
      <c r="F105" s="186"/>
      <c r="G105" s="186"/>
      <c r="H105" s="186"/>
      <c r="I105" s="186"/>
      <c r="J105" s="186"/>
      <c r="K105" s="186"/>
      <c r="L105" s="186"/>
      <c r="M105" s="186"/>
      <c r="N105" s="186"/>
      <c r="O105" s="186"/>
      <c r="P105" s="186"/>
      <c r="Q105" s="186"/>
      <c r="R105" s="186"/>
      <c r="S105" s="186"/>
      <c r="T105" s="186"/>
      <c r="U105" s="186"/>
      <c r="V105" s="186"/>
      <c r="W105" s="186"/>
      <c r="X105" s="186"/>
      <c r="Y105" s="186"/>
      <c r="Z105" s="186"/>
      <c r="AA105" s="186"/>
      <c r="AB105" s="186"/>
      <c r="AC105" s="186"/>
      <c r="AD105" s="186"/>
      <c r="AE105" s="186"/>
      <c r="AF105" s="186"/>
      <c r="AG105" s="186"/>
      <c r="AH105" s="186"/>
      <c r="AI105" s="186"/>
      <c r="AJ105" s="186"/>
      <c r="AK105" s="186"/>
    </row>
    <row r="106" ht="15.75" customHeight="1">
      <c r="A106" s="186"/>
      <c r="B106" s="186"/>
      <c r="C106" s="187"/>
      <c r="D106" s="186"/>
      <c r="E106" s="186"/>
      <c r="F106" s="186"/>
      <c r="G106" s="186"/>
      <c r="H106" s="186"/>
      <c r="I106" s="186"/>
      <c r="J106" s="186"/>
      <c r="K106" s="186"/>
      <c r="L106" s="186"/>
      <c r="M106" s="186"/>
      <c r="N106" s="186"/>
      <c r="O106" s="186"/>
      <c r="P106" s="186"/>
      <c r="Q106" s="186"/>
      <c r="R106" s="186"/>
      <c r="S106" s="186"/>
      <c r="T106" s="186"/>
      <c r="U106" s="186"/>
      <c r="V106" s="186"/>
      <c r="W106" s="186"/>
      <c r="X106" s="186"/>
      <c r="Y106" s="186"/>
      <c r="Z106" s="186"/>
      <c r="AA106" s="186"/>
      <c r="AB106" s="186"/>
      <c r="AC106" s="186"/>
      <c r="AD106" s="186"/>
      <c r="AE106" s="186"/>
      <c r="AF106" s="186"/>
      <c r="AG106" s="186"/>
      <c r="AH106" s="186"/>
      <c r="AI106" s="186"/>
      <c r="AJ106" s="186"/>
      <c r="AK106" s="186"/>
    </row>
    <row r="107" ht="15.75" customHeight="1">
      <c r="A107" s="186"/>
      <c r="B107" s="186"/>
      <c r="C107" s="187"/>
      <c r="D107" s="186"/>
      <c r="E107" s="186"/>
      <c r="F107" s="186"/>
      <c r="G107" s="186"/>
      <c r="H107" s="186"/>
      <c r="I107" s="186"/>
      <c r="J107" s="186"/>
      <c r="K107" s="186"/>
      <c r="L107" s="186"/>
      <c r="M107" s="186"/>
      <c r="N107" s="186"/>
      <c r="O107" s="186"/>
      <c r="P107" s="186"/>
      <c r="Q107" s="186"/>
      <c r="R107" s="186"/>
      <c r="S107" s="186"/>
      <c r="T107" s="186"/>
      <c r="U107" s="186"/>
      <c r="V107" s="186"/>
      <c r="W107" s="186"/>
      <c r="X107" s="186"/>
      <c r="Y107" s="186"/>
      <c r="Z107" s="186"/>
      <c r="AA107" s="186"/>
      <c r="AB107" s="186"/>
      <c r="AC107" s="186"/>
      <c r="AD107" s="186"/>
      <c r="AE107" s="186"/>
      <c r="AF107" s="186"/>
      <c r="AG107" s="186"/>
      <c r="AH107" s="186"/>
      <c r="AI107" s="186"/>
      <c r="AJ107" s="186"/>
      <c r="AK107" s="186"/>
    </row>
    <row r="108" ht="15.75" customHeight="1">
      <c r="A108" s="186"/>
      <c r="B108" s="186"/>
      <c r="C108" s="187"/>
      <c r="D108" s="186"/>
      <c r="E108" s="186"/>
      <c r="F108" s="186"/>
      <c r="G108" s="186"/>
      <c r="H108" s="186"/>
      <c r="I108" s="186"/>
      <c r="J108" s="186"/>
      <c r="K108" s="186"/>
      <c r="L108" s="186"/>
      <c r="M108" s="186"/>
      <c r="N108" s="186"/>
      <c r="O108" s="186"/>
      <c r="P108" s="186"/>
      <c r="Q108" s="186"/>
      <c r="R108" s="186"/>
      <c r="S108" s="186"/>
      <c r="T108" s="186"/>
      <c r="U108" s="186"/>
      <c r="V108" s="186"/>
      <c r="W108" s="186"/>
      <c r="X108" s="186"/>
      <c r="Y108" s="186"/>
      <c r="Z108" s="186"/>
      <c r="AA108" s="186"/>
      <c r="AB108" s="186"/>
      <c r="AC108" s="186"/>
      <c r="AD108" s="186"/>
      <c r="AE108" s="186"/>
      <c r="AF108" s="186"/>
      <c r="AG108" s="186"/>
      <c r="AH108" s="186"/>
      <c r="AI108" s="186"/>
      <c r="AJ108" s="186"/>
      <c r="AK108" s="186"/>
    </row>
    <row r="109" ht="15.75" customHeight="1">
      <c r="A109" s="186"/>
      <c r="B109" s="186"/>
      <c r="C109" s="187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  <c r="AG109" s="186"/>
      <c r="AH109" s="186"/>
      <c r="AI109" s="186"/>
      <c r="AJ109" s="186"/>
      <c r="AK109" s="186"/>
    </row>
    <row r="110" ht="15.75" customHeight="1">
      <c r="A110" s="186"/>
      <c r="B110" s="186"/>
      <c r="C110" s="187"/>
      <c r="D110" s="186"/>
      <c r="E110" s="186"/>
      <c r="F110" s="186"/>
      <c r="G110" s="186"/>
      <c r="H110" s="186"/>
      <c r="I110" s="186"/>
      <c r="J110" s="186"/>
      <c r="K110" s="186"/>
      <c r="L110" s="186"/>
      <c r="M110" s="186"/>
      <c r="N110" s="186"/>
      <c r="O110" s="186"/>
      <c r="P110" s="186"/>
      <c r="Q110" s="186"/>
      <c r="R110" s="186"/>
      <c r="S110" s="186"/>
      <c r="T110" s="186"/>
      <c r="U110" s="186"/>
      <c r="V110" s="186"/>
      <c r="W110" s="186"/>
      <c r="X110" s="186"/>
      <c r="Y110" s="186"/>
      <c r="Z110" s="186"/>
      <c r="AA110" s="186"/>
      <c r="AB110" s="186"/>
      <c r="AC110" s="186"/>
      <c r="AD110" s="186"/>
      <c r="AE110" s="186"/>
      <c r="AF110" s="186"/>
      <c r="AG110" s="186"/>
      <c r="AH110" s="186"/>
      <c r="AI110" s="186"/>
      <c r="AJ110" s="186"/>
      <c r="AK110" s="186"/>
    </row>
    <row r="111" ht="15.75" customHeight="1">
      <c r="A111" s="186"/>
      <c r="B111" s="186"/>
      <c r="C111" s="187"/>
      <c r="D111" s="186"/>
      <c r="E111" s="186"/>
      <c r="F111" s="186"/>
      <c r="G111" s="186"/>
      <c r="H111" s="186"/>
      <c r="I111" s="186"/>
      <c r="J111" s="186"/>
      <c r="K111" s="186"/>
      <c r="L111" s="186"/>
      <c r="M111" s="186"/>
      <c r="N111" s="186"/>
      <c r="O111" s="186"/>
      <c r="P111" s="186"/>
      <c r="Q111" s="186"/>
      <c r="R111" s="186"/>
      <c r="S111" s="186"/>
      <c r="T111" s="186"/>
      <c r="U111" s="186"/>
      <c r="V111" s="186"/>
      <c r="W111" s="186"/>
      <c r="X111" s="186"/>
      <c r="Y111" s="186"/>
      <c r="Z111" s="186"/>
      <c r="AA111" s="186"/>
      <c r="AB111" s="186"/>
      <c r="AC111" s="186"/>
      <c r="AD111" s="186"/>
      <c r="AE111" s="186"/>
      <c r="AF111" s="186"/>
      <c r="AG111" s="186"/>
      <c r="AH111" s="186"/>
      <c r="AI111" s="186"/>
      <c r="AJ111" s="186"/>
      <c r="AK111" s="186"/>
    </row>
    <row r="112" ht="15.75" customHeight="1">
      <c r="A112" s="186"/>
      <c r="B112" s="186"/>
      <c r="C112" s="187"/>
      <c r="D112" s="186"/>
      <c r="E112" s="186"/>
      <c r="F112" s="186"/>
      <c r="G112" s="186"/>
      <c r="H112" s="186"/>
      <c r="I112" s="186"/>
      <c r="J112" s="186"/>
      <c r="K112" s="186"/>
      <c r="L112" s="186"/>
      <c r="M112" s="186"/>
      <c r="N112" s="186"/>
      <c r="O112" s="186"/>
      <c r="P112" s="186"/>
      <c r="Q112" s="186"/>
      <c r="R112" s="186"/>
      <c r="S112" s="186"/>
      <c r="T112" s="186"/>
      <c r="U112" s="186"/>
      <c r="V112" s="186"/>
      <c r="W112" s="186"/>
      <c r="X112" s="186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</row>
    <row r="113" ht="15.75" customHeight="1">
      <c r="A113" s="186"/>
      <c r="B113" s="186"/>
      <c r="C113" s="187"/>
      <c r="D113" s="186"/>
      <c r="E113" s="186"/>
      <c r="F113" s="186"/>
      <c r="G113" s="186"/>
      <c r="H113" s="186"/>
      <c r="I113" s="186"/>
      <c r="J113" s="186"/>
      <c r="K113" s="186"/>
      <c r="L113" s="186"/>
      <c r="M113" s="186"/>
      <c r="N113" s="186"/>
      <c r="O113" s="186"/>
      <c r="P113" s="186"/>
      <c r="Q113" s="186"/>
      <c r="R113" s="186"/>
      <c r="S113" s="186"/>
      <c r="T113" s="186"/>
      <c r="U113" s="186"/>
      <c r="V113" s="186"/>
      <c r="W113" s="186"/>
      <c r="X113" s="186"/>
      <c r="Y113" s="186"/>
      <c r="Z113" s="186"/>
      <c r="AA113" s="186"/>
      <c r="AB113" s="186"/>
      <c r="AC113" s="186"/>
      <c r="AD113" s="186"/>
      <c r="AE113" s="186"/>
      <c r="AF113" s="186"/>
      <c r="AG113" s="186"/>
      <c r="AH113" s="186"/>
      <c r="AI113" s="186"/>
      <c r="AJ113" s="186"/>
      <c r="AK113" s="186"/>
    </row>
    <row r="114" ht="15.75" customHeight="1">
      <c r="A114" s="186"/>
      <c r="B114" s="186"/>
      <c r="C114" s="187"/>
      <c r="D114" s="186"/>
      <c r="E114" s="186"/>
      <c r="F114" s="186"/>
      <c r="G114" s="186"/>
      <c r="H114" s="186"/>
      <c r="I114" s="186"/>
      <c r="J114" s="186"/>
      <c r="K114" s="186"/>
      <c r="L114" s="186"/>
      <c r="M114" s="186"/>
      <c r="N114" s="186"/>
      <c r="O114" s="186"/>
      <c r="P114" s="186"/>
      <c r="Q114" s="186"/>
      <c r="R114" s="186"/>
      <c r="S114" s="186"/>
      <c r="T114" s="186"/>
      <c r="U114" s="186"/>
      <c r="V114" s="186"/>
      <c r="W114" s="186"/>
      <c r="X114" s="186"/>
      <c r="Y114" s="186"/>
      <c r="Z114" s="186"/>
      <c r="AA114" s="186"/>
      <c r="AB114" s="186"/>
      <c r="AC114" s="186"/>
      <c r="AD114" s="186"/>
      <c r="AE114" s="186"/>
      <c r="AF114" s="186"/>
      <c r="AG114" s="186"/>
      <c r="AH114" s="186"/>
      <c r="AI114" s="186"/>
      <c r="AJ114" s="186"/>
      <c r="AK114" s="186"/>
    </row>
    <row r="115" ht="15.75" customHeight="1">
      <c r="A115" s="186"/>
      <c r="B115" s="186"/>
      <c r="C115" s="187"/>
      <c r="D115" s="186"/>
      <c r="E115" s="186"/>
      <c r="F115" s="186"/>
      <c r="G115" s="186"/>
      <c r="H115" s="186"/>
      <c r="I115" s="186"/>
      <c r="J115" s="186"/>
      <c r="K115" s="186"/>
      <c r="L115" s="186"/>
      <c r="M115" s="186"/>
      <c r="N115" s="186"/>
      <c r="O115" s="186"/>
      <c r="P115" s="186"/>
      <c r="Q115" s="186"/>
      <c r="R115" s="186"/>
      <c r="S115" s="186"/>
      <c r="T115" s="186"/>
      <c r="U115" s="186"/>
      <c r="V115" s="186"/>
      <c r="W115" s="186"/>
      <c r="X115" s="186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</row>
    <row r="116" ht="15.75" customHeight="1">
      <c r="A116" s="186"/>
      <c r="B116" s="186"/>
      <c r="C116" s="187"/>
      <c r="D116" s="186"/>
      <c r="E116" s="186"/>
      <c r="F116" s="186"/>
      <c r="G116" s="186"/>
      <c r="H116" s="186"/>
      <c r="I116" s="186"/>
      <c r="J116" s="186"/>
      <c r="K116" s="186"/>
      <c r="L116" s="186"/>
      <c r="M116" s="186"/>
      <c r="N116" s="186"/>
      <c r="O116" s="186"/>
      <c r="P116" s="186"/>
      <c r="Q116" s="186"/>
      <c r="R116" s="186"/>
      <c r="S116" s="186"/>
      <c r="T116" s="186"/>
      <c r="U116" s="186"/>
      <c r="V116" s="186"/>
      <c r="W116" s="186"/>
      <c r="X116" s="186"/>
      <c r="Y116" s="186"/>
      <c r="Z116" s="186"/>
      <c r="AA116" s="186"/>
      <c r="AB116" s="186"/>
      <c r="AC116" s="186"/>
      <c r="AD116" s="186"/>
      <c r="AE116" s="186"/>
      <c r="AF116" s="186"/>
      <c r="AG116" s="186"/>
      <c r="AH116" s="186"/>
      <c r="AI116" s="186"/>
      <c r="AJ116" s="186"/>
      <c r="AK116" s="186"/>
    </row>
    <row r="117" ht="15.75" customHeight="1">
      <c r="A117" s="186"/>
      <c r="B117" s="186"/>
      <c r="C117" s="187"/>
      <c r="D117" s="186"/>
      <c r="E117" s="186"/>
      <c r="F117" s="186"/>
      <c r="G117" s="186"/>
      <c r="H117" s="186"/>
      <c r="I117" s="186"/>
      <c r="J117" s="186"/>
      <c r="K117" s="186"/>
      <c r="L117" s="186"/>
      <c r="M117" s="186"/>
      <c r="N117" s="186"/>
      <c r="O117" s="186"/>
      <c r="P117" s="186"/>
      <c r="Q117" s="186"/>
      <c r="R117" s="186"/>
      <c r="S117" s="186"/>
      <c r="T117" s="186"/>
      <c r="U117" s="186"/>
      <c r="V117" s="186"/>
      <c r="W117" s="186"/>
      <c r="X117" s="186"/>
      <c r="Y117" s="186"/>
      <c r="Z117" s="186"/>
      <c r="AA117" s="186"/>
      <c r="AB117" s="186"/>
      <c r="AC117" s="186"/>
      <c r="AD117" s="186"/>
      <c r="AE117" s="186"/>
      <c r="AF117" s="186"/>
      <c r="AG117" s="186"/>
      <c r="AH117" s="186"/>
      <c r="AI117" s="186"/>
      <c r="AJ117" s="186"/>
      <c r="AK117" s="186"/>
    </row>
    <row r="118" ht="15.75" customHeight="1">
      <c r="A118" s="186"/>
      <c r="B118" s="186"/>
      <c r="C118" s="187"/>
      <c r="D118" s="186"/>
      <c r="E118" s="186"/>
      <c r="F118" s="186"/>
      <c r="G118" s="186"/>
      <c r="H118" s="186"/>
      <c r="I118" s="186"/>
      <c r="J118" s="186"/>
      <c r="K118" s="186"/>
      <c r="L118" s="186"/>
      <c r="M118" s="186"/>
      <c r="N118" s="186"/>
      <c r="O118" s="186"/>
      <c r="P118" s="186"/>
      <c r="Q118" s="186"/>
      <c r="R118" s="186"/>
      <c r="S118" s="186"/>
      <c r="T118" s="186"/>
      <c r="U118" s="186"/>
      <c r="V118" s="186"/>
      <c r="W118" s="186"/>
      <c r="X118" s="186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</row>
    <row r="119" ht="15.75" customHeight="1">
      <c r="A119" s="186"/>
      <c r="B119" s="186"/>
      <c r="C119" s="187"/>
      <c r="D119" s="186"/>
      <c r="E119" s="186"/>
      <c r="F119" s="186"/>
      <c r="G119" s="186"/>
      <c r="H119" s="186"/>
      <c r="I119" s="186"/>
      <c r="J119" s="186"/>
      <c r="K119" s="186"/>
      <c r="L119" s="186"/>
      <c r="M119" s="186"/>
      <c r="N119" s="186"/>
      <c r="O119" s="186"/>
      <c r="P119" s="186"/>
      <c r="Q119" s="186"/>
      <c r="R119" s="186"/>
      <c r="S119" s="186"/>
      <c r="T119" s="186"/>
      <c r="U119" s="186"/>
      <c r="V119" s="186"/>
      <c r="W119" s="186"/>
      <c r="X119" s="186"/>
      <c r="Y119" s="186"/>
      <c r="Z119" s="186"/>
      <c r="AA119" s="186"/>
      <c r="AB119" s="186"/>
      <c r="AC119" s="186"/>
      <c r="AD119" s="186"/>
      <c r="AE119" s="186"/>
      <c r="AF119" s="186"/>
      <c r="AG119" s="186"/>
      <c r="AH119" s="186"/>
      <c r="AI119" s="186"/>
      <c r="AJ119" s="186"/>
      <c r="AK119" s="186"/>
    </row>
    <row r="120" ht="15.75" customHeight="1">
      <c r="A120" s="186"/>
      <c r="B120" s="186"/>
      <c r="C120" s="187"/>
      <c r="D120" s="186"/>
      <c r="E120" s="186"/>
      <c r="F120" s="186"/>
      <c r="G120" s="186"/>
      <c r="H120" s="186"/>
      <c r="I120" s="186"/>
      <c r="J120" s="186"/>
      <c r="K120" s="186"/>
      <c r="L120" s="186"/>
      <c r="M120" s="186"/>
      <c r="N120" s="186"/>
      <c r="O120" s="186"/>
      <c r="P120" s="186"/>
      <c r="Q120" s="186"/>
      <c r="R120" s="186"/>
      <c r="S120" s="186"/>
      <c r="T120" s="186"/>
      <c r="U120" s="186"/>
      <c r="V120" s="186"/>
      <c r="W120" s="186"/>
      <c r="X120" s="186"/>
      <c r="Y120" s="186"/>
      <c r="Z120" s="186"/>
      <c r="AA120" s="186"/>
      <c r="AB120" s="186"/>
      <c r="AC120" s="186"/>
      <c r="AD120" s="186"/>
      <c r="AE120" s="186"/>
      <c r="AF120" s="186"/>
      <c r="AG120" s="186"/>
      <c r="AH120" s="186"/>
      <c r="AI120" s="186"/>
      <c r="AJ120" s="186"/>
      <c r="AK120" s="186"/>
    </row>
    <row r="121" ht="15.75" customHeight="1">
      <c r="A121" s="186"/>
      <c r="B121" s="186"/>
      <c r="C121" s="187"/>
      <c r="D121" s="186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</row>
    <row r="122" ht="15.75" customHeight="1">
      <c r="A122" s="186"/>
      <c r="B122" s="186"/>
      <c r="C122" s="187"/>
      <c r="D122" s="186"/>
      <c r="E122" s="186"/>
      <c r="F122" s="186"/>
      <c r="G122" s="186"/>
      <c r="H122" s="186"/>
      <c r="I122" s="186"/>
      <c r="J122" s="186"/>
      <c r="K122" s="186"/>
      <c r="L122" s="186"/>
      <c r="M122" s="186"/>
      <c r="N122" s="186"/>
      <c r="O122" s="186"/>
      <c r="P122" s="186"/>
      <c r="Q122" s="186"/>
      <c r="R122" s="186"/>
      <c r="S122" s="186"/>
      <c r="T122" s="186"/>
      <c r="U122" s="186"/>
      <c r="V122" s="186"/>
      <c r="W122" s="186"/>
      <c r="X122" s="186"/>
      <c r="Y122" s="186"/>
      <c r="Z122" s="186"/>
      <c r="AA122" s="186"/>
      <c r="AB122" s="186"/>
      <c r="AC122" s="186"/>
      <c r="AD122" s="186"/>
      <c r="AE122" s="186"/>
      <c r="AF122" s="186"/>
      <c r="AG122" s="186"/>
      <c r="AH122" s="186"/>
      <c r="AI122" s="186"/>
      <c r="AJ122" s="186"/>
      <c r="AK122" s="186"/>
    </row>
    <row r="123" ht="15.75" customHeight="1">
      <c r="A123" s="186"/>
      <c r="B123" s="186"/>
      <c r="C123" s="187"/>
      <c r="D123" s="186"/>
      <c r="E123" s="186"/>
      <c r="F123" s="186"/>
      <c r="G123" s="186"/>
      <c r="H123" s="186"/>
      <c r="I123" s="186"/>
      <c r="J123" s="186"/>
      <c r="K123" s="186"/>
      <c r="L123" s="186"/>
      <c r="M123" s="186"/>
      <c r="N123" s="186"/>
      <c r="O123" s="186"/>
      <c r="P123" s="186"/>
      <c r="Q123" s="186"/>
      <c r="R123" s="186"/>
      <c r="S123" s="186"/>
      <c r="T123" s="186"/>
      <c r="U123" s="186"/>
      <c r="V123" s="186"/>
      <c r="W123" s="186"/>
      <c r="X123" s="186"/>
      <c r="Y123" s="186"/>
      <c r="Z123" s="186"/>
      <c r="AA123" s="186"/>
      <c r="AB123" s="186"/>
      <c r="AC123" s="186"/>
      <c r="AD123" s="186"/>
      <c r="AE123" s="186"/>
      <c r="AF123" s="186"/>
      <c r="AG123" s="186"/>
      <c r="AH123" s="186"/>
      <c r="AI123" s="186"/>
      <c r="AJ123" s="186"/>
      <c r="AK123" s="186"/>
    </row>
    <row r="124" ht="15.75" customHeight="1">
      <c r="A124" s="186"/>
      <c r="B124" s="186"/>
      <c r="C124" s="187"/>
      <c r="D124" s="186"/>
      <c r="E124" s="186"/>
      <c r="F124" s="186"/>
      <c r="G124" s="186"/>
      <c r="H124" s="186"/>
      <c r="I124" s="186"/>
      <c r="J124" s="186"/>
      <c r="K124" s="186"/>
      <c r="L124" s="186"/>
      <c r="M124" s="186"/>
      <c r="N124" s="186"/>
      <c r="O124" s="186"/>
      <c r="P124" s="186"/>
      <c r="Q124" s="186"/>
      <c r="R124" s="186"/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</row>
    <row r="125" ht="15.75" customHeight="1">
      <c r="A125" s="186"/>
      <c r="B125" s="186"/>
      <c r="C125" s="187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  <c r="AJ125" s="186"/>
      <c r="AK125" s="186"/>
    </row>
    <row r="126" ht="15.75" customHeight="1">
      <c r="A126" s="186"/>
      <c r="B126" s="186"/>
      <c r="C126" s="187"/>
      <c r="D126" s="186"/>
      <c r="E126" s="186"/>
      <c r="F126" s="186"/>
      <c r="G126" s="186"/>
      <c r="H126" s="186"/>
      <c r="I126" s="186"/>
      <c r="J126" s="186"/>
      <c r="K126" s="186"/>
      <c r="L126" s="186"/>
      <c r="M126" s="186"/>
      <c r="N126" s="186"/>
      <c r="O126" s="186"/>
      <c r="P126" s="186"/>
      <c r="Q126" s="186"/>
      <c r="R126" s="186"/>
      <c r="S126" s="186"/>
      <c r="T126" s="186"/>
      <c r="U126" s="186"/>
      <c r="V126" s="186"/>
      <c r="W126" s="186"/>
      <c r="X126" s="186"/>
      <c r="Y126" s="186"/>
      <c r="Z126" s="186"/>
      <c r="AA126" s="186"/>
      <c r="AB126" s="186"/>
      <c r="AC126" s="186"/>
      <c r="AD126" s="186"/>
      <c r="AE126" s="186"/>
      <c r="AF126" s="186"/>
      <c r="AG126" s="186"/>
      <c r="AH126" s="186"/>
      <c r="AI126" s="186"/>
      <c r="AJ126" s="186"/>
      <c r="AK126" s="186"/>
    </row>
    <row r="127" ht="15.75" customHeight="1">
      <c r="A127" s="186"/>
      <c r="B127" s="186"/>
      <c r="C127" s="187"/>
      <c r="D127" s="186"/>
      <c r="E127" s="186"/>
      <c r="F127" s="186"/>
      <c r="G127" s="186"/>
      <c r="H127" s="186"/>
      <c r="I127" s="186"/>
      <c r="J127" s="186"/>
      <c r="K127" s="186"/>
      <c r="L127" s="186"/>
      <c r="M127" s="186"/>
      <c r="N127" s="186"/>
      <c r="O127" s="186"/>
      <c r="P127" s="186"/>
      <c r="Q127" s="186"/>
      <c r="R127" s="186"/>
      <c r="S127" s="186"/>
      <c r="T127" s="186"/>
      <c r="U127" s="186"/>
      <c r="V127" s="186"/>
      <c r="W127" s="186"/>
      <c r="X127" s="186"/>
      <c r="Y127" s="186"/>
      <c r="Z127" s="186"/>
      <c r="AA127" s="186"/>
      <c r="AB127" s="186"/>
      <c r="AC127" s="186"/>
      <c r="AD127" s="186"/>
      <c r="AE127" s="186"/>
      <c r="AF127" s="186"/>
      <c r="AG127" s="186"/>
      <c r="AH127" s="186"/>
      <c r="AI127" s="186"/>
      <c r="AJ127" s="186"/>
      <c r="AK127" s="186"/>
    </row>
    <row r="128" ht="15.75" customHeight="1">
      <c r="A128" s="186"/>
      <c r="B128" s="186"/>
      <c r="C128" s="187"/>
      <c r="D128" s="186"/>
      <c r="E128" s="186"/>
      <c r="F128" s="186"/>
      <c r="G128" s="186"/>
      <c r="H128" s="186"/>
      <c r="I128" s="186"/>
      <c r="J128" s="186"/>
      <c r="K128" s="186"/>
      <c r="L128" s="186"/>
      <c r="M128" s="186"/>
      <c r="N128" s="186"/>
      <c r="O128" s="186"/>
      <c r="P128" s="186"/>
      <c r="Q128" s="186"/>
      <c r="R128" s="186"/>
      <c r="S128" s="186"/>
      <c r="T128" s="186"/>
      <c r="U128" s="186"/>
      <c r="V128" s="186"/>
      <c r="W128" s="186"/>
      <c r="X128" s="186"/>
      <c r="Y128" s="186"/>
      <c r="Z128" s="186"/>
      <c r="AA128" s="186"/>
      <c r="AB128" s="186"/>
      <c r="AC128" s="186"/>
      <c r="AD128" s="186"/>
      <c r="AE128" s="186"/>
      <c r="AF128" s="186"/>
      <c r="AG128" s="186"/>
      <c r="AH128" s="186"/>
      <c r="AI128" s="186"/>
      <c r="AJ128" s="186"/>
      <c r="AK128" s="186"/>
    </row>
    <row r="129" ht="15.75" customHeight="1">
      <c r="A129" s="186"/>
      <c r="B129" s="186"/>
      <c r="C129" s="187"/>
      <c r="D129" s="186"/>
      <c r="E129" s="186"/>
      <c r="F129" s="186"/>
      <c r="G129" s="186"/>
      <c r="H129" s="186"/>
      <c r="I129" s="186"/>
      <c r="J129" s="186"/>
      <c r="K129" s="186"/>
      <c r="L129" s="186"/>
      <c r="M129" s="186"/>
      <c r="N129" s="186"/>
      <c r="O129" s="186"/>
      <c r="P129" s="186"/>
      <c r="Q129" s="186"/>
      <c r="R129" s="186"/>
      <c r="S129" s="186"/>
      <c r="T129" s="186"/>
      <c r="U129" s="186"/>
      <c r="V129" s="186"/>
      <c r="W129" s="186"/>
      <c r="X129" s="186"/>
      <c r="Y129" s="186"/>
      <c r="Z129" s="186"/>
      <c r="AA129" s="186"/>
      <c r="AB129" s="186"/>
      <c r="AC129" s="186"/>
      <c r="AD129" s="186"/>
      <c r="AE129" s="186"/>
      <c r="AF129" s="186"/>
      <c r="AG129" s="186"/>
      <c r="AH129" s="186"/>
      <c r="AI129" s="186"/>
      <c r="AJ129" s="186"/>
      <c r="AK129" s="186"/>
    </row>
    <row r="130" ht="15.75" customHeight="1">
      <c r="A130" s="186"/>
      <c r="B130" s="186"/>
      <c r="C130" s="187"/>
      <c r="D130" s="186"/>
      <c r="E130" s="186"/>
      <c r="F130" s="186"/>
      <c r="G130" s="186"/>
      <c r="H130" s="186"/>
      <c r="I130" s="186"/>
      <c r="J130" s="186"/>
      <c r="K130" s="186"/>
      <c r="L130" s="186"/>
      <c r="M130" s="186"/>
      <c r="N130" s="186"/>
      <c r="O130" s="186"/>
      <c r="P130" s="186"/>
      <c r="Q130" s="186"/>
      <c r="R130" s="186"/>
      <c r="S130" s="186"/>
      <c r="T130" s="186"/>
      <c r="U130" s="186"/>
      <c r="V130" s="186"/>
      <c r="W130" s="186"/>
      <c r="X130" s="186"/>
      <c r="Y130" s="186"/>
      <c r="Z130" s="186"/>
      <c r="AA130" s="186"/>
      <c r="AB130" s="186"/>
      <c r="AC130" s="186"/>
      <c r="AD130" s="186"/>
      <c r="AE130" s="186"/>
      <c r="AF130" s="186"/>
      <c r="AG130" s="186"/>
      <c r="AH130" s="186"/>
      <c r="AI130" s="186"/>
      <c r="AJ130" s="186"/>
      <c r="AK130" s="186"/>
    </row>
    <row r="131" ht="15.75" customHeight="1">
      <c r="A131" s="186"/>
      <c r="B131" s="186"/>
      <c r="C131" s="187"/>
      <c r="D131" s="186"/>
      <c r="E131" s="186"/>
      <c r="F131" s="186"/>
      <c r="G131" s="186"/>
      <c r="H131" s="186"/>
      <c r="I131" s="186"/>
      <c r="J131" s="186"/>
      <c r="K131" s="186"/>
      <c r="L131" s="186"/>
      <c r="M131" s="186"/>
      <c r="N131" s="186"/>
      <c r="O131" s="186"/>
      <c r="P131" s="186"/>
      <c r="Q131" s="186"/>
      <c r="R131" s="186"/>
      <c r="S131" s="186"/>
      <c r="T131" s="186"/>
      <c r="U131" s="186"/>
      <c r="V131" s="186"/>
      <c r="W131" s="186"/>
      <c r="X131" s="186"/>
      <c r="Y131" s="186"/>
      <c r="Z131" s="186"/>
      <c r="AA131" s="186"/>
      <c r="AB131" s="186"/>
      <c r="AC131" s="186"/>
      <c r="AD131" s="186"/>
      <c r="AE131" s="186"/>
      <c r="AF131" s="186"/>
      <c r="AG131" s="186"/>
      <c r="AH131" s="186"/>
      <c r="AI131" s="186"/>
      <c r="AJ131" s="186"/>
      <c r="AK131" s="186"/>
    </row>
    <row r="132" ht="15.75" customHeight="1">
      <c r="A132" s="186"/>
      <c r="B132" s="186"/>
      <c r="C132" s="187"/>
      <c r="D132" s="186"/>
      <c r="E132" s="186"/>
      <c r="F132" s="186"/>
      <c r="G132" s="186"/>
      <c r="H132" s="186"/>
      <c r="I132" s="186"/>
      <c r="J132" s="186"/>
      <c r="K132" s="186"/>
      <c r="L132" s="186"/>
      <c r="M132" s="186"/>
      <c r="N132" s="186"/>
      <c r="O132" s="186"/>
      <c r="P132" s="186"/>
      <c r="Q132" s="186"/>
      <c r="R132" s="186"/>
      <c r="S132" s="186"/>
      <c r="T132" s="186"/>
      <c r="U132" s="186"/>
      <c r="V132" s="186"/>
      <c r="W132" s="186"/>
      <c r="X132" s="186"/>
      <c r="Y132" s="186"/>
      <c r="Z132" s="186"/>
      <c r="AA132" s="186"/>
      <c r="AB132" s="186"/>
      <c r="AC132" s="186"/>
      <c r="AD132" s="186"/>
      <c r="AE132" s="186"/>
      <c r="AF132" s="186"/>
      <c r="AG132" s="186"/>
      <c r="AH132" s="186"/>
      <c r="AI132" s="186"/>
      <c r="AJ132" s="186"/>
      <c r="AK132" s="186"/>
    </row>
    <row r="133" ht="15.75" customHeight="1">
      <c r="A133" s="186"/>
      <c r="B133" s="186"/>
      <c r="C133" s="187"/>
      <c r="D133" s="186"/>
      <c r="E133" s="186"/>
      <c r="F133" s="186"/>
      <c r="G133" s="186"/>
      <c r="H133" s="186"/>
      <c r="I133" s="186"/>
      <c r="J133" s="186"/>
      <c r="K133" s="186"/>
      <c r="L133" s="186"/>
      <c r="M133" s="186"/>
      <c r="N133" s="186"/>
      <c r="O133" s="186"/>
      <c r="P133" s="186"/>
      <c r="Q133" s="186"/>
      <c r="R133" s="186"/>
      <c r="S133" s="186"/>
      <c r="T133" s="186"/>
      <c r="U133" s="186"/>
      <c r="V133" s="186"/>
      <c r="W133" s="186"/>
      <c r="X133" s="186"/>
      <c r="Y133" s="186"/>
      <c r="Z133" s="186"/>
      <c r="AA133" s="186"/>
      <c r="AB133" s="186"/>
      <c r="AC133" s="186"/>
      <c r="AD133" s="186"/>
      <c r="AE133" s="186"/>
      <c r="AF133" s="186"/>
      <c r="AG133" s="186"/>
      <c r="AH133" s="186"/>
      <c r="AI133" s="186"/>
      <c r="AJ133" s="186"/>
      <c r="AK133" s="186"/>
    </row>
    <row r="134" ht="15.75" customHeight="1">
      <c r="A134" s="186"/>
      <c r="B134" s="186"/>
      <c r="C134" s="187"/>
      <c r="D134" s="186"/>
      <c r="E134" s="186"/>
      <c r="F134" s="186"/>
      <c r="G134" s="186"/>
      <c r="H134" s="186"/>
      <c r="I134" s="186"/>
      <c r="J134" s="186"/>
      <c r="K134" s="186"/>
      <c r="L134" s="186"/>
      <c r="M134" s="186"/>
      <c r="N134" s="186"/>
      <c r="O134" s="186"/>
      <c r="P134" s="186"/>
      <c r="Q134" s="186"/>
      <c r="R134" s="186"/>
      <c r="S134" s="186"/>
      <c r="T134" s="186"/>
      <c r="U134" s="186"/>
      <c r="V134" s="186"/>
      <c r="W134" s="186"/>
      <c r="X134" s="186"/>
      <c r="Y134" s="186"/>
      <c r="Z134" s="186"/>
      <c r="AA134" s="186"/>
      <c r="AB134" s="186"/>
      <c r="AC134" s="186"/>
      <c r="AD134" s="186"/>
      <c r="AE134" s="186"/>
      <c r="AF134" s="186"/>
      <c r="AG134" s="186"/>
      <c r="AH134" s="186"/>
      <c r="AI134" s="186"/>
      <c r="AJ134" s="186"/>
      <c r="AK134" s="186"/>
    </row>
    <row r="135" ht="15.75" customHeight="1">
      <c r="A135" s="186"/>
      <c r="B135" s="186"/>
      <c r="C135" s="187"/>
      <c r="D135" s="186"/>
      <c r="E135" s="186"/>
      <c r="F135" s="186"/>
      <c r="G135" s="186"/>
      <c r="H135" s="186"/>
      <c r="I135" s="186"/>
      <c r="J135" s="186"/>
      <c r="K135" s="186"/>
      <c r="L135" s="186"/>
      <c r="M135" s="186"/>
      <c r="N135" s="186"/>
      <c r="O135" s="186"/>
      <c r="P135" s="186"/>
      <c r="Q135" s="186"/>
      <c r="R135" s="186"/>
      <c r="S135" s="186"/>
      <c r="T135" s="186"/>
      <c r="U135" s="186"/>
      <c r="V135" s="186"/>
      <c r="W135" s="186"/>
      <c r="X135" s="186"/>
      <c r="Y135" s="186"/>
      <c r="Z135" s="186"/>
      <c r="AA135" s="186"/>
      <c r="AB135" s="186"/>
      <c r="AC135" s="186"/>
      <c r="AD135" s="186"/>
      <c r="AE135" s="186"/>
      <c r="AF135" s="186"/>
      <c r="AG135" s="186"/>
      <c r="AH135" s="186"/>
      <c r="AI135" s="186"/>
      <c r="AJ135" s="186"/>
      <c r="AK135" s="186"/>
    </row>
    <row r="136" ht="15.75" customHeight="1">
      <c r="A136" s="186"/>
      <c r="B136" s="186"/>
      <c r="C136" s="187"/>
      <c r="D136" s="186"/>
      <c r="E136" s="186"/>
      <c r="F136" s="186"/>
      <c r="G136" s="186"/>
      <c r="H136" s="186"/>
      <c r="I136" s="186"/>
      <c r="J136" s="186"/>
      <c r="K136" s="186"/>
      <c r="L136" s="186"/>
      <c r="M136" s="186"/>
      <c r="N136" s="186"/>
      <c r="O136" s="186"/>
      <c r="P136" s="186"/>
      <c r="Q136" s="186"/>
      <c r="R136" s="186"/>
      <c r="S136" s="186"/>
      <c r="T136" s="186"/>
      <c r="U136" s="186"/>
      <c r="V136" s="186"/>
      <c r="W136" s="186"/>
      <c r="X136" s="186"/>
      <c r="Y136" s="186"/>
      <c r="Z136" s="186"/>
      <c r="AA136" s="186"/>
      <c r="AB136" s="186"/>
      <c r="AC136" s="186"/>
      <c r="AD136" s="186"/>
      <c r="AE136" s="186"/>
      <c r="AF136" s="186"/>
      <c r="AG136" s="186"/>
      <c r="AH136" s="186"/>
      <c r="AI136" s="186"/>
      <c r="AJ136" s="186"/>
      <c r="AK136" s="186"/>
    </row>
    <row r="137" ht="15.75" customHeight="1">
      <c r="A137" s="186"/>
      <c r="B137" s="186"/>
      <c r="C137" s="187"/>
      <c r="D137" s="186"/>
      <c r="E137" s="186"/>
      <c r="F137" s="186"/>
      <c r="G137" s="186"/>
      <c r="H137" s="186"/>
      <c r="I137" s="186"/>
      <c r="J137" s="186"/>
      <c r="K137" s="186"/>
      <c r="L137" s="186"/>
      <c r="M137" s="186"/>
      <c r="N137" s="186"/>
      <c r="O137" s="186"/>
      <c r="P137" s="186"/>
      <c r="Q137" s="186"/>
      <c r="R137" s="186"/>
      <c r="S137" s="186"/>
      <c r="T137" s="186"/>
      <c r="U137" s="186"/>
      <c r="V137" s="186"/>
      <c r="W137" s="186"/>
      <c r="X137" s="186"/>
      <c r="Y137" s="186"/>
      <c r="Z137" s="186"/>
      <c r="AA137" s="186"/>
      <c r="AB137" s="186"/>
      <c r="AC137" s="186"/>
      <c r="AD137" s="186"/>
      <c r="AE137" s="186"/>
      <c r="AF137" s="186"/>
      <c r="AG137" s="186"/>
      <c r="AH137" s="186"/>
      <c r="AI137" s="186"/>
      <c r="AJ137" s="186"/>
      <c r="AK137" s="186"/>
    </row>
    <row r="138" ht="15.75" customHeight="1">
      <c r="A138" s="186"/>
      <c r="B138" s="186"/>
      <c r="C138" s="187"/>
      <c r="D138" s="186"/>
      <c r="E138" s="186"/>
      <c r="F138" s="186"/>
      <c r="G138" s="186"/>
      <c r="H138" s="186"/>
      <c r="I138" s="186"/>
      <c r="J138" s="186"/>
      <c r="K138" s="186"/>
      <c r="L138" s="186"/>
      <c r="M138" s="186"/>
      <c r="N138" s="186"/>
      <c r="O138" s="186"/>
      <c r="P138" s="186"/>
      <c r="Q138" s="186"/>
      <c r="R138" s="186"/>
      <c r="S138" s="186"/>
      <c r="T138" s="186"/>
      <c r="U138" s="186"/>
      <c r="V138" s="186"/>
      <c r="W138" s="186"/>
      <c r="X138" s="186"/>
      <c r="Y138" s="186"/>
      <c r="Z138" s="186"/>
      <c r="AA138" s="186"/>
      <c r="AB138" s="186"/>
      <c r="AC138" s="186"/>
      <c r="AD138" s="186"/>
      <c r="AE138" s="186"/>
      <c r="AF138" s="186"/>
      <c r="AG138" s="186"/>
      <c r="AH138" s="186"/>
      <c r="AI138" s="186"/>
      <c r="AJ138" s="186"/>
      <c r="AK138" s="186"/>
    </row>
    <row r="139" ht="15.75" customHeight="1">
      <c r="A139" s="186"/>
      <c r="B139" s="186"/>
      <c r="C139" s="187"/>
      <c r="D139" s="186"/>
      <c r="E139" s="186"/>
      <c r="F139" s="186"/>
      <c r="G139" s="186"/>
      <c r="H139" s="186"/>
      <c r="I139" s="186"/>
      <c r="J139" s="186"/>
      <c r="K139" s="186"/>
      <c r="L139" s="186"/>
      <c r="M139" s="186"/>
      <c r="N139" s="186"/>
      <c r="O139" s="186"/>
      <c r="P139" s="186"/>
      <c r="Q139" s="186"/>
      <c r="R139" s="186"/>
      <c r="S139" s="186"/>
      <c r="T139" s="186"/>
      <c r="U139" s="186"/>
      <c r="V139" s="186"/>
      <c r="W139" s="186"/>
      <c r="X139" s="186"/>
      <c r="Y139" s="186"/>
      <c r="Z139" s="186"/>
      <c r="AA139" s="186"/>
      <c r="AB139" s="186"/>
      <c r="AC139" s="186"/>
      <c r="AD139" s="186"/>
      <c r="AE139" s="186"/>
      <c r="AF139" s="186"/>
      <c r="AG139" s="186"/>
      <c r="AH139" s="186"/>
      <c r="AI139" s="186"/>
      <c r="AJ139" s="186"/>
      <c r="AK139" s="186"/>
    </row>
    <row r="140" ht="15.75" customHeight="1">
      <c r="A140" s="186"/>
      <c r="B140" s="186"/>
      <c r="C140" s="187"/>
      <c r="D140" s="186"/>
      <c r="E140" s="186"/>
      <c r="F140" s="186"/>
      <c r="G140" s="186"/>
      <c r="H140" s="186"/>
      <c r="I140" s="186"/>
      <c r="J140" s="186"/>
      <c r="K140" s="186"/>
      <c r="L140" s="186"/>
      <c r="M140" s="186"/>
      <c r="N140" s="186"/>
      <c r="O140" s="186"/>
      <c r="P140" s="186"/>
      <c r="Q140" s="186"/>
      <c r="R140" s="186"/>
      <c r="S140" s="186"/>
      <c r="T140" s="186"/>
      <c r="U140" s="186"/>
      <c r="V140" s="186"/>
      <c r="W140" s="186"/>
      <c r="X140" s="186"/>
      <c r="Y140" s="186"/>
      <c r="Z140" s="186"/>
      <c r="AA140" s="186"/>
      <c r="AB140" s="186"/>
      <c r="AC140" s="186"/>
      <c r="AD140" s="186"/>
      <c r="AE140" s="186"/>
      <c r="AF140" s="186"/>
      <c r="AG140" s="186"/>
      <c r="AH140" s="186"/>
      <c r="AI140" s="186"/>
      <c r="AJ140" s="186"/>
      <c r="AK140" s="186"/>
    </row>
    <row r="141" ht="15.75" customHeight="1">
      <c r="A141" s="186"/>
      <c r="B141" s="186"/>
      <c r="C141" s="187"/>
      <c r="D141" s="186"/>
      <c r="E141" s="186"/>
      <c r="F141" s="186"/>
      <c r="G141" s="186"/>
      <c r="H141" s="186"/>
      <c r="I141" s="186"/>
      <c r="J141" s="186"/>
      <c r="K141" s="186"/>
      <c r="L141" s="186"/>
      <c r="M141" s="186"/>
      <c r="N141" s="186"/>
      <c r="O141" s="186"/>
      <c r="P141" s="186"/>
      <c r="Q141" s="186"/>
      <c r="R141" s="186"/>
      <c r="S141" s="186"/>
      <c r="T141" s="186"/>
      <c r="U141" s="186"/>
      <c r="V141" s="186"/>
      <c r="W141" s="186"/>
      <c r="X141" s="186"/>
      <c r="Y141" s="186"/>
      <c r="Z141" s="186"/>
      <c r="AA141" s="186"/>
      <c r="AB141" s="186"/>
      <c r="AC141" s="186"/>
      <c r="AD141" s="186"/>
      <c r="AE141" s="186"/>
      <c r="AF141" s="186"/>
      <c r="AG141" s="186"/>
      <c r="AH141" s="186"/>
      <c r="AI141" s="186"/>
      <c r="AJ141" s="186"/>
      <c r="AK141" s="186"/>
    </row>
    <row r="142" ht="15.75" customHeight="1">
      <c r="A142" s="186"/>
      <c r="B142" s="186"/>
      <c r="C142" s="187"/>
      <c r="D142" s="186"/>
      <c r="E142" s="186"/>
      <c r="F142" s="186"/>
      <c r="G142" s="186"/>
      <c r="H142" s="186"/>
      <c r="I142" s="186"/>
      <c r="J142" s="186"/>
      <c r="K142" s="186"/>
      <c r="L142" s="186"/>
      <c r="M142" s="186"/>
      <c r="N142" s="186"/>
      <c r="O142" s="186"/>
      <c r="P142" s="186"/>
      <c r="Q142" s="186"/>
      <c r="R142" s="186"/>
      <c r="S142" s="186"/>
      <c r="T142" s="186"/>
      <c r="U142" s="186"/>
      <c r="V142" s="186"/>
      <c r="W142" s="186"/>
      <c r="X142" s="186"/>
      <c r="Y142" s="186"/>
      <c r="Z142" s="186"/>
      <c r="AA142" s="186"/>
      <c r="AB142" s="186"/>
      <c r="AC142" s="186"/>
      <c r="AD142" s="186"/>
      <c r="AE142" s="186"/>
      <c r="AF142" s="186"/>
      <c r="AG142" s="186"/>
      <c r="AH142" s="186"/>
      <c r="AI142" s="186"/>
      <c r="AJ142" s="186"/>
      <c r="AK142" s="186"/>
    </row>
    <row r="143" ht="15.75" customHeight="1">
      <c r="A143" s="186"/>
      <c r="B143" s="186"/>
      <c r="C143" s="187"/>
      <c r="D143" s="186"/>
      <c r="E143" s="186"/>
      <c r="F143" s="186"/>
      <c r="G143" s="186"/>
      <c r="H143" s="186"/>
      <c r="I143" s="186"/>
      <c r="J143" s="186"/>
      <c r="K143" s="186"/>
      <c r="L143" s="186"/>
      <c r="M143" s="186"/>
      <c r="N143" s="186"/>
      <c r="O143" s="186"/>
      <c r="P143" s="186"/>
      <c r="Q143" s="186"/>
      <c r="R143" s="186"/>
      <c r="S143" s="186"/>
      <c r="T143" s="186"/>
      <c r="U143" s="186"/>
      <c r="V143" s="186"/>
      <c r="W143" s="186"/>
      <c r="X143" s="186"/>
      <c r="Y143" s="186"/>
      <c r="Z143" s="186"/>
      <c r="AA143" s="186"/>
      <c r="AB143" s="186"/>
      <c r="AC143" s="186"/>
      <c r="AD143" s="186"/>
      <c r="AE143" s="186"/>
      <c r="AF143" s="186"/>
      <c r="AG143" s="186"/>
      <c r="AH143" s="186"/>
      <c r="AI143" s="186"/>
      <c r="AJ143" s="186"/>
      <c r="AK143" s="186"/>
    </row>
    <row r="144" ht="15.75" customHeight="1">
      <c r="A144" s="186"/>
      <c r="B144" s="186"/>
      <c r="C144" s="187"/>
      <c r="D144" s="186"/>
      <c r="E144" s="186"/>
      <c r="F144" s="186"/>
      <c r="G144" s="186"/>
      <c r="H144" s="186"/>
      <c r="I144" s="186"/>
      <c r="J144" s="186"/>
      <c r="K144" s="186"/>
      <c r="L144" s="186"/>
      <c r="M144" s="186"/>
      <c r="N144" s="186"/>
      <c r="O144" s="186"/>
      <c r="P144" s="186"/>
      <c r="Q144" s="186"/>
      <c r="R144" s="186"/>
      <c r="S144" s="186"/>
      <c r="T144" s="186"/>
      <c r="U144" s="186"/>
      <c r="V144" s="186"/>
      <c r="W144" s="186"/>
      <c r="X144" s="186"/>
      <c r="Y144" s="186"/>
      <c r="Z144" s="186"/>
      <c r="AA144" s="186"/>
      <c r="AB144" s="186"/>
      <c r="AC144" s="186"/>
      <c r="AD144" s="186"/>
      <c r="AE144" s="186"/>
      <c r="AF144" s="186"/>
      <c r="AG144" s="186"/>
      <c r="AH144" s="186"/>
      <c r="AI144" s="186"/>
      <c r="AJ144" s="186"/>
      <c r="AK144" s="186"/>
    </row>
    <row r="145" ht="15.75" customHeight="1">
      <c r="A145" s="186"/>
      <c r="B145" s="186"/>
      <c r="C145" s="187"/>
      <c r="D145" s="186"/>
      <c r="E145" s="186"/>
      <c r="F145" s="186"/>
      <c r="G145" s="186"/>
      <c r="H145" s="186"/>
      <c r="I145" s="186"/>
      <c r="J145" s="186"/>
      <c r="K145" s="186"/>
      <c r="L145" s="186"/>
      <c r="M145" s="186"/>
      <c r="N145" s="186"/>
      <c r="O145" s="186"/>
      <c r="P145" s="186"/>
      <c r="Q145" s="186"/>
      <c r="R145" s="186"/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186"/>
      <c r="AK145" s="186"/>
    </row>
    <row r="146" ht="15.75" customHeight="1">
      <c r="A146" s="186"/>
      <c r="B146" s="186"/>
      <c r="C146" s="187"/>
      <c r="D146" s="186"/>
      <c r="E146" s="186"/>
      <c r="F146" s="186"/>
      <c r="G146" s="186"/>
      <c r="H146" s="186"/>
      <c r="I146" s="186"/>
      <c r="J146" s="186"/>
      <c r="K146" s="186"/>
      <c r="L146" s="186"/>
      <c r="M146" s="186"/>
      <c r="N146" s="186"/>
      <c r="O146" s="186"/>
      <c r="P146" s="186"/>
      <c r="Q146" s="186"/>
      <c r="R146" s="186"/>
      <c r="S146" s="186"/>
      <c r="T146" s="186"/>
      <c r="U146" s="186"/>
      <c r="V146" s="186"/>
      <c r="W146" s="186"/>
      <c r="X146" s="186"/>
      <c r="Y146" s="186"/>
      <c r="Z146" s="186"/>
      <c r="AA146" s="186"/>
      <c r="AB146" s="186"/>
      <c r="AC146" s="186"/>
      <c r="AD146" s="186"/>
      <c r="AE146" s="186"/>
      <c r="AF146" s="186"/>
      <c r="AG146" s="186"/>
      <c r="AH146" s="186"/>
      <c r="AI146" s="186"/>
      <c r="AJ146" s="186"/>
      <c r="AK146" s="186"/>
    </row>
    <row r="147" ht="15.75" customHeight="1">
      <c r="A147" s="186"/>
      <c r="B147" s="186"/>
      <c r="C147" s="187"/>
      <c r="D147" s="186"/>
      <c r="E147" s="186"/>
      <c r="F147" s="186"/>
      <c r="G147" s="186"/>
      <c r="H147" s="186"/>
      <c r="I147" s="186"/>
      <c r="J147" s="186"/>
      <c r="K147" s="186"/>
      <c r="L147" s="186"/>
      <c r="M147" s="186"/>
      <c r="N147" s="186"/>
      <c r="O147" s="186"/>
      <c r="P147" s="186"/>
      <c r="Q147" s="186"/>
      <c r="R147" s="186"/>
      <c r="S147" s="186"/>
      <c r="T147" s="186"/>
      <c r="U147" s="186"/>
      <c r="V147" s="186"/>
      <c r="W147" s="186"/>
      <c r="X147" s="186"/>
      <c r="Y147" s="186"/>
      <c r="Z147" s="186"/>
      <c r="AA147" s="186"/>
      <c r="AB147" s="186"/>
      <c r="AC147" s="186"/>
      <c r="AD147" s="186"/>
      <c r="AE147" s="186"/>
      <c r="AF147" s="186"/>
      <c r="AG147" s="186"/>
      <c r="AH147" s="186"/>
      <c r="AI147" s="186"/>
      <c r="AJ147" s="186"/>
      <c r="AK147" s="186"/>
    </row>
    <row r="148" ht="15.75" customHeight="1">
      <c r="A148" s="186"/>
      <c r="B148" s="186"/>
      <c r="C148" s="187"/>
      <c r="D148" s="186"/>
      <c r="E148" s="186"/>
      <c r="F148" s="186"/>
      <c r="G148" s="186"/>
      <c r="H148" s="186"/>
      <c r="I148" s="186"/>
      <c r="J148" s="186"/>
      <c r="K148" s="186"/>
      <c r="L148" s="186"/>
      <c r="M148" s="186"/>
      <c r="N148" s="186"/>
      <c r="O148" s="186"/>
      <c r="P148" s="186"/>
      <c r="Q148" s="186"/>
      <c r="R148" s="186"/>
      <c r="S148" s="186"/>
      <c r="T148" s="186"/>
      <c r="U148" s="186"/>
      <c r="V148" s="186"/>
      <c r="W148" s="186"/>
      <c r="X148" s="186"/>
      <c r="Y148" s="186"/>
      <c r="Z148" s="186"/>
      <c r="AA148" s="186"/>
      <c r="AB148" s="186"/>
      <c r="AC148" s="186"/>
      <c r="AD148" s="186"/>
      <c r="AE148" s="186"/>
      <c r="AF148" s="186"/>
      <c r="AG148" s="186"/>
      <c r="AH148" s="186"/>
      <c r="AI148" s="186"/>
      <c r="AJ148" s="186"/>
      <c r="AK148" s="186"/>
    </row>
    <row r="149" ht="15.75" customHeight="1">
      <c r="A149" s="186"/>
      <c r="B149" s="186"/>
      <c r="C149" s="187"/>
      <c r="D149" s="186"/>
      <c r="E149" s="186"/>
      <c r="F149" s="186"/>
      <c r="G149" s="186"/>
      <c r="H149" s="186"/>
      <c r="I149" s="186"/>
      <c r="J149" s="186"/>
      <c r="K149" s="186"/>
      <c r="L149" s="186"/>
      <c r="M149" s="186"/>
      <c r="N149" s="186"/>
      <c r="O149" s="186"/>
      <c r="P149" s="186"/>
      <c r="Q149" s="186"/>
      <c r="R149" s="186"/>
      <c r="S149" s="186"/>
      <c r="T149" s="186"/>
      <c r="U149" s="186"/>
      <c r="V149" s="186"/>
      <c r="W149" s="186"/>
      <c r="X149" s="186"/>
      <c r="Y149" s="186"/>
      <c r="Z149" s="186"/>
      <c r="AA149" s="186"/>
      <c r="AB149" s="186"/>
      <c r="AC149" s="186"/>
      <c r="AD149" s="186"/>
      <c r="AE149" s="186"/>
      <c r="AF149" s="186"/>
      <c r="AG149" s="186"/>
      <c r="AH149" s="186"/>
      <c r="AI149" s="186"/>
      <c r="AJ149" s="186"/>
      <c r="AK149" s="186"/>
    </row>
    <row r="150" ht="15.75" customHeight="1">
      <c r="A150" s="186"/>
      <c r="B150" s="186"/>
      <c r="C150" s="187"/>
      <c r="D150" s="186"/>
      <c r="E150" s="186"/>
      <c r="F150" s="186"/>
      <c r="G150" s="186"/>
      <c r="H150" s="186"/>
      <c r="I150" s="186"/>
      <c r="J150" s="186"/>
      <c r="K150" s="186"/>
      <c r="L150" s="186"/>
      <c r="M150" s="186"/>
      <c r="N150" s="186"/>
      <c r="O150" s="186"/>
      <c r="P150" s="186"/>
      <c r="Q150" s="186"/>
      <c r="R150" s="186"/>
      <c r="S150" s="186"/>
      <c r="T150" s="186"/>
      <c r="U150" s="186"/>
      <c r="V150" s="186"/>
      <c r="W150" s="186"/>
      <c r="X150" s="186"/>
      <c r="Y150" s="186"/>
      <c r="Z150" s="186"/>
      <c r="AA150" s="186"/>
      <c r="AB150" s="186"/>
      <c r="AC150" s="186"/>
      <c r="AD150" s="186"/>
      <c r="AE150" s="186"/>
      <c r="AF150" s="186"/>
      <c r="AG150" s="186"/>
      <c r="AH150" s="186"/>
      <c r="AI150" s="186"/>
      <c r="AJ150" s="186"/>
      <c r="AK150" s="186"/>
    </row>
    <row r="151" ht="15.75" customHeight="1">
      <c r="A151" s="186"/>
      <c r="B151" s="186"/>
      <c r="C151" s="187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  <c r="AJ151" s="186"/>
      <c r="AK151" s="186"/>
    </row>
    <row r="152" ht="15.75" customHeight="1">
      <c r="A152" s="186"/>
      <c r="B152" s="186"/>
      <c r="C152" s="187"/>
      <c r="D152" s="186"/>
      <c r="E152" s="186"/>
      <c r="F152" s="186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  <c r="R152" s="186"/>
      <c r="S152" s="186"/>
      <c r="T152" s="186"/>
      <c r="U152" s="186"/>
      <c r="V152" s="186"/>
      <c r="W152" s="186"/>
      <c r="X152" s="186"/>
      <c r="Y152" s="186"/>
      <c r="Z152" s="186"/>
      <c r="AA152" s="186"/>
      <c r="AB152" s="186"/>
      <c r="AC152" s="186"/>
      <c r="AD152" s="186"/>
      <c r="AE152" s="186"/>
      <c r="AF152" s="186"/>
      <c r="AG152" s="186"/>
      <c r="AH152" s="186"/>
      <c r="AI152" s="186"/>
      <c r="AJ152" s="186"/>
      <c r="AK152" s="186"/>
    </row>
    <row r="153" ht="15.75" customHeight="1">
      <c r="A153" s="186"/>
      <c r="B153" s="186"/>
      <c r="C153" s="187"/>
      <c r="D153" s="186"/>
      <c r="E153" s="186"/>
      <c r="F153" s="186"/>
      <c r="G153" s="186"/>
      <c r="H153" s="186"/>
      <c r="I153" s="186"/>
      <c r="J153" s="186"/>
      <c r="K153" s="186"/>
      <c r="L153" s="186"/>
      <c r="M153" s="186"/>
      <c r="N153" s="186"/>
      <c r="O153" s="186"/>
      <c r="P153" s="186"/>
      <c r="Q153" s="186"/>
      <c r="R153" s="186"/>
      <c r="S153" s="186"/>
      <c r="T153" s="186"/>
      <c r="U153" s="186"/>
      <c r="V153" s="186"/>
      <c r="W153" s="186"/>
      <c r="X153" s="186"/>
      <c r="Y153" s="186"/>
      <c r="Z153" s="186"/>
      <c r="AA153" s="186"/>
      <c r="AB153" s="186"/>
      <c r="AC153" s="186"/>
      <c r="AD153" s="186"/>
      <c r="AE153" s="186"/>
      <c r="AF153" s="186"/>
      <c r="AG153" s="186"/>
      <c r="AH153" s="186"/>
      <c r="AI153" s="186"/>
      <c r="AJ153" s="186"/>
      <c r="AK153" s="186"/>
    </row>
    <row r="154" ht="15.75" customHeight="1">
      <c r="A154" s="186"/>
      <c r="B154" s="186"/>
      <c r="C154" s="187"/>
      <c r="D154" s="186"/>
      <c r="E154" s="186"/>
      <c r="F154" s="186"/>
      <c r="G154" s="186"/>
      <c r="H154" s="186"/>
      <c r="I154" s="186"/>
      <c r="J154" s="186"/>
      <c r="K154" s="186"/>
      <c r="L154" s="186"/>
      <c r="M154" s="186"/>
      <c r="N154" s="186"/>
      <c r="O154" s="186"/>
      <c r="P154" s="186"/>
      <c r="Q154" s="186"/>
      <c r="R154" s="186"/>
      <c r="S154" s="186"/>
      <c r="T154" s="186"/>
      <c r="U154" s="186"/>
      <c r="V154" s="186"/>
      <c r="W154" s="186"/>
      <c r="X154" s="186"/>
      <c r="Y154" s="186"/>
      <c r="Z154" s="186"/>
      <c r="AA154" s="186"/>
      <c r="AB154" s="186"/>
      <c r="AC154" s="186"/>
      <c r="AD154" s="186"/>
      <c r="AE154" s="186"/>
      <c r="AF154" s="186"/>
      <c r="AG154" s="186"/>
      <c r="AH154" s="186"/>
      <c r="AI154" s="186"/>
      <c r="AJ154" s="186"/>
      <c r="AK154" s="186"/>
    </row>
    <row r="155" ht="15.75" customHeight="1">
      <c r="A155" s="186"/>
      <c r="B155" s="186"/>
      <c r="C155" s="187"/>
      <c r="D155" s="186"/>
      <c r="E155" s="186"/>
      <c r="F155" s="186"/>
      <c r="G155" s="186"/>
      <c r="H155" s="186"/>
      <c r="I155" s="186"/>
      <c r="J155" s="186"/>
      <c r="K155" s="186"/>
      <c r="L155" s="186"/>
      <c r="M155" s="186"/>
      <c r="N155" s="186"/>
      <c r="O155" s="186"/>
      <c r="P155" s="186"/>
      <c r="Q155" s="186"/>
      <c r="R155" s="186"/>
      <c r="S155" s="186"/>
      <c r="T155" s="186"/>
      <c r="U155" s="186"/>
      <c r="V155" s="186"/>
      <c r="W155" s="186"/>
      <c r="X155" s="186"/>
      <c r="Y155" s="186"/>
      <c r="Z155" s="186"/>
      <c r="AA155" s="186"/>
      <c r="AB155" s="186"/>
      <c r="AC155" s="186"/>
      <c r="AD155" s="186"/>
      <c r="AE155" s="186"/>
      <c r="AF155" s="186"/>
      <c r="AG155" s="186"/>
      <c r="AH155" s="186"/>
      <c r="AI155" s="186"/>
      <c r="AJ155" s="186"/>
      <c r="AK155" s="186"/>
    </row>
    <row r="156" ht="15.75" customHeight="1">
      <c r="A156" s="186"/>
      <c r="B156" s="186"/>
      <c r="C156" s="187"/>
      <c r="D156" s="186"/>
      <c r="E156" s="186"/>
      <c r="F156" s="186"/>
      <c r="G156" s="186"/>
      <c r="H156" s="186"/>
      <c r="I156" s="186"/>
      <c r="J156" s="186"/>
      <c r="K156" s="186"/>
      <c r="L156" s="186"/>
      <c r="M156" s="186"/>
      <c r="N156" s="186"/>
      <c r="O156" s="186"/>
      <c r="P156" s="186"/>
      <c r="Q156" s="186"/>
      <c r="R156" s="186"/>
      <c r="S156" s="186"/>
      <c r="T156" s="186"/>
      <c r="U156" s="186"/>
      <c r="V156" s="186"/>
      <c r="W156" s="186"/>
      <c r="X156" s="186"/>
      <c r="Y156" s="186"/>
      <c r="Z156" s="186"/>
      <c r="AA156" s="186"/>
      <c r="AB156" s="186"/>
      <c r="AC156" s="186"/>
      <c r="AD156" s="186"/>
      <c r="AE156" s="186"/>
      <c r="AF156" s="186"/>
      <c r="AG156" s="186"/>
      <c r="AH156" s="186"/>
      <c r="AI156" s="186"/>
      <c r="AJ156" s="186"/>
      <c r="AK156" s="186"/>
    </row>
    <row r="157" ht="15.75" customHeight="1">
      <c r="A157" s="186"/>
      <c r="B157" s="186"/>
      <c r="C157" s="187"/>
      <c r="D157" s="186"/>
      <c r="E157" s="186"/>
      <c r="F157" s="186"/>
      <c r="G157" s="186"/>
      <c r="H157" s="186"/>
      <c r="I157" s="186"/>
      <c r="J157" s="186"/>
      <c r="K157" s="186"/>
      <c r="L157" s="186"/>
      <c r="M157" s="186"/>
      <c r="N157" s="186"/>
      <c r="O157" s="186"/>
      <c r="P157" s="186"/>
      <c r="Q157" s="186"/>
      <c r="R157" s="186"/>
      <c r="S157" s="186"/>
      <c r="T157" s="186"/>
      <c r="U157" s="186"/>
      <c r="V157" s="186"/>
      <c r="W157" s="186"/>
      <c r="X157" s="186"/>
      <c r="Y157" s="186"/>
      <c r="Z157" s="186"/>
      <c r="AA157" s="186"/>
      <c r="AB157" s="186"/>
      <c r="AC157" s="186"/>
      <c r="AD157" s="186"/>
      <c r="AE157" s="186"/>
      <c r="AF157" s="186"/>
      <c r="AG157" s="186"/>
      <c r="AH157" s="186"/>
      <c r="AI157" s="186"/>
      <c r="AJ157" s="186"/>
      <c r="AK157" s="186"/>
    </row>
    <row r="158" ht="15.75" customHeight="1">
      <c r="A158" s="186"/>
      <c r="B158" s="186"/>
      <c r="C158" s="187"/>
      <c r="D158" s="186"/>
      <c r="E158" s="186"/>
      <c r="F158" s="186"/>
      <c r="G158" s="186"/>
      <c r="H158" s="186"/>
      <c r="I158" s="186"/>
      <c r="J158" s="186"/>
      <c r="K158" s="186"/>
      <c r="L158" s="186"/>
      <c r="M158" s="186"/>
      <c r="N158" s="186"/>
      <c r="O158" s="186"/>
      <c r="P158" s="186"/>
      <c r="Q158" s="186"/>
      <c r="R158" s="186"/>
      <c r="S158" s="186"/>
      <c r="T158" s="186"/>
      <c r="U158" s="186"/>
      <c r="V158" s="186"/>
      <c r="W158" s="186"/>
      <c r="X158" s="186"/>
      <c r="Y158" s="186"/>
      <c r="Z158" s="186"/>
      <c r="AA158" s="186"/>
      <c r="AB158" s="186"/>
      <c r="AC158" s="186"/>
      <c r="AD158" s="186"/>
      <c r="AE158" s="186"/>
      <c r="AF158" s="186"/>
      <c r="AG158" s="186"/>
      <c r="AH158" s="186"/>
      <c r="AI158" s="186"/>
      <c r="AJ158" s="186"/>
      <c r="AK158" s="186"/>
    </row>
    <row r="159" ht="15.75" customHeight="1">
      <c r="A159" s="186"/>
      <c r="B159" s="186"/>
      <c r="C159" s="187"/>
      <c r="D159" s="186"/>
      <c r="E159" s="186"/>
      <c r="F159" s="186"/>
      <c r="G159" s="186"/>
      <c r="H159" s="186"/>
      <c r="I159" s="186"/>
      <c r="J159" s="186"/>
      <c r="K159" s="186"/>
      <c r="L159" s="186"/>
      <c r="M159" s="186"/>
      <c r="N159" s="186"/>
      <c r="O159" s="186"/>
      <c r="P159" s="186"/>
      <c r="Q159" s="186"/>
      <c r="R159" s="186"/>
      <c r="S159" s="186"/>
      <c r="T159" s="186"/>
      <c r="U159" s="186"/>
      <c r="V159" s="186"/>
      <c r="W159" s="186"/>
      <c r="X159" s="186"/>
      <c r="Y159" s="186"/>
      <c r="Z159" s="186"/>
      <c r="AA159" s="186"/>
      <c r="AB159" s="186"/>
      <c r="AC159" s="186"/>
      <c r="AD159" s="186"/>
      <c r="AE159" s="186"/>
      <c r="AF159" s="186"/>
      <c r="AG159" s="186"/>
      <c r="AH159" s="186"/>
      <c r="AI159" s="186"/>
      <c r="AJ159" s="186"/>
      <c r="AK159" s="186"/>
    </row>
    <row r="160" ht="15.75" customHeight="1">
      <c r="A160" s="186"/>
      <c r="B160" s="186"/>
      <c r="C160" s="187"/>
      <c r="D160" s="186"/>
      <c r="E160" s="186"/>
      <c r="F160" s="186"/>
      <c r="G160" s="186"/>
      <c r="H160" s="186"/>
      <c r="I160" s="186"/>
      <c r="J160" s="186"/>
      <c r="K160" s="186"/>
      <c r="L160" s="186"/>
      <c r="M160" s="186"/>
      <c r="N160" s="186"/>
      <c r="O160" s="186"/>
      <c r="P160" s="186"/>
      <c r="Q160" s="186"/>
      <c r="R160" s="186"/>
      <c r="S160" s="186"/>
      <c r="T160" s="186"/>
      <c r="U160" s="186"/>
      <c r="V160" s="186"/>
      <c r="W160" s="186"/>
      <c r="X160" s="186"/>
      <c r="Y160" s="186"/>
      <c r="Z160" s="186"/>
      <c r="AA160" s="186"/>
      <c r="AB160" s="186"/>
      <c r="AC160" s="186"/>
      <c r="AD160" s="186"/>
      <c r="AE160" s="186"/>
      <c r="AF160" s="186"/>
      <c r="AG160" s="186"/>
      <c r="AH160" s="186"/>
      <c r="AI160" s="186"/>
      <c r="AJ160" s="186"/>
      <c r="AK160" s="186"/>
    </row>
    <row r="161" ht="15.75" customHeight="1">
      <c r="A161" s="186"/>
      <c r="B161" s="186"/>
      <c r="C161" s="187"/>
      <c r="D161" s="186"/>
      <c r="E161" s="186"/>
      <c r="F161" s="186"/>
      <c r="G161" s="186"/>
      <c r="H161" s="186"/>
      <c r="I161" s="186"/>
      <c r="J161" s="186"/>
      <c r="K161" s="186"/>
      <c r="L161" s="186"/>
      <c r="M161" s="186"/>
      <c r="N161" s="186"/>
      <c r="O161" s="186"/>
      <c r="P161" s="186"/>
      <c r="Q161" s="186"/>
      <c r="R161" s="186"/>
      <c r="S161" s="186"/>
      <c r="T161" s="186"/>
      <c r="U161" s="186"/>
      <c r="V161" s="186"/>
      <c r="W161" s="186"/>
      <c r="X161" s="186"/>
      <c r="Y161" s="186"/>
      <c r="Z161" s="186"/>
      <c r="AA161" s="186"/>
      <c r="AB161" s="186"/>
      <c r="AC161" s="186"/>
      <c r="AD161" s="186"/>
      <c r="AE161" s="186"/>
      <c r="AF161" s="186"/>
      <c r="AG161" s="186"/>
      <c r="AH161" s="186"/>
      <c r="AI161" s="186"/>
      <c r="AJ161" s="186"/>
      <c r="AK161" s="186"/>
    </row>
    <row r="162" ht="15.75" customHeight="1">
      <c r="A162" s="186"/>
      <c r="B162" s="186"/>
      <c r="C162" s="187"/>
      <c r="D162" s="186"/>
      <c r="E162" s="186"/>
      <c r="F162" s="186"/>
      <c r="G162" s="186"/>
      <c r="H162" s="186"/>
      <c r="I162" s="186"/>
      <c r="J162" s="186"/>
      <c r="K162" s="186"/>
      <c r="L162" s="186"/>
      <c r="M162" s="186"/>
      <c r="N162" s="186"/>
      <c r="O162" s="186"/>
      <c r="P162" s="186"/>
      <c r="Q162" s="186"/>
      <c r="R162" s="186"/>
      <c r="S162" s="186"/>
      <c r="T162" s="186"/>
      <c r="U162" s="186"/>
      <c r="V162" s="186"/>
      <c r="W162" s="186"/>
      <c r="X162" s="186"/>
      <c r="Y162" s="186"/>
      <c r="Z162" s="186"/>
      <c r="AA162" s="186"/>
      <c r="AB162" s="186"/>
      <c r="AC162" s="186"/>
      <c r="AD162" s="186"/>
      <c r="AE162" s="186"/>
      <c r="AF162" s="186"/>
      <c r="AG162" s="186"/>
      <c r="AH162" s="186"/>
      <c r="AI162" s="186"/>
      <c r="AJ162" s="186"/>
      <c r="AK162" s="186"/>
    </row>
    <row r="163" ht="15.75" customHeight="1">
      <c r="A163" s="186"/>
      <c r="B163" s="186"/>
      <c r="C163" s="187"/>
      <c r="D163" s="186"/>
      <c r="E163" s="186"/>
      <c r="F163" s="186"/>
      <c r="G163" s="186"/>
      <c r="H163" s="186"/>
      <c r="I163" s="186"/>
      <c r="J163" s="186"/>
      <c r="K163" s="186"/>
      <c r="L163" s="186"/>
      <c r="M163" s="186"/>
      <c r="N163" s="186"/>
      <c r="O163" s="186"/>
      <c r="P163" s="186"/>
      <c r="Q163" s="186"/>
      <c r="R163" s="186"/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/>
      <c r="AF163" s="186"/>
      <c r="AG163" s="186"/>
      <c r="AH163" s="186"/>
      <c r="AI163" s="186"/>
      <c r="AJ163" s="186"/>
      <c r="AK163" s="186"/>
    </row>
    <row r="164" ht="15.75" customHeight="1">
      <c r="A164" s="186"/>
      <c r="B164" s="186"/>
      <c r="C164" s="187"/>
      <c r="D164" s="186"/>
      <c r="E164" s="186"/>
      <c r="F164" s="186"/>
      <c r="G164" s="186"/>
      <c r="H164" s="186"/>
      <c r="I164" s="186"/>
      <c r="J164" s="186"/>
      <c r="K164" s="186"/>
      <c r="L164" s="186"/>
      <c r="M164" s="186"/>
      <c r="N164" s="186"/>
      <c r="O164" s="186"/>
      <c r="P164" s="186"/>
      <c r="Q164" s="186"/>
      <c r="R164" s="186"/>
      <c r="S164" s="186"/>
      <c r="T164" s="186"/>
      <c r="U164" s="186"/>
      <c r="V164" s="186"/>
      <c r="W164" s="186"/>
      <c r="X164" s="186"/>
      <c r="Y164" s="186"/>
      <c r="Z164" s="186"/>
      <c r="AA164" s="186"/>
      <c r="AB164" s="186"/>
      <c r="AC164" s="186"/>
      <c r="AD164" s="186"/>
      <c r="AE164" s="186"/>
      <c r="AF164" s="186"/>
      <c r="AG164" s="186"/>
      <c r="AH164" s="186"/>
      <c r="AI164" s="186"/>
      <c r="AJ164" s="186"/>
      <c r="AK164" s="186"/>
    </row>
    <row r="165" ht="15.75" customHeight="1">
      <c r="A165" s="186"/>
      <c r="B165" s="186"/>
      <c r="C165" s="187"/>
      <c r="D165" s="186"/>
      <c r="E165" s="186"/>
      <c r="F165" s="186"/>
      <c r="G165" s="186"/>
      <c r="H165" s="186"/>
      <c r="I165" s="186"/>
      <c r="J165" s="186"/>
      <c r="K165" s="186"/>
      <c r="L165" s="186"/>
      <c r="M165" s="186"/>
      <c r="N165" s="186"/>
      <c r="O165" s="186"/>
      <c r="P165" s="186"/>
      <c r="Q165" s="186"/>
      <c r="R165" s="186"/>
      <c r="S165" s="186"/>
      <c r="T165" s="186"/>
      <c r="U165" s="186"/>
      <c r="V165" s="186"/>
      <c r="W165" s="186"/>
      <c r="X165" s="186"/>
      <c r="Y165" s="186"/>
      <c r="Z165" s="186"/>
      <c r="AA165" s="186"/>
      <c r="AB165" s="186"/>
      <c r="AC165" s="186"/>
      <c r="AD165" s="186"/>
      <c r="AE165" s="186"/>
      <c r="AF165" s="186"/>
      <c r="AG165" s="186"/>
      <c r="AH165" s="186"/>
      <c r="AI165" s="186"/>
      <c r="AJ165" s="186"/>
      <c r="AK165" s="186"/>
    </row>
    <row r="166" ht="15.75" customHeight="1">
      <c r="A166" s="186"/>
      <c r="B166" s="186"/>
      <c r="C166" s="187"/>
      <c r="D166" s="186"/>
      <c r="E166" s="186"/>
      <c r="F166" s="186"/>
      <c r="G166" s="186"/>
      <c r="H166" s="186"/>
      <c r="I166" s="186"/>
      <c r="J166" s="186"/>
      <c r="K166" s="186"/>
      <c r="L166" s="186"/>
      <c r="M166" s="186"/>
      <c r="N166" s="186"/>
      <c r="O166" s="186"/>
      <c r="P166" s="186"/>
      <c r="Q166" s="186"/>
      <c r="R166" s="186"/>
      <c r="S166" s="186"/>
      <c r="T166" s="186"/>
      <c r="U166" s="186"/>
      <c r="V166" s="186"/>
      <c r="W166" s="186"/>
      <c r="X166" s="186"/>
      <c r="Y166" s="186"/>
      <c r="Z166" s="186"/>
      <c r="AA166" s="186"/>
      <c r="AB166" s="186"/>
      <c r="AC166" s="186"/>
      <c r="AD166" s="186"/>
      <c r="AE166" s="186"/>
      <c r="AF166" s="186"/>
      <c r="AG166" s="186"/>
      <c r="AH166" s="186"/>
      <c r="AI166" s="186"/>
      <c r="AJ166" s="186"/>
      <c r="AK166" s="186"/>
    </row>
    <row r="167" ht="15.75" customHeight="1">
      <c r="A167" s="186"/>
      <c r="B167" s="186"/>
      <c r="C167" s="187"/>
      <c r="D167" s="186"/>
      <c r="E167" s="186"/>
      <c r="F167" s="186"/>
      <c r="G167" s="186"/>
      <c r="H167" s="186"/>
      <c r="I167" s="186"/>
      <c r="J167" s="186"/>
      <c r="K167" s="186"/>
      <c r="L167" s="186"/>
      <c r="M167" s="186"/>
      <c r="N167" s="186"/>
      <c r="O167" s="186"/>
      <c r="P167" s="186"/>
      <c r="Q167" s="186"/>
      <c r="R167" s="186"/>
      <c r="S167" s="186"/>
      <c r="T167" s="186"/>
      <c r="U167" s="186"/>
      <c r="V167" s="186"/>
      <c r="W167" s="186"/>
      <c r="X167" s="186"/>
      <c r="Y167" s="186"/>
      <c r="Z167" s="186"/>
      <c r="AA167" s="186"/>
      <c r="AB167" s="186"/>
      <c r="AC167" s="186"/>
      <c r="AD167" s="186"/>
      <c r="AE167" s="186"/>
      <c r="AF167" s="186"/>
      <c r="AG167" s="186"/>
      <c r="AH167" s="186"/>
      <c r="AI167" s="186"/>
      <c r="AJ167" s="186"/>
      <c r="AK167" s="186"/>
    </row>
    <row r="168" ht="15.75" customHeight="1">
      <c r="A168" s="186"/>
      <c r="B168" s="186"/>
      <c r="C168" s="187"/>
      <c r="D168" s="186"/>
      <c r="E168" s="186"/>
      <c r="F168" s="186"/>
      <c r="G168" s="186"/>
      <c r="H168" s="186"/>
      <c r="I168" s="186"/>
      <c r="J168" s="186"/>
      <c r="K168" s="186"/>
      <c r="L168" s="186"/>
      <c r="M168" s="186"/>
      <c r="N168" s="186"/>
      <c r="O168" s="186"/>
      <c r="P168" s="186"/>
      <c r="Q168" s="186"/>
      <c r="R168" s="186"/>
      <c r="S168" s="186"/>
      <c r="T168" s="186"/>
      <c r="U168" s="186"/>
      <c r="V168" s="186"/>
      <c r="W168" s="186"/>
      <c r="X168" s="186"/>
      <c r="Y168" s="186"/>
      <c r="Z168" s="186"/>
      <c r="AA168" s="186"/>
      <c r="AB168" s="186"/>
      <c r="AC168" s="186"/>
      <c r="AD168" s="186"/>
      <c r="AE168" s="186"/>
      <c r="AF168" s="186"/>
      <c r="AG168" s="186"/>
      <c r="AH168" s="186"/>
      <c r="AI168" s="186"/>
      <c r="AJ168" s="186"/>
      <c r="AK168" s="186"/>
    </row>
    <row r="169" ht="15.75" customHeight="1">
      <c r="A169" s="186"/>
      <c r="B169" s="186"/>
      <c r="C169" s="187"/>
      <c r="D169" s="186"/>
      <c r="E169" s="186"/>
      <c r="F169" s="186"/>
      <c r="G169" s="186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86"/>
      <c r="AD169" s="186"/>
      <c r="AE169" s="186"/>
      <c r="AF169" s="186"/>
      <c r="AG169" s="186"/>
      <c r="AH169" s="186"/>
      <c r="AI169" s="186"/>
      <c r="AJ169" s="186"/>
      <c r="AK169" s="186"/>
    </row>
    <row r="170" ht="15.75" customHeight="1">
      <c r="A170" s="186"/>
      <c r="B170" s="186"/>
      <c r="C170" s="187"/>
      <c r="D170" s="186"/>
      <c r="E170" s="186"/>
      <c r="F170" s="186"/>
      <c r="G170" s="186"/>
      <c r="H170" s="186"/>
      <c r="I170" s="186"/>
      <c r="J170" s="186"/>
      <c r="K170" s="186"/>
      <c r="L170" s="186"/>
      <c r="M170" s="186"/>
      <c r="N170" s="186"/>
      <c r="O170" s="186"/>
      <c r="P170" s="186"/>
      <c r="Q170" s="186"/>
      <c r="R170" s="186"/>
      <c r="S170" s="186"/>
      <c r="T170" s="186"/>
      <c r="U170" s="186"/>
      <c r="V170" s="186"/>
      <c r="W170" s="186"/>
      <c r="X170" s="186"/>
      <c r="Y170" s="186"/>
      <c r="Z170" s="186"/>
      <c r="AA170" s="186"/>
      <c r="AB170" s="186"/>
      <c r="AC170" s="186"/>
      <c r="AD170" s="186"/>
      <c r="AE170" s="186"/>
      <c r="AF170" s="186"/>
      <c r="AG170" s="186"/>
      <c r="AH170" s="186"/>
      <c r="AI170" s="186"/>
      <c r="AJ170" s="186"/>
      <c r="AK170" s="186"/>
    </row>
    <row r="171" ht="15.75" customHeight="1">
      <c r="A171" s="186"/>
      <c r="B171" s="186"/>
      <c r="C171" s="187"/>
      <c r="D171" s="186"/>
      <c r="E171" s="186"/>
      <c r="F171" s="186"/>
      <c r="G171" s="186"/>
      <c r="H171" s="186"/>
      <c r="I171" s="186"/>
      <c r="J171" s="186"/>
      <c r="K171" s="186"/>
      <c r="L171" s="186"/>
      <c r="M171" s="186"/>
      <c r="N171" s="186"/>
      <c r="O171" s="186"/>
      <c r="P171" s="186"/>
      <c r="Q171" s="186"/>
      <c r="R171" s="186"/>
      <c r="S171" s="186"/>
      <c r="T171" s="186"/>
      <c r="U171" s="186"/>
      <c r="V171" s="186"/>
      <c r="W171" s="186"/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186"/>
      <c r="AJ171" s="186"/>
      <c r="AK171" s="186"/>
    </row>
    <row r="172" ht="15.75" customHeight="1">
      <c r="A172" s="186"/>
      <c r="B172" s="186"/>
      <c r="C172" s="187"/>
      <c r="D172" s="186"/>
      <c r="E172" s="186"/>
      <c r="F172" s="186"/>
      <c r="G172" s="186"/>
      <c r="H172" s="186"/>
      <c r="I172" s="186"/>
      <c r="J172" s="186"/>
      <c r="K172" s="186"/>
      <c r="L172" s="186"/>
      <c r="M172" s="186"/>
      <c r="N172" s="186"/>
      <c r="O172" s="186"/>
      <c r="P172" s="186"/>
      <c r="Q172" s="186"/>
      <c r="R172" s="186"/>
      <c r="S172" s="186"/>
      <c r="T172" s="186"/>
      <c r="U172" s="186"/>
      <c r="V172" s="186"/>
      <c r="W172" s="186"/>
      <c r="X172" s="186"/>
      <c r="Y172" s="186"/>
      <c r="Z172" s="186"/>
      <c r="AA172" s="186"/>
      <c r="AB172" s="186"/>
      <c r="AC172" s="186"/>
      <c r="AD172" s="186"/>
      <c r="AE172" s="186"/>
      <c r="AF172" s="186"/>
      <c r="AG172" s="186"/>
      <c r="AH172" s="186"/>
      <c r="AI172" s="186"/>
      <c r="AJ172" s="186"/>
      <c r="AK172" s="186"/>
    </row>
    <row r="173" ht="15.75" customHeight="1">
      <c r="A173" s="186"/>
      <c r="B173" s="186"/>
      <c r="C173" s="187"/>
      <c r="D173" s="186"/>
      <c r="E173" s="186"/>
      <c r="F173" s="186"/>
      <c r="G173" s="186"/>
      <c r="H173" s="186"/>
      <c r="I173" s="186"/>
      <c r="J173" s="186"/>
      <c r="K173" s="186"/>
      <c r="L173" s="186"/>
      <c r="M173" s="186"/>
      <c r="N173" s="186"/>
      <c r="O173" s="186"/>
      <c r="P173" s="186"/>
      <c r="Q173" s="186"/>
      <c r="R173" s="186"/>
      <c r="S173" s="186"/>
      <c r="T173" s="186"/>
      <c r="U173" s="186"/>
      <c r="V173" s="186"/>
      <c r="W173" s="186"/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186"/>
      <c r="AI173" s="186"/>
      <c r="AJ173" s="186"/>
      <c r="AK173" s="186"/>
    </row>
    <row r="174" ht="15.75" customHeight="1">
      <c r="A174" s="186"/>
      <c r="B174" s="186"/>
      <c r="C174" s="187"/>
      <c r="D174" s="186"/>
      <c r="E174" s="186"/>
      <c r="F174" s="186"/>
      <c r="G174" s="186"/>
      <c r="H174" s="186"/>
      <c r="I174" s="186"/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</row>
    <row r="175" ht="15.75" customHeight="1">
      <c r="A175" s="186"/>
      <c r="B175" s="186"/>
      <c r="C175" s="187"/>
      <c r="D175" s="186"/>
      <c r="E175" s="186"/>
      <c r="F175" s="186"/>
      <c r="G175" s="186"/>
      <c r="H175" s="186"/>
      <c r="I175" s="186"/>
      <c r="J175" s="186"/>
      <c r="K175" s="186"/>
      <c r="L175" s="186"/>
      <c r="M175" s="186"/>
      <c r="N175" s="186"/>
      <c r="O175" s="186"/>
      <c r="P175" s="186"/>
      <c r="Q175" s="186"/>
      <c r="R175" s="186"/>
      <c r="S175" s="186"/>
      <c r="T175" s="186"/>
      <c r="U175" s="186"/>
      <c r="V175" s="186"/>
      <c r="W175" s="186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186"/>
      <c r="AI175" s="186"/>
      <c r="AJ175" s="186"/>
      <c r="AK175" s="186"/>
    </row>
    <row r="176" ht="15.75" customHeight="1">
      <c r="A176" s="186"/>
      <c r="B176" s="186"/>
      <c r="C176" s="187"/>
      <c r="D176" s="186"/>
      <c r="E176" s="186"/>
      <c r="F176" s="186"/>
      <c r="G176" s="186"/>
      <c r="H176" s="186"/>
      <c r="I176" s="186"/>
      <c r="J176" s="186"/>
      <c r="K176" s="186"/>
      <c r="L176" s="186"/>
      <c r="M176" s="186"/>
      <c r="N176" s="186"/>
      <c r="O176" s="186"/>
      <c r="P176" s="186"/>
      <c r="Q176" s="186"/>
      <c r="R176" s="186"/>
      <c r="S176" s="186"/>
      <c r="T176" s="186"/>
      <c r="U176" s="186"/>
      <c r="V176" s="186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</row>
    <row r="177" ht="15.75" customHeight="1">
      <c r="A177" s="186"/>
      <c r="B177" s="186"/>
      <c r="C177" s="187"/>
      <c r="D177" s="186"/>
      <c r="E177" s="186"/>
      <c r="F177" s="186"/>
      <c r="G177" s="186"/>
      <c r="H177" s="186"/>
      <c r="I177" s="186"/>
      <c r="J177" s="186"/>
      <c r="K177" s="186"/>
      <c r="L177" s="186"/>
      <c r="M177" s="186"/>
      <c r="N177" s="186"/>
      <c r="O177" s="186"/>
      <c r="P177" s="186"/>
      <c r="Q177" s="186"/>
      <c r="R177" s="186"/>
      <c r="S177" s="186"/>
      <c r="T177" s="186"/>
      <c r="U177" s="186"/>
      <c r="V177" s="186"/>
      <c r="W177" s="186"/>
      <c r="X177" s="186"/>
      <c r="Y177" s="186"/>
      <c r="Z177" s="186"/>
      <c r="AA177" s="186"/>
      <c r="AB177" s="186"/>
      <c r="AC177" s="186"/>
      <c r="AD177" s="186"/>
      <c r="AE177" s="186"/>
      <c r="AF177" s="186"/>
      <c r="AG177" s="186"/>
      <c r="AH177" s="186"/>
      <c r="AI177" s="186"/>
      <c r="AJ177" s="186"/>
      <c r="AK177" s="186"/>
    </row>
    <row r="178" ht="15.75" customHeight="1">
      <c r="A178" s="186"/>
      <c r="B178" s="186"/>
      <c r="C178" s="187"/>
      <c r="D178" s="186"/>
      <c r="E178" s="186"/>
      <c r="F178" s="186"/>
      <c r="G178" s="186"/>
      <c r="H178" s="186"/>
      <c r="I178" s="186"/>
      <c r="J178" s="186"/>
      <c r="K178" s="186"/>
      <c r="L178" s="186"/>
      <c r="M178" s="186"/>
      <c r="N178" s="186"/>
      <c r="O178" s="186"/>
      <c r="P178" s="186"/>
      <c r="Q178" s="186"/>
      <c r="R178" s="186"/>
      <c r="S178" s="186"/>
      <c r="T178" s="186"/>
      <c r="U178" s="186"/>
      <c r="V178" s="186"/>
      <c r="W178" s="186"/>
      <c r="X178" s="186"/>
      <c r="Y178" s="186"/>
      <c r="Z178" s="186"/>
      <c r="AA178" s="186"/>
      <c r="AB178" s="186"/>
      <c r="AC178" s="186"/>
      <c r="AD178" s="186"/>
      <c r="AE178" s="186"/>
      <c r="AF178" s="186"/>
      <c r="AG178" s="186"/>
      <c r="AH178" s="186"/>
      <c r="AI178" s="186"/>
      <c r="AJ178" s="186"/>
      <c r="AK178" s="186"/>
    </row>
    <row r="179" ht="15.75" customHeight="1">
      <c r="A179" s="186"/>
      <c r="B179" s="186"/>
      <c r="C179" s="187"/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6"/>
      <c r="T179" s="186"/>
      <c r="U179" s="186"/>
      <c r="V179" s="186"/>
      <c r="W179" s="186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186"/>
      <c r="AI179" s="186"/>
      <c r="AJ179" s="186"/>
      <c r="AK179" s="186"/>
    </row>
    <row r="180" ht="15.75" customHeight="1">
      <c r="A180" s="186"/>
      <c r="B180" s="186"/>
      <c r="C180" s="187"/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6"/>
      <c r="T180" s="186"/>
      <c r="U180" s="186"/>
      <c r="V180" s="186"/>
      <c r="W180" s="186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186"/>
      <c r="AI180" s="186"/>
      <c r="AJ180" s="186"/>
      <c r="AK180" s="186"/>
    </row>
    <row r="181" ht="15.75" customHeight="1">
      <c r="A181" s="186"/>
      <c r="B181" s="186"/>
      <c r="C181" s="187"/>
      <c r="D181" s="186"/>
      <c r="E181" s="186"/>
      <c r="F181" s="186"/>
      <c r="G181" s="186"/>
      <c r="H181" s="186"/>
      <c r="I181" s="186"/>
      <c r="J181" s="186"/>
      <c r="K181" s="186"/>
      <c r="L181" s="186"/>
      <c r="M181" s="186"/>
      <c r="N181" s="186"/>
      <c r="O181" s="186"/>
      <c r="P181" s="186"/>
      <c r="Q181" s="186"/>
      <c r="R181" s="186"/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186"/>
      <c r="AI181" s="186"/>
      <c r="AJ181" s="186"/>
      <c r="AK181" s="186"/>
    </row>
    <row r="182" ht="15.75" customHeight="1">
      <c r="A182" s="186"/>
      <c r="B182" s="186"/>
      <c r="C182" s="187"/>
      <c r="D182" s="186"/>
      <c r="E182" s="186"/>
      <c r="F182" s="186"/>
      <c r="G182" s="186"/>
      <c r="H182" s="186"/>
      <c r="I182" s="186"/>
      <c r="J182" s="186"/>
      <c r="K182" s="186"/>
      <c r="L182" s="186"/>
      <c r="M182" s="186"/>
      <c r="N182" s="186"/>
      <c r="O182" s="186"/>
      <c r="P182" s="186"/>
      <c r="Q182" s="186"/>
      <c r="R182" s="186"/>
      <c r="S182" s="186"/>
      <c r="T182" s="186"/>
      <c r="U182" s="186"/>
      <c r="V182" s="186"/>
      <c r="W182" s="186"/>
      <c r="X182" s="186"/>
      <c r="Y182" s="186"/>
      <c r="Z182" s="186"/>
      <c r="AA182" s="186"/>
      <c r="AB182" s="186"/>
      <c r="AC182" s="186"/>
      <c r="AD182" s="186"/>
      <c r="AE182" s="186"/>
      <c r="AF182" s="186"/>
      <c r="AG182" s="186"/>
      <c r="AH182" s="186"/>
      <c r="AI182" s="186"/>
      <c r="AJ182" s="186"/>
      <c r="AK182" s="186"/>
    </row>
    <row r="183" ht="15.75" customHeight="1">
      <c r="A183" s="186"/>
      <c r="B183" s="186"/>
      <c r="C183" s="187"/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6"/>
      <c r="T183" s="186"/>
      <c r="U183" s="186"/>
      <c r="V183" s="186"/>
      <c r="W183" s="186"/>
      <c r="X183" s="186"/>
      <c r="Y183" s="186"/>
      <c r="Z183" s="186"/>
      <c r="AA183" s="186"/>
      <c r="AB183" s="186"/>
      <c r="AC183" s="186"/>
      <c r="AD183" s="186"/>
      <c r="AE183" s="186"/>
      <c r="AF183" s="186"/>
      <c r="AG183" s="186"/>
      <c r="AH183" s="186"/>
      <c r="AI183" s="186"/>
      <c r="AJ183" s="186"/>
      <c r="AK183" s="186"/>
    </row>
    <row r="184" ht="15.75" customHeight="1">
      <c r="A184" s="186"/>
      <c r="B184" s="186"/>
      <c r="C184" s="187"/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6"/>
      <c r="T184" s="186"/>
      <c r="U184" s="186"/>
      <c r="V184" s="186"/>
      <c r="W184" s="186"/>
      <c r="X184" s="186"/>
      <c r="Y184" s="186"/>
      <c r="Z184" s="186"/>
      <c r="AA184" s="186"/>
      <c r="AB184" s="186"/>
      <c r="AC184" s="186"/>
      <c r="AD184" s="186"/>
      <c r="AE184" s="186"/>
      <c r="AF184" s="186"/>
      <c r="AG184" s="186"/>
      <c r="AH184" s="186"/>
      <c r="AI184" s="186"/>
      <c r="AJ184" s="186"/>
      <c r="AK184" s="186"/>
    </row>
    <row r="185" ht="15.75" customHeight="1">
      <c r="A185" s="186"/>
      <c r="B185" s="186"/>
      <c r="C185" s="187"/>
      <c r="D185" s="186"/>
      <c r="E185" s="186"/>
      <c r="F185" s="186"/>
      <c r="G185" s="186"/>
      <c r="H185" s="186"/>
      <c r="I185" s="186"/>
      <c r="J185" s="186"/>
      <c r="K185" s="186"/>
      <c r="L185" s="186"/>
      <c r="M185" s="186"/>
      <c r="N185" s="186"/>
      <c r="O185" s="186"/>
      <c r="P185" s="186"/>
      <c r="Q185" s="186"/>
      <c r="R185" s="186"/>
      <c r="S185" s="186"/>
      <c r="T185" s="186"/>
      <c r="U185" s="186"/>
      <c r="V185" s="186"/>
      <c r="W185" s="186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186"/>
      <c r="AI185" s="186"/>
      <c r="AJ185" s="186"/>
      <c r="AK185" s="186"/>
    </row>
    <row r="186" ht="15.75" customHeight="1">
      <c r="A186" s="186"/>
      <c r="B186" s="186"/>
      <c r="C186" s="187"/>
      <c r="D186" s="186"/>
      <c r="E186" s="186"/>
      <c r="F186" s="186"/>
      <c r="G186" s="186"/>
      <c r="H186" s="186"/>
      <c r="I186" s="186"/>
      <c r="J186" s="186"/>
      <c r="K186" s="186"/>
      <c r="L186" s="186"/>
      <c r="M186" s="186"/>
      <c r="N186" s="186"/>
      <c r="O186" s="186"/>
      <c r="P186" s="186"/>
      <c r="Q186" s="186"/>
      <c r="R186" s="186"/>
      <c r="S186" s="186"/>
      <c r="T186" s="186"/>
      <c r="U186" s="186"/>
      <c r="V186" s="186"/>
      <c r="W186" s="186"/>
      <c r="X186" s="186"/>
      <c r="Y186" s="186"/>
      <c r="Z186" s="186"/>
      <c r="AA186" s="186"/>
      <c r="AB186" s="186"/>
      <c r="AC186" s="186"/>
      <c r="AD186" s="186"/>
      <c r="AE186" s="186"/>
      <c r="AF186" s="186"/>
      <c r="AG186" s="186"/>
      <c r="AH186" s="186"/>
      <c r="AI186" s="186"/>
      <c r="AJ186" s="186"/>
      <c r="AK186" s="186"/>
    </row>
    <row r="187" ht="15.75" customHeight="1">
      <c r="A187" s="186"/>
      <c r="B187" s="186"/>
      <c r="C187" s="187"/>
      <c r="D187" s="186"/>
      <c r="E187" s="186"/>
      <c r="F187" s="186"/>
      <c r="G187" s="186"/>
      <c r="H187" s="186"/>
      <c r="I187" s="186"/>
      <c r="J187" s="186"/>
      <c r="K187" s="186"/>
      <c r="L187" s="186"/>
      <c r="M187" s="186"/>
      <c r="N187" s="186"/>
      <c r="O187" s="186"/>
      <c r="P187" s="186"/>
      <c r="Q187" s="186"/>
      <c r="R187" s="186"/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/>
      <c r="AK187" s="186"/>
    </row>
    <row r="188" ht="15.75" customHeight="1">
      <c r="A188" s="186"/>
      <c r="B188" s="186"/>
      <c r="C188" s="187"/>
      <c r="D188" s="186"/>
      <c r="E188" s="186"/>
      <c r="F188" s="186"/>
      <c r="G188" s="186"/>
      <c r="H188" s="186"/>
      <c r="I188" s="186"/>
      <c r="J188" s="186"/>
      <c r="K188" s="186"/>
      <c r="L188" s="186"/>
      <c r="M188" s="186"/>
      <c r="N188" s="186"/>
      <c r="O188" s="186"/>
      <c r="P188" s="186"/>
      <c r="Q188" s="186"/>
      <c r="R188" s="186"/>
      <c r="S188" s="186"/>
      <c r="T188" s="186"/>
      <c r="U188" s="186"/>
      <c r="V188" s="186"/>
      <c r="W188" s="186"/>
      <c r="X188" s="186"/>
      <c r="Y188" s="186"/>
      <c r="Z188" s="186"/>
      <c r="AA188" s="186"/>
      <c r="AB188" s="186"/>
      <c r="AC188" s="186"/>
      <c r="AD188" s="186"/>
      <c r="AE188" s="186"/>
      <c r="AF188" s="186"/>
      <c r="AG188" s="186"/>
      <c r="AH188" s="186"/>
      <c r="AI188" s="186"/>
      <c r="AJ188" s="186"/>
      <c r="AK188" s="186"/>
    </row>
    <row r="189" ht="15.75" customHeight="1">
      <c r="A189" s="186"/>
      <c r="B189" s="186"/>
      <c r="C189" s="187"/>
      <c r="D189" s="186"/>
      <c r="E189" s="186"/>
      <c r="F189" s="186"/>
      <c r="G189" s="186"/>
      <c r="H189" s="186"/>
      <c r="I189" s="186"/>
      <c r="J189" s="186"/>
      <c r="K189" s="186"/>
      <c r="L189" s="186"/>
      <c r="M189" s="186"/>
      <c r="N189" s="186"/>
      <c r="O189" s="186"/>
      <c r="P189" s="186"/>
      <c r="Q189" s="186"/>
      <c r="R189" s="186"/>
      <c r="S189" s="186"/>
      <c r="T189" s="186"/>
      <c r="U189" s="186"/>
      <c r="V189" s="186"/>
      <c r="W189" s="186"/>
      <c r="X189" s="186"/>
      <c r="Y189" s="186"/>
      <c r="Z189" s="186"/>
      <c r="AA189" s="186"/>
      <c r="AB189" s="186"/>
      <c r="AC189" s="186"/>
      <c r="AD189" s="186"/>
      <c r="AE189" s="186"/>
      <c r="AF189" s="186"/>
      <c r="AG189" s="186"/>
      <c r="AH189" s="186"/>
      <c r="AI189" s="186"/>
      <c r="AJ189" s="186"/>
      <c r="AK189" s="186"/>
    </row>
    <row r="190" ht="15.75" customHeight="1">
      <c r="A190" s="186"/>
      <c r="B190" s="186"/>
      <c r="C190" s="187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  <c r="R190" s="186"/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186"/>
      <c r="AJ190" s="186"/>
      <c r="AK190" s="186"/>
    </row>
    <row r="191" ht="15.75" customHeight="1">
      <c r="A191" s="186"/>
      <c r="B191" s="186"/>
      <c r="C191" s="187"/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6"/>
      <c r="T191" s="186"/>
      <c r="U191" s="186"/>
      <c r="V191" s="186"/>
      <c r="W191" s="186"/>
      <c r="X191" s="186"/>
      <c r="Y191" s="186"/>
      <c r="Z191" s="186"/>
      <c r="AA191" s="186"/>
      <c r="AB191" s="186"/>
      <c r="AC191" s="186"/>
      <c r="AD191" s="186"/>
      <c r="AE191" s="186"/>
      <c r="AF191" s="186"/>
      <c r="AG191" s="186"/>
      <c r="AH191" s="186"/>
      <c r="AI191" s="186"/>
      <c r="AJ191" s="186"/>
      <c r="AK191" s="186"/>
    </row>
    <row r="192" ht="15.75" customHeight="1">
      <c r="A192" s="186"/>
      <c r="B192" s="186"/>
      <c r="C192" s="187"/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6"/>
      <c r="T192" s="186"/>
      <c r="U192" s="186"/>
      <c r="V192" s="186"/>
      <c r="W192" s="186"/>
      <c r="X192" s="186"/>
      <c r="Y192" s="186"/>
      <c r="Z192" s="186"/>
      <c r="AA192" s="186"/>
      <c r="AB192" s="186"/>
      <c r="AC192" s="186"/>
      <c r="AD192" s="186"/>
      <c r="AE192" s="186"/>
      <c r="AF192" s="186"/>
      <c r="AG192" s="186"/>
      <c r="AH192" s="186"/>
      <c r="AI192" s="186"/>
      <c r="AJ192" s="186"/>
      <c r="AK192" s="186"/>
    </row>
    <row r="193" ht="15.75" customHeight="1">
      <c r="A193" s="186"/>
      <c r="B193" s="186"/>
      <c r="C193" s="187"/>
      <c r="D193" s="186"/>
      <c r="E193" s="186"/>
      <c r="F193" s="186"/>
      <c r="G193" s="186"/>
      <c r="H193" s="186"/>
      <c r="I193" s="186"/>
      <c r="J193" s="186"/>
      <c r="K193" s="186"/>
      <c r="L193" s="186"/>
      <c r="M193" s="186"/>
      <c r="N193" s="186"/>
      <c r="O193" s="186"/>
      <c r="P193" s="186"/>
      <c r="Q193" s="186"/>
      <c r="R193" s="186"/>
      <c r="S193" s="186"/>
      <c r="T193" s="186"/>
      <c r="U193" s="186"/>
      <c r="V193" s="186"/>
      <c r="W193" s="186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186"/>
      <c r="AJ193" s="186"/>
      <c r="AK193" s="186"/>
    </row>
    <row r="194" ht="15.75" customHeight="1">
      <c r="A194" s="186"/>
      <c r="B194" s="186"/>
      <c r="C194" s="187"/>
      <c r="D194" s="186"/>
      <c r="E194" s="186"/>
      <c r="F194" s="186"/>
      <c r="G194" s="186"/>
      <c r="H194" s="186"/>
      <c r="I194" s="186"/>
      <c r="J194" s="186"/>
      <c r="K194" s="186"/>
      <c r="L194" s="186"/>
      <c r="M194" s="186"/>
      <c r="N194" s="186"/>
      <c r="O194" s="186"/>
      <c r="P194" s="186"/>
      <c r="Q194" s="186"/>
      <c r="R194" s="186"/>
      <c r="S194" s="186"/>
      <c r="T194" s="186"/>
      <c r="U194" s="186"/>
      <c r="V194" s="186"/>
      <c r="W194" s="186"/>
      <c r="X194" s="186"/>
      <c r="Y194" s="186"/>
      <c r="Z194" s="186"/>
      <c r="AA194" s="186"/>
      <c r="AB194" s="186"/>
      <c r="AC194" s="186"/>
      <c r="AD194" s="186"/>
      <c r="AE194" s="186"/>
      <c r="AF194" s="186"/>
      <c r="AG194" s="186"/>
      <c r="AH194" s="186"/>
      <c r="AI194" s="186"/>
      <c r="AJ194" s="186"/>
      <c r="AK194" s="186"/>
    </row>
    <row r="195" ht="15.75" customHeight="1">
      <c r="A195" s="186"/>
      <c r="B195" s="186"/>
      <c r="C195" s="187"/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6"/>
      <c r="T195" s="186"/>
      <c r="U195" s="186"/>
      <c r="V195" s="186"/>
      <c r="W195" s="186"/>
      <c r="X195" s="186"/>
      <c r="Y195" s="186"/>
      <c r="Z195" s="186"/>
      <c r="AA195" s="186"/>
      <c r="AB195" s="186"/>
      <c r="AC195" s="186"/>
      <c r="AD195" s="186"/>
      <c r="AE195" s="186"/>
      <c r="AF195" s="186"/>
      <c r="AG195" s="186"/>
      <c r="AH195" s="186"/>
      <c r="AI195" s="186"/>
      <c r="AJ195" s="186"/>
      <c r="AK195" s="186"/>
    </row>
    <row r="196" ht="15.75" customHeight="1">
      <c r="A196" s="186"/>
      <c r="B196" s="186"/>
      <c r="C196" s="187"/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6"/>
      <c r="T196" s="186"/>
      <c r="U196" s="186"/>
      <c r="V196" s="186"/>
      <c r="W196" s="186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186"/>
      <c r="AI196" s="186"/>
      <c r="AJ196" s="186"/>
      <c r="AK196" s="186"/>
    </row>
    <row r="197" ht="15.75" customHeight="1">
      <c r="A197" s="186"/>
      <c r="B197" s="186"/>
      <c r="C197" s="187"/>
      <c r="D197" s="186"/>
      <c r="E197" s="186"/>
      <c r="F197" s="186"/>
      <c r="G197" s="186"/>
      <c r="H197" s="186"/>
      <c r="I197" s="186"/>
      <c r="J197" s="186"/>
      <c r="K197" s="186"/>
      <c r="L197" s="186"/>
      <c r="M197" s="186"/>
      <c r="N197" s="186"/>
      <c r="O197" s="186"/>
      <c r="P197" s="186"/>
      <c r="Q197" s="186"/>
      <c r="R197" s="186"/>
      <c r="S197" s="186"/>
      <c r="T197" s="186"/>
      <c r="U197" s="186"/>
      <c r="V197" s="186"/>
      <c r="W197" s="186"/>
      <c r="X197" s="186"/>
      <c r="Y197" s="186"/>
      <c r="Z197" s="186"/>
      <c r="AA197" s="186"/>
      <c r="AB197" s="186"/>
      <c r="AC197" s="186"/>
      <c r="AD197" s="186"/>
      <c r="AE197" s="186"/>
      <c r="AF197" s="186"/>
      <c r="AG197" s="186"/>
      <c r="AH197" s="186"/>
      <c r="AI197" s="186"/>
      <c r="AJ197" s="186"/>
      <c r="AK197" s="186"/>
    </row>
    <row r="198" ht="15.75" customHeight="1">
      <c r="A198" s="186"/>
      <c r="B198" s="186"/>
      <c r="C198" s="187"/>
      <c r="D198" s="186"/>
      <c r="E198" s="186"/>
      <c r="F198" s="186"/>
      <c r="G198" s="186"/>
      <c r="H198" s="186"/>
      <c r="I198" s="186"/>
      <c r="J198" s="186"/>
      <c r="K198" s="186"/>
      <c r="L198" s="186"/>
      <c r="M198" s="186"/>
      <c r="N198" s="186"/>
      <c r="O198" s="186"/>
      <c r="P198" s="186"/>
      <c r="Q198" s="186"/>
      <c r="R198" s="186"/>
      <c r="S198" s="186"/>
      <c r="T198" s="186"/>
      <c r="U198" s="186"/>
      <c r="V198" s="186"/>
      <c r="W198" s="186"/>
      <c r="X198" s="186"/>
      <c r="Y198" s="186"/>
      <c r="Z198" s="186"/>
      <c r="AA198" s="186"/>
      <c r="AB198" s="186"/>
      <c r="AC198" s="186"/>
      <c r="AD198" s="186"/>
      <c r="AE198" s="186"/>
      <c r="AF198" s="186"/>
      <c r="AG198" s="186"/>
      <c r="AH198" s="186"/>
      <c r="AI198" s="186"/>
      <c r="AJ198" s="186"/>
      <c r="AK198" s="186"/>
    </row>
    <row r="199" ht="15.75" customHeight="1">
      <c r="A199" s="186"/>
      <c r="B199" s="186"/>
      <c r="C199" s="187"/>
      <c r="D199" s="186"/>
      <c r="E199" s="186"/>
      <c r="F199" s="186"/>
      <c r="G199" s="186"/>
      <c r="H199" s="186"/>
      <c r="I199" s="186"/>
      <c r="J199" s="186"/>
      <c r="K199" s="186"/>
      <c r="L199" s="186"/>
      <c r="M199" s="186"/>
      <c r="N199" s="186"/>
      <c r="O199" s="186"/>
      <c r="P199" s="186"/>
      <c r="Q199" s="186"/>
      <c r="R199" s="186"/>
      <c r="S199" s="186"/>
      <c r="T199" s="186"/>
      <c r="U199" s="186"/>
      <c r="V199" s="186"/>
      <c r="W199" s="186"/>
      <c r="X199" s="186"/>
      <c r="Y199" s="186"/>
      <c r="Z199" s="186"/>
      <c r="AA199" s="186"/>
      <c r="AB199" s="186"/>
      <c r="AC199" s="186"/>
      <c r="AD199" s="186"/>
      <c r="AE199" s="186"/>
      <c r="AF199" s="186"/>
      <c r="AG199" s="186"/>
      <c r="AH199" s="186"/>
      <c r="AI199" s="186"/>
      <c r="AJ199" s="186"/>
      <c r="AK199" s="186"/>
    </row>
    <row r="200" ht="15.75" customHeight="1">
      <c r="A200" s="186"/>
      <c r="B200" s="186"/>
      <c r="C200" s="187"/>
      <c r="D200" s="186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  <c r="R200" s="186"/>
      <c r="S200" s="186"/>
      <c r="T200" s="186"/>
      <c r="U200" s="186"/>
      <c r="V200" s="186"/>
      <c r="W200" s="186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186"/>
      <c r="AJ200" s="186"/>
      <c r="AK200" s="186"/>
    </row>
    <row r="201" ht="15.75" customHeight="1">
      <c r="A201" s="186"/>
      <c r="B201" s="186"/>
      <c r="C201" s="187"/>
      <c r="D201" s="186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/>
      <c r="P201" s="186"/>
      <c r="Q201" s="186"/>
      <c r="R201" s="186"/>
      <c r="S201" s="186"/>
      <c r="T201" s="186"/>
      <c r="U201" s="186"/>
      <c r="V201" s="186"/>
      <c r="W201" s="186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186"/>
      <c r="AJ201" s="186"/>
      <c r="AK201" s="186"/>
    </row>
    <row r="202" ht="15.75" customHeight="1">
      <c r="A202" s="186"/>
      <c r="B202" s="186"/>
      <c r="C202" s="187"/>
      <c r="D202" s="186"/>
      <c r="E202" s="186"/>
      <c r="F202" s="186"/>
      <c r="G202" s="186"/>
      <c r="H202" s="186"/>
      <c r="I202" s="186"/>
      <c r="J202" s="186"/>
      <c r="K202" s="186"/>
      <c r="L202" s="186"/>
      <c r="M202" s="186"/>
      <c r="N202" s="186"/>
      <c r="O202" s="186"/>
      <c r="P202" s="186"/>
      <c r="Q202" s="186"/>
      <c r="R202" s="186"/>
      <c r="S202" s="186"/>
      <c r="T202" s="186"/>
      <c r="U202" s="186"/>
      <c r="V202" s="186"/>
      <c r="W202" s="186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186"/>
      <c r="AI202" s="186"/>
      <c r="AJ202" s="186"/>
      <c r="AK202" s="186"/>
    </row>
    <row r="203" ht="15.75" customHeight="1">
      <c r="A203" s="186"/>
      <c r="B203" s="186"/>
      <c r="C203" s="187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  <c r="R203" s="186"/>
      <c r="S203" s="186"/>
      <c r="T203" s="186"/>
      <c r="U203" s="186"/>
      <c r="V203" s="186"/>
      <c r="W203" s="186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186"/>
      <c r="AJ203" s="186"/>
      <c r="AK203" s="186"/>
    </row>
    <row r="204" ht="15.75" customHeight="1">
      <c r="A204" s="186"/>
      <c r="B204" s="186"/>
      <c r="C204" s="187"/>
      <c r="D204" s="186"/>
      <c r="E204" s="186"/>
      <c r="F204" s="186"/>
      <c r="G204" s="186"/>
      <c r="H204" s="186"/>
      <c r="I204" s="186"/>
      <c r="J204" s="186"/>
      <c r="K204" s="186"/>
      <c r="L204" s="186"/>
      <c r="M204" s="186"/>
      <c r="N204" s="186"/>
      <c r="O204" s="186"/>
      <c r="P204" s="186"/>
      <c r="Q204" s="186"/>
      <c r="R204" s="186"/>
      <c r="S204" s="186"/>
      <c r="T204" s="186"/>
      <c r="U204" s="186"/>
      <c r="V204" s="186"/>
      <c r="W204" s="186"/>
      <c r="X204" s="186"/>
      <c r="Y204" s="186"/>
      <c r="Z204" s="186"/>
      <c r="AA204" s="186"/>
      <c r="AB204" s="186"/>
      <c r="AC204" s="186"/>
      <c r="AD204" s="186"/>
      <c r="AE204" s="186"/>
      <c r="AF204" s="186"/>
      <c r="AG204" s="186"/>
      <c r="AH204" s="186"/>
      <c r="AI204" s="186"/>
      <c r="AJ204" s="186"/>
      <c r="AK204" s="186"/>
    </row>
    <row r="205" ht="15.75" customHeight="1">
      <c r="A205" s="186"/>
      <c r="B205" s="186"/>
      <c r="C205" s="187"/>
      <c r="D205" s="186"/>
      <c r="E205" s="186"/>
      <c r="F205" s="186"/>
      <c r="G205" s="186"/>
      <c r="H205" s="186"/>
      <c r="I205" s="186"/>
      <c r="J205" s="186"/>
      <c r="K205" s="186"/>
      <c r="L205" s="186"/>
      <c r="M205" s="186"/>
      <c r="N205" s="186"/>
      <c r="O205" s="186"/>
      <c r="P205" s="186"/>
      <c r="Q205" s="186"/>
      <c r="R205" s="186"/>
      <c r="S205" s="186"/>
      <c r="T205" s="186"/>
      <c r="U205" s="186"/>
      <c r="V205" s="186"/>
      <c r="W205" s="186"/>
      <c r="X205" s="186"/>
      <c r="Y205" s="186"/>
      <c r="Z205" s="186"/>
      <c r="AA205" s="186"/>
      <c r="AB205" s="186"/>
      <c r="AC205" s="186"/>
      <c r="AD205" s="186"/>
      <c r="AE205" s="186"/>
      <c r="AF205" s="186"/>
      <c r="AG205" s="186"/>
      <c r="AH205" s="186"/>
      <c r="AI205" s="186"/>
      <c r="AJ205" s="186"/>
      <c r="AK205" s="186"/>
    </row>
    <row r="206" ht="15.75" customHeight="1">
      <c r="A206" s="186"/>
      <c r="B206" s="186"/>
      <c r="C206" s="187"/>
      <c r="D206" s="186"/>
      <c r="E206" s="186"/>
      <c r="F206" s="186"/>
      <c r="G206" s="186"/>
      <c r="H206" s="186"/>
      <c r="I206" s="186"/>
      <c r="J206" s="186"/>
      <c r="K206" s="186"/>
      <c r="L206" s="186"/>
      <c r="M206" s="186"/>
      <c r="N206" s="186"/>
      <c r="O206" s="186"/>
      <c r="P206" s="186"/>
      <c r="Q206" s="186"/>
      <c r="R206" s="186"/>
      <c r="S206" s="186"/>
      <c r="T206" s="186"/>
      <c r="U206" s="186"/>
      <c r="V206" s="186"/>
      <c r="W206" s="186"/>
      <c r="X206" s="186"/>
      <c r="Y206" s="186"/>
      <c r="Z206" s="186"/>
      <c r="AA206" s="186"/>
      <c r="AB206" s="186"/>
      <c r="AC206" s="186"/>
      <c r="AD206" s="186"/>
      <c r="AE206" s="186"/>
      <c r="AF206" s="186"/>
      <c r="AG206" s="186"/>
      <c r="AH206" s="186"/>
      <c r="AI206" s="186"/>
      <c r="AJ206" s="186"/>
      <c r="AK206" s="186"/>
    </row>
    <row r="207" ht="15.75" customHeight="1">
      <c r="A207" s="186"/>
      <c r="B207" s="186"/>
      <c r="C207" s="187"/>
      <c r="D207" s="186"/>
      <c r="E207" s="186"/>
      <c r="F207" s="186"/>
      <c r="G207" s="186"/>
      <c r="H207" s="186"/>
      <c r="I207" s="186"/>
      <c r="J207" s="186"/>
      <c r="K207" s="186"/>
      <c r="L207" s="186"/>
      <c r="M207" s="186"/>
      <c r="N207" s="186"/>
      <c r="O207" s="186"/>
      <c r="P207" s="186"/>
      <c r="Q207" s="186"/>
      <c r="R207" s="186"/>
      <c r="S207" s="186"/>
      <c r="T207" s="186"/>
      <c r="U207" s="186"/>
      <c r="V207" s="186"/>
      <c r="W207" s="186"/>
      <c r="X207" s="186"/>
      <c r="Y207" s="186"/>
      <c r="Z207" s="186"/>
      <c r="AA207" s="186"/>
      <c r="AB207" s="186"/>
      <c r="AC207" s="186"/>
      <c r="AD207" s="186"/>
      <c r="AE207" s="186"/>
      <c r="AF207" s="186"/>
      <c r="AG207" s="186"/>
      <c r="AH207" s="186"/>
      <c r="AI207" s="186"/>
      <c r="AJ207" s="186"/>
      <c r="AK207" s="186"/>
    </row>
    <row r="208" ht="15.75" customHeight="1">
      <c r="A208" s="186"/>
      <c r="B208" s="186"/>
      <c r="C208" s="187"/>
      <c r="D208" s="186"/>
      <c r="E208" s="186"/>
      <c r="F208" s="186"/>
      <c r="G208" s="186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  <c r="R208" s="186"/>
      <c r="S208" s="186"/>
      <c r="T208" s="186"/>
      <c r="U208" s="186"/>
      <c r="V208" s="186"/>
      <c r="W208" s="186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186"/>
      <c r="AI208" s="186"/>
      <c r="AJ208" s="186"/>
      <c r="AK208" s="186"/>
    </row>
    <row r="209" ht="15.75" customHeight="1">
      <c r="A209" s="186"/>
      <c r="B209" s="186"/>
      <c r="C209" s="187"/>
      <c r="D209" s="186"/>
      <c r="E209" s="186"/>
      <c r="F209" s="186"/>
      <c r="G209" s="186"/>
      <c r="H209" s="186"/>
      <c r="I209" s="186"/>
      <c r="J209" s="186"/>
      <c r="K209" s="186"/>
      <c r="L209" s="186"/>
      <c r="M209" s="186"/>
      <c r="N209" s="186"/>
      <c r="O209" s="186"/>
      <c r="P209" s="186"/>
      <c r="Q209" s="186"/>
      <c r="R209" s="186"/>
      <c r="S209" s="186"/>
      <c r="T209" s="186"/>
      <c r="U209" s="186"/>
      <c r="V209" s="186"/>
      <c r="W209" s="186"/>
      <c r="X209" s="186"/>
      <c r="Y209" s="186"/>
      <c r="Z209" s="186"/>
      <c r="AA209" s="186"/>
      <c r="AB209" s="186"/>
      <c r="AC209" s="186"/>
      <c r="AD209" s="186"/>
      <c r="AE209" s="186"/>
      <c r="AF209" s="186"/>
      <c r="AG209" s="186"/>
      <c r="AH209" s="186"/>
      <c r="AI209" s="186"/>
      <c r="AJ209" s="186"/>
      <c r="AK209" s="186"/>
    </row>
    <row r="210" ht="15.75" customHeight="1">
      <c r="A210" s="186"/>
      <c r="B210" s="186"/>
      <c r="C210" s="187"/>
      <c r="D210" s="186"/>
      <c r="E210" s="186"/>
      <c r="F210" s="186"/>
      <c r="G210" s="186"/>
      <c r="H210" s="186"/>
      <c r="I210" s="186"/>
      <c r="J210" s="186"/>
      <c r="K210" s="186"/>
      <c r="L210" s="186"/>
      <c r="M210" s="186"/>
      <c r="N210" s="186"/>
      <c r="O210" s="186"/>
      <c r="P210" s="186"/>
      <c r="Q210" s="186"/>
      <c r="R210" s="186"/>
      <c r="S210" s="186"/>
      <c r="T210" s="186"/>
      <c r="U210" s="186"/>
      <c r="V210" s="186"/>
      <c r="W210" s="186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186"/>
      <c r="AI210" s="186"/>
      <c r="AJ210" s="186"/>
      <c r="AK210" s="186"/>
    </row>
    <row r="211" ht="15.75" customHeight="1">
      <c r="A211" s="186"/>
      <c r="B211" s="186"/>
      <c r="C211" s="187"/>
      <c r="D211" s="186"/>
      <c r="E211" s="186"/>
      <c r="F211" s="186"/>
      <c r="G211" s="186"/>
      <c r="H211" s="186"/>
      <c r="I211" s="186"/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</row>
    <row r="212" ht="15.75" customHeight="1">
      <c r="A212" s="186"/>
      <c r="B212" s="186"/>
      <c r="C212" s="187"/>
      <c r="D212" s="186"/>
      <c r="E212" s="186"/>
      <c r="F212" s="186"/>
      <c r="G212" s="186"/>
      <c r="H212" s="186"/>
      <c r="I212" s="186"/>
      <c r="J212" s="186"/>
      <c r="K212" s="186"/>
      <c r="L212" s="186"/>
      <c r="M212" s="186"/>
      <c r="N212" s="186"/>
      <c r="O212" s="186"/>
      <c r="P212" s="186"/>
      <c r="Q212" s="186"/>
      <c r="R212" s="186"/>
      <c r="S212" s="186"/>
      <c r="T212" s="186"/>
      <c r="U212" s="186"/>
      <c r="V212" s="186"/>
      <c r="W212" s="186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186"/>
      <c r="AI212" s="186"/>
      <c r="AJ212" s="186"/>
      <c r="AK212" s="186"/>
    </row>
    <row r="213" ht="15.75" customHeight="1">
      <c r="A213" s="186"/>
      <c r="B213" s="186"/>
      <c r="C213" s="187"/>
      <c r="D213" s="186"/>
      <c r="E213" s="186"/>
      <c r="F213" s="186"/>
      <c r="G213" s="186"/>
      <c r="H213" s="186"/>
      <c r="I213" s="186"/>
      <c r="J213" s="186"/>
      <c r="K213" s="186"/>
      <c r="L213" s="186"/>
      <c r="M213" s="186"/>
      <c r="N213" s="186"/>
      <c r="O213" s="186"/>
      <c r="P213" s="186"/>
      <c r="Q213" s="186"/>
      <c r="R213" s="186"/>
      <c r="S213" s="186"/>
      <c r="T213" s="186"/>
      <c r="U213" s="186"/>
      <c r="V213" s="186"/>
      <c r="W213" s="186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186"/>
      <c r="AI213" s="186"/>
      <c r="AJ213" s="186"/>
      <c r="AK213" s="186"/>
    </row>
    <row r="214" ht="15.75" customHeight="1">
      <c r="A214" s="186"/>
      <c r="B214" s="186"/>
      <c r="C214" s="187"/>
      <c r="D214" s="186"/>
      <c r="E214" s="186"/>
      <c r="F214" s="186"/>
      <c r="G214" s="186"/>
      <c r="H214" s="186"/>
      <c r="I214" s="186"/>
      <c r="J214" s="186"/>
      <c r="K214" s="186"/>
      <c r="L214" s="186"/>
      <c r="M214" s="186"/>
      <c r="N214" s="186"/>
      <c r="O214" s="186"/>
      <c r="P214" s="186"/>
      <c r="Q214" s="186"/>
      <c r="R214" s="186"/>
      <c r="S214" s="186"/>
      <c r="T214" s="186"/>
      <c r="U214" s="186"/>
      <c r="V214" s="186"/>
      <c r="W214" s="186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186"/>
      <c r="AI214" s="186"/>
      <c r="AJ214" s="186"/>
      <c r="AK214" s="186"/>
    </row>
    <row r="215" ht="15.75" customHeight="1">
      <c r="A215" s="186"/>
      <c r="B215" s="186"/>
      <c r="C215" s="187"/>
      <c r="D215" s="186"/>
      <c r="E215" s="186"/>
      <c r="F215" s="186"/>
      <c r="G215" s="186"/>
      <c r="H215" s="186"/>
      <c r="I215" s="186"/>
      <c r="J215" s="186"/>
      <c r="K215" s="186"/>
      <c r="L215" s="186"/>
      <c r="M215" s="186"/>
      <c r="N215" s="186"/>
      <c r="O215" s="186"/>
      <c r="P215" s="186"/>
      <c r="Q215" s="186"/>
      <c r="R215" s="186"/>
      <c r="S215" s="186"/>
      <c r="T215" s="186"/>
      <c r="U215" s="186"/>
      <c r="V215" s="186"/>
      <c r="W215" s="186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186"/>
      <c r="AI215" s="186"/>
      <c r="AJ215" s="186"/>
      <c r="AK215" s="186"/>
    </row>
    <row r="216" ht="15.75" customHeight="1">
      <c r="A216" s="186"/>
      <c r="B216" s="186"/>
      <c r="C216" s="187"/>
      <c r="D216" s="186"/>
      <c r="E216" s="186"/>
      <c r="F216" s="186"/>
      <c r="G216" s="186"/>
      <c r="H216" s="186"/>
      <c r="I216" s="186"/>
      <c r="J216" s="186"/>
      <c r="K216" s="186"/>
      <c r="L216" s="186"/>
      <c r="M216" s="186"/>
      <c r="N216" s="186"/>
      <c r="O216" s="186"/>
      <c r="P216" s="186"/>
      <c r="Q216" s="186"/>
      <c r="R216" s="186"/>
      <c r="S216" s="186"/>
      <c r="T216" s="186"/>
      <c r="U216" s="186"/>
      <c r="V216" s="186"/>
      <c r="W216" s="186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186"/>
      <c r="AI216" s="186"/>
      <c r="AJ216" s="186"/>
      <c r="AK216" s="186"/>
    </row>
    <row r="217" ht="15.75" customHeight="1">
      <c r="A217" s="186"/>
      <c r="B217" s="186"/>
      <c r="C217" s="187"/>
      <c r="D217" s="186"/>
      <c r="E217" s="186"/>
      <c r="F217" s="186"/>
      <c r="G217" s="186"/>
      <c r="H217" s="186"/>
      <c r="I217" s="186"/>
      <c r="J217" s="186"/>
      <c r="K217" s="186"/>
      <c r="L217" s="186"/>
      <c r="M217" s="186"/>
      <c r="N217" s="186"/>
      <c r="O217" s="186"/>
      <c r="P217" s="186"/>
      <c r="Q217" s="186"/>
      <c r="R217" s="186"/>
      <c r="S217" s="186"/>
      <c r="T217" s="186"/>
      <c r="U217" s="186"/>
      <c r="V217" s="186"/>
      <c r="W217" s="186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186"/>
      <c r="AI217" s="186"/>
      <c r="AJ217" s="186"/>
      <c r="AK217" s="186"/>
    </row>
    <row r="218" ht="15.75" customHeight="1">
      <c r="A218" s="186"/>
      <c r="B218" s="186"/>
      <c r="C218" s="187"/>
      <c r="D218" s="186"/>
      <c r="E218" s="186"/>
      <c r="F218" s="186"/>
      <c r="G218" s="186"/>
      <c r="H218" s="186"/>
      <c r="I218" s="186"/>
      <c r="J218" s="186"/>
      <c r="K218" s="186"/>
      <c r="L218" s="186"/>
      <c r="M218" s="186"/>
      <c r="N218" s="186"/>
      <c r="O218" s="186"/>
      <c r="P218" s="186"/>
      <c r="Q218" s="186"/>
      <c r="R218" s="186"/>
      <c r="S218" s="186"/>
      <c r="T218" s="186"/>
      <c r="U218" s="186"/>
      <c r="V218" s="186"/>
      <c r="W218" s="186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186"/>
      <c r="AI218" s="186"/>
      <c r="AJ218" s="186"/>
      <c r="AK218" s="186"/>
    </row>
    <row r="219" ht="15.75" customHeight="1">
      <c r="A219" s="186"/>
      <c r="B219" s="186"/>
      <c r="C219" s="187"/>
      <c r="D219" s="186"/>
      <c r="E219" s="186"/>
      <c r="F219" s="186"/>
      <c r="G219" s="186"/>
      <c r="H219" s="186"/>
      <c r="I219" s="186"/>
      <c r="J219" s="186"/>
      <c r="K219" s="186"/>
      <c r="L219" s="186"/>
      <c r="M219" s="186"/>
      <c r="N219" s="186"/>
      <c r="O219" s="186"/>
      <c r="P219" s="186"/>
      <c r="Q219" s="186"/>
      <c r="R219" s="186"/>
      <c r="S219" s="186"/>
      <c r="T219" s="186"/>
      <c r="U219" s="186"/>
      <c r="V219" s="186"/>
      <c r="W219" s="186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186"/>
      <c r="AI219" s="186"/>
      <c r="AJ219" s="186"/>
      <c r="AK219" s="186"/>
    </row>
    <row r="220" ht="15.75" customHeight="1">
      <c r="A220" s="186"/>
      <c r="B220" s="186"/>
      <c r="C220" s="187"/>
      <c r="D220" s="186"/>
      <c r="E220" s="186"/>
      <c r="F220" s="186"/>
      <c r="G220" s="186"/>
      <c r="H220" s="186"/>
      <c r="I220" s="186"/>
      <c r="J220" s="186"/>
      <c r="K220" s="186"/>
      <c r="L220" s="186"/>
      <c r="M220" s="186"/>
      <c r="N220" s="186"/>
      <c r="O220" s="186"/>
      <c r="P220" s="186"/>
      <c r="Q220" s="186"/>
      <c r="R220" s="186"/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</row>
    <row r="221" ht="15.75" customHeight="1">
      <c r="A221" s="186"/>
      <c r="B221" s="186"/>
      <c r="C221" s="187"/>
      <c r="D221" s="186"/>
      <c r="E221" s="186"/>
      <c r="F221" s="186"/>
      <c r="G221" s="186"/>
      <c r="H221" s="186"/>
      <c r="I221" s="186"/>
      <c r="J221" s="186"/>
      <c r="K221" s="186"/>
      <c r="L221" s="186"/>
      <c r="M221" s="186"/>
      <c r="N221" s="186"/>
      <c r="O221" s="186"/>
      <c r="P221" s="186"/>
      <c r="Q221" s="186"/>
      <c r="R221" s="186"/>
      <c r="S221" s="186"/>
      <c r="T221" s="186"/>
      <c r="U221" s="186"/>
      <c r="V221" s="186"/>
      <c r="W221" s="186"/>
      <c r="X221" s="186"/>
      <c r="Y221" s="186"/>
      <c r="Z221" s="186"/>
      <c r="AA221" s="186"/>
      <c r="AB221" s="186"/>
      <c r="AC221" s="186"/>
      <c r="AD221" s="186"/>
      <c r="AE221" s="186"/>
      <c r="AF221" s="186"/>
      <c r="AG221" s="186"/>
      <c r="AH221" s="186"/>
      <c r="AI221" s="186"/>
      <c r="AJ221" s="186"/>
      <c r="AK221" s="186"/>
    </row>
    <row r="222" ht="15.75" customHeight="1">
      <c r="A222" s="186"/>
      <c r="B222" s="186"/>
      <c r="C222" s="187"/>
      <c r="D222" s="186"/>
      <c r="E222" s="186"/>
      <c r="F222" s="186"/>
      <c r="G222" s="186"/>
      <c r="H222" s="186"/>
      <c r="I222" s="186"/>
      <c r="J222" s="186"/>
      <c r="K222" s="186"/>
      <c r="L222" s="186"/>
      <c r="M222" s="186"/>
      <c r="N222" s="186"/>
      <c r="O222" s="186"/>
      <c r="P222" s="186"/>
      <c r="Q222" s="186"/>
      <c r="R222" s="186"/>
      <c r="S222" s="186"/>
      <c r="T222" s="186"/>
      <c r="U222" s="186"/>
      <c r="V222" s="186"/>
      <c r="W222" s="186"/>
      <c r="X222" s="186"/>
      <c r="Y222" s="186"/>
      <c r="Z222" s="186"/>
      <c r="AA222" s="186"/>
      <c r="AB222" s="186"/>
      <c r="AC222" s="186"/>
      <c r="AD222" s="186"/>
      <c r="AE222" s="186"/>
      <c r="AF222" s="186"/>
      <c r="AG222" s="186"/>
      <c r="AH222" s="186"/>
      <c r="AI222" s="186"/>
      <c r="AJ222" s="186"/>
      <c r="AK222" s="186"/>
    </row>
    <row r="223" ht="15.75" customHeight="1">
      <c r="A223" s="186"/>
      <c r="B223" s="186"/>
      <c r="C223" s="187"/>
      <c r="D223" s="186"/>
      <c r="E223" s="186"/>
      <c r="F223" s="186"/>
      <c r="G223" s="186"/>
      <c r="H223" s="186"/>
      <c r="I223" s="186"/>
      <c r="J223" s="186"/>
      <c r="K223" s="186"/>
      <c r="L223" s="186"/>
      <c r="M223" s="186"/>
      <c r="N223" s="186"/>
      <c r="O223" s="186"/>
      <c r="P223" s="186"/>
      <c r="Q223" s="186"/>
      <c r="R223" s="186"/>
      <c r="S223" s="186"/>
      <c r="T223" s="186"/>
      <c r="U223" s="186"/>
      <c r="V223" s="186"/>
      <c r="W223" s="186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186"/>
      <c r="AJ223" s="186"/>
      <c r="AK223" s="186"/>
    </row>
    <row r="224" ht="15.75" customHeight="1">
      <c r="A224" s="186"/>
      <c r="B224" s="186"/>
      <c r="C224" s="187"/>
      <c r="D224" s="186"/>
      <c r="E224" s="186"/>
      <c r="F224" s="186"/>
      <c r="G224" s="186"/>
      <c r="H224" s="186"/>
      <c r="I224" s="186"/>
      <c r="J224" s="186"/>
      <c r="K224" s="186"/>
      <c r="L224" s="186"/>
      <c r="M224" s="186"/>
      <c r="N224" s="186"/>
      <c r="O224" s="186"/>
      <c r="P224" s="186"/>
      <c r="Q224" s="186"/>
      <c r="R224" s="186"/>
      <c r="S224" s="186"/>
      <c r="T224" s="186"/>
      <c r="U224" s="186"/>
      <c r="V224" s="186"/>
      <c r="W224" s="186"/>
      <c r="X224" s="186"/>
      <c r="Y224" s="186"/>
      <c r="Z224" s="186"/>
      <c r="AA224" s="186"/>
      <c r="AB224" s="186"/>
      <c r="AC224" s="186"/>
      <c r="AD224" s="186"/>
      <c r="AE224" s="186"/>
      <c r="AF224" s="186"/>
      <c r="AG224" s="186"/>
      <c r="AH224" s="186"/>
      <c r="AI224" s="186"/>
      <c r="AJ224" s="186"/>
      <c r="AK224" s="186"/>
    </row>
    <row r="225" ht="15.75" customHeight="1">
      <c r="A225" s="186"/>
      <c r="B225" s="186"/>
      <c r="C225" s="187"/>
      <c r="D225" s="186"/>
      <c r="E225" s="186"/>
      <c r="F225" s="186"/>
      <c r="G225" s="186"/>
      <c r="H225" s="186"/>
      <c r="I225" s="186"/>
      <c r="J225" s="186"/>
      <c r="K225" s="186"/>
      <c r="L225" s="186"/>
      <c r="M225" s="186"/>
      <c r="N225" s="186"/>
      <c r="O225" s="186"/>
      <c r="P225" s="186"/>
      <c r="Q225" s="186"/>
      <c r="R225" s="186"/>
      <c r="S225" s="186"/>
      <c r="T225" s="186"/>
      <c r="U225" s="186"/>
      <c r="V225" s="186"/>
      <c r="W225" s="186"/>
      <c r="X225" s="186"/>
      <c r="Y225" s="186"/>
      <c r="Z225" s="186"/>
      <c r="AA225" s="186"/>
      <c r="AB225" s="186"/>
      <c r="AC225" s="186"/>
      <c r="AD225" s="186"/>
      <c r="AE225" s="186"/>
      <c r="AF225" s="186"/>
      <c r="AG225" s="186"/>
      <c r="AH225" s="186"/>
      <c r="AI225" s="186"/>
      <c r="AJ225" s="186"/>
      <c r="AK225" s="186"/>
    </row>
    <row r="226" ht="15.75" customHeight="1">
      <c r="A226" s="186"/>
      <c r="B226" s="186"/>
      <c r="C226" s="187"/>
      <c r="D226" s="186"/>
      <c r="E226" s="186"/>
      <c r="F226" s="186"/>
      <c r="G226" s="186"/>
      <c r="H226" s="186"/>
      <c r="I226" s="186"/>
      <c r="J226" s="186"/>
      <c r="K226" s="186"/>
      <c r="L226" s="186"/>
      <c r="M226" s="186"/>
      <c r="N226" s="186"/>
      <c r="O226" s="186"/>
      <c r="P226" s="186"/>
      <c r="Q226" s="186"/>
      <c r="R226" s="186"/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</row>
    <row r="227" ht="15.75" customHeight="1">
      <c r="A227" s="186"/>
      <c r="B227" s="186"/>
      <c r="C227" s="187"/>
      <c r="D227" s="186"/>
      <c r="E227" s="186"/>
      <c r="F227" s="186"/>
      <c r="G227" s="186"/>
      <c r="H227" s="186"/>
      <c r="I227" s="186"/>
      <c r="J227" s="186"/>
      <c r="K227" s="186"/>
      <c r="L227" s="186"/>
      <c r="M227" s="186"/>
      <c r="N227" s="186"/>
      <c r="O227" s="186"/>
      <c r="P227" s="186"/>
      <c r="Q227" s="186"/>
      <c r="R227" s="186"/>
      <c r="S227" s="186"/>
      <c r="T227" s="186"/>
      <c r="U227" s="186"/>
      <c r="V227" s="186"/>
      <c r="W227" s="186"/>
      <c r="X227" s="186"/>
      <c r="Y227" s="186"/>
      <c r="Z227" s="186"/>
      <c r="AA227" s="186"/>
      <c r="AB227" s="186"/>
      <c r="AC227" s="186"/>
      <c r="AD227" s="186"/>
      <c r="AE227" s="186"/>
      <c r="AF227" s="186"/>
      <c r="AG227" s="186"/>
      <c r="AH227" s="186"/>
      <c r="AI227" s="186"/>
      <c r="AJ227" s="186"/>
      <c r="AK227" s="186"/>
    </row>
    <row r="228" ht="15.75" customHeight="1">
      <c r="A228" s="186"/>
      <c r="B228" s="186"/>
      <c r="C228" s="187"/>
      <c r="D228" s="186"/>
      <c r="E228" s="186"/>
      <c r="F228" s="186"/>
      <c r="G228" s="186"/>
      <c r="H228" s="186"/>
      <c r="I228" s="186"/>
      <c r="J228" s="186"/>
      <c r="K228" s="186"/>
      <c r="L228" s="186"/>
      <c r="M228" s="186"/>
      <c r="N228" s="186"/>
      <c r="O228" s="186"/>
      <c r="P228" s="186"/>
      <c r="Q228" s="186"/>
      <c r="R228" s="186"/>
      <c r="S228" s="186"/>
      <c r="T228" s="186"/>
      <c r="U228" s="186"/>
      <c r="V228" s="186"/>
      <c r="W228" s="186"/>
      <c r="X228" s="186"/>
      <c r="Y228" s="186"/>
      <c r="Z228" s="186"/>
      <c r="AA228" s="186"/>
      <c r="AB228" s="186"/>
      <c r="AC228" s="186"/>
      <c r="AD228" s="186"/>
      <c r="AE228" s="186"/>
      <c r="AF228" s="186"/>
      <c r="AG228" s="186"/>
      <c r="AH228" s="186"/>
      <c r="AI228" s="186"/>
      <c r="AJ228" s="186"/>
      <c r="AK228" s="186"/>
    </row>
    <row r="229" ht="15.75" customHeight="1">
      <c r="A229" s="186"/>
      <c r="B229" s="186"/>
      <c r="C229" s="187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  <c r="R229" s="186"/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  <c r="AJ229" s="186"/>
      <c r="AK229" s="186"/>
    </row>
    <row r="230" ht="15.75" customHeight="1">
      <c r="A230" s="186"/>
      <c r="B230" s="186"/>
      <c r="C230" s="187"/>
      <c r="D230" s="186"/>
      <c r="E230" s="186"/>
      <c r="F230" s="186"/>
      <c r="G230" s="186"/>
      <c r="H230" s="186"/>
      <c r="I230" s="186"/>
      <c r="J230" s="186"/>
      <c r="K230" s="186"/>
      <c r="L230" s="186"/>
      <c r="M230" s="186"/>
      <c r="N230" s="186"/>
      <c r="O230" s="186"/>
      <c r="P230" s="186"/>
      <c r="Q230" s="186"/>
      <c r="R230" s="186"/>
      <c r="S230" s="186"/>
      <c r="T230" s="186"/>
      <c r="U230" s="186"/>
      <c r="V230" s="186"/>
      <c r="W230" s="186"/>
      <c r="X230" s="186"/>
      <c r="Y230" s="186"/>
      <c r="Z230" s="186"/>
      <c r="AA230" s="186"/>
      <c r="AB230" s="186"/>
      <c r="AC230" s="186"/>
      <c r="AD230" s="186"/>
      <c r="AE230" s="186"/>
      <c r="AF230" s="186"/>
      <c r="AG230" s="186"/>
      <c r="AH230" s="186"/>
      <c r="AI230" s="186"/>
      <c r="AJ230" s="186"/>
      <c r="AK230" s="186"/>
    </row>
    <row r="231" ht="15.75" customHeight="1">
      <c r="A231" s="186"/>
      <c r="B231" s="186"/>
      <c r="C231" s="187"/>
      <c r="D231" s="186"/>
      <c r="E231" s="186"/>
      <c r="F231" s="186"/>
      <c r="G231" s="186"/>
      <c r="H231" s="186"/>
      <c r="I231" s="186"/>
      <c r="J231" s="186"/>
      <c r="K231" s="186"/>
      <c r="L231" s="186"/>
      <c r="M231" s="186"/>
      <c r="N231" s="186"/>
      <c r="O231" s="186"/>
      <c r="P231" s="186"/>
      <c r="Q231" s="186"/>
      <c r="R231" s="186"/>
      <c r="S231" s="186"/>
      <c r="T231" s="186"/>
      <c r="U231" s="186"/>
      <c r="V231" s="186"/>
      <c r="W231" s="186"/>
      <c r="X231" s="186"/>
      <c r="Y231" s="186"/>
      <c r="Z231" s="186"/>
      <c r="AA231" s="186"/>
      <c r="AB231" s="186"/>
      <c r="AC231" s="186"/>
      <c r="AD231" s="186"/>
      <c r="AE231" s="186"/>
      <c r="AF231" s="186"/>
      <c r="AG231" s="186"/>
      <c r="AH231" s="186"/>
      <c r="AI231" s="186"/>
      <c r="AJ231" s="186"/>
      <c r="AK231" s="186"/>
    </row>
    <row r="232" ht="15.75" customHeight="1">
      <c r="A232" s="186"/>
      <c r="B232" s="186"/>
      <c r="C232" s="187"/>
      <c r="D232" s="186"/>
      <c r="E232" s="186"/>
      <c r="F232" s="186"/>
      <c r="G232" s="186"/>
      <c r="H232" s="186"/>
      <c r="I232" s="186"/>
      <c r="J232" s="186"/>
      <c r="K232" s="186"/>
      <c r="L232" s="186"/>
      <c r="M232" s="186"/>
      <c r="N232" s="186"/>
      <c r="O232" s="186"/>
      <c r="P232" s="186"/>
      <c r="Q232" s="186"/>
      <c r="R232" s="186"/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</row>
    <row r="233" ht="15.75" customHeight="1">
      <c r="A233" s="186"/>
      <c r="B233" s="186"/>
      <c r="C233" s="187"/>
      <c r="D233" s="186"/>
      <c r="E233" s="186"/>
      <c r="F233" s="186"/>
      <c r="G233" s="186"/>
      <c r="H233" s="186"/>
      <c r="I233" s="186"/>
      <c r="J233" s="186"/>
      <c r="K233" s="186"/>
      <c r="L233" s="186"/>
      <c r="M233" s="186"/>
      <c r="N233" s="186"/>
      <c r="O233" s="186"/>
      <c r="P233" s="186"/>
      <c r="Q233" s="186"/>
      <c r="R233" s="186"/>
      <c r="S233" s="186"/>
      <c r="T233" s="186"/>
      <c r="U233" s="186"/>
      <c r="V233" s="186"/>
      <c r="W233" s="186"/>
      <c r="X233" s="186"/>
      <c r="Y233" s="186"/>
      <c r="Z233" s="186"/>
      <c r="AA233" s="186"/>
      <c r="AB233" s="186"/>
      <c r="AC233" s="186"/>
      <c r="AD233" s="186"/>
      <c r="AE233" s="186"/>
      <c r="AF233" s="186"/>
      <c r="AG233" s="186"/>
      <c r="AH233" s="186"/>
      <c r="AI233" s="186"/>
      <c r="AJ233" s="186"/>
      <c r="AK233" s="186"/>
    </row>
    <row r="234" ht="15.75" customHeight="1">
      <c r="A234" s="186"/>
      <c r="B234" s="186"/>
      <c r="C234" s="187"/>
      <c r="D234" s="186"/>
      <c r="E234" s="186"/>
      <c r="F234" s="186"/>
      <c r="G234" s="186"/>
      <c r="H234" s="186"/>
      <c r="I234" s="186"/>
      <c r="J234" s="186"/>
      <c r="K234" s="186"/>
      <c r="L234" s="186"/>
      <c r="M234" s="186"/>
      <c r="N234" s="186"/>
      <c r="O234" s="186"/>
      <c r="P234" s="186"/>
      <c r="Q234" s="186"/>
      <c r="R234" s="186"/>
      <c r="S234" s="186"/>
      <c r="T234" s="186"/>
      <c r="U234" s="186"/>
      <c r="V234" s="186"/>
      <c r="W234" s="186"/>
      <c r="X234" s="186"/>
      <c r="Y234" s="186"/>
      <c r="Z234" s="186"/>
      <c r="AA234" s="186"/>
      <c r="AB234" s="186"/>
      <c r="AC234" s="186"/>
      <c r="AD234" s="186"/>
      <c r="AE234" s="186"/>
      <c r="AF234" s="186"/>
      <c r="AG234" s="186"/>
      <c r="AH234" s="186"/>
      <c r="AI234" s="186"/>
      <c r="AJ234" s="186"/>
      <c r="AK234" s="186"/>
    </row>
    <row r="235" ht="15.75" customHeight="1">
      <c r="A235" s="186"/>
      <c r="B235" s="186"/>
      <c r="C235" s="187"/>
      <c r="D235" s="186"/>
      <c r="E235" s="186"/>
      <c r="F235" s="186"/>
      <c r="G235" s="186"/>
      <c r="H235" s="186"/>
      <c r="I235" s="186"/>
      <c r="J235" s="186"/>
      <c r="K235" s="186"/>
      <c r="L235" s="186"/>
      <c r="M235" s="186"/>
      <c r="N235" s="186"/>
      <c r="O235" s="186"/>
      <c r="P235" s="186"/>
      <c r="Q235" s="186"/>
      <c r="R235" s="186"/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</row>
    <row r="236" ht="15.75" customHeight="1">
      <c r="A236" s="186"/>
      <c r="B236" s="186"/>
      <c r="C236" s="187"/>
      <c r="D236" s="186"/>
      <c r="E236" s="186"/>
      <c r="F236" s="186"/>
      <c r="G236" s="186"/>
      <c r="H236" s="186"/>
      <c r="I236" s="186"/>
      <c r="J236" s="186"/>
      <c r="K236" s="186"/>
      <c r="L236" s="186"/>
      <c r="M236" s="186"/>
      <c r="N236" s="186"/>
      <c r="O236" s="186"/>
      <c r="P236" s="186"/>
      <c r="Q236" s="186"/>
      <c r="R236" s="186"/>
      <c r="S236" s="186"/>
      <c r="T236" s="186"/>
      <c r="U236" s="186"/>
      <c r="V236" s="186"/>
      <c r="W236" s="186"/>
      <c r="X236" s="186"/>
      <c r="Y236" s="186"/>
      <c r="Z236" s="186"/>
      <c r="AA236" s="186"/>
      <c r="AB236" s="186"/>
      <c r="AC236" s="186"/>
      <c r="AD236" s="186"/>
      <c r="AE236" s="186"/>
      <c r="AF236" s="186"/>
      <c r="AG236" s="186"/>
      <c r="AH236" s="186"/>
      <c r="AI236" s="186"/>
      <c r="AJ236" s="186"/>
      <c r="AK236" s="186"/>
    </row>
    <row r="237" ht="15.75" customHeight="1">
      <c r="A237" s="186"/>
      <c r="B237" s="186"/>
      <c r="C237" s="187"/>
      <c r="D237" s="186"/>
      <c r="E237" s="186"/>
      <c r="F237" s="186"/>
      <c r="G237" s="186"/>
      <c r="H237" s="186"/>
      <c r="I237" s="186"/>
      <c r="J237" s="186"/>
      <c r="K237" s="186"/>
      <c r="L237" s="186"/>
      <c r="M237" s="186"/>
      <c r="N237" s="186"/>
      <c r="O237" s="186"/>
      <c r="P237" s="186"/>
      <c r="Q237" s="186"/>
      <c r="R237" s="186"/>
      <c r="S237" s="186"/>
      <c r="T237" s="186"/>
      <c r="U237" s="186"/>
      <c r="V237" s="186"/>
      <c r="W237" s="186"/>
      <c r="X237" s="186"/>
      <c r="Y237" s="186"/>
      <c r="Z237" s="186"/>
      <c r="AA237" s="186"/>
      <c r="AB237" s="186"/>
      <c r="AC237" s="186"/>
      <c r="AD237" s="186"/>
      <c r="AE237" s="186"/>
      <c r="AF237" s="186"/>
      <c r="AG237" s="186"/>
      <c r="AH237" s="186"/>
      <c r="AI237" s="186"/>
      <c r="AJ237" s="186"/>
      <c r="AK237" s="186"/>
    </row>
    <row r="238" ht="15.75" customHeight="1">
      <c r="A238" s="186"/>
      <c r="B238" s="186"/>
      <c r="C238" s="187"/>
      <c r="D238" s="186"/>
      <c r="E238" s="186"/>
      <c r="F238" s="186"/>
      <c r="G238" s="186"/>
      <c r="H238" s="186"/>
      <c r="I238" s="186"/>
      <c r="J238" s="186"/>
      <c r="K238" s="186"/>
      <c r="L238" s="186"/>
      <c r="M238" s="186"/>
      <c r="N238" s="186"/>
      <c r="O238" s="186"/>
      <c r="P238" s="186"/>
      <c r="Q238" s="186"/>
      <c r="R238" s="186"/>
      <c r="S238" s="186"/>
      <c r="T238" s="186"/>
      <c r="U238" s="186"/>
      <c r="V238" s="186"/>
      <c r="W238" s="186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186"/>
      <c r="AI238" s="186"/>
      <c r="AJ238" s="186"/>
      <c r="AK238" s="186"/>
    </row>
    <row r="239" ht="15.75" customHeight="1">
      <c r="A239" s="186"/>
      <c r="B239" s="186"/>
      <c r="C239" s="187"/>
      <c r="D239" s="186"/>
      <c r="E239" s="186"/>
      <c r="F239" s="186"/>
      <c r="G239" s="186"/>
      <c r="H239" s="186"/>
      <c r="I239" s="186"/>
      <c r="J239" s="186"/>
      <c r="K239" s="186"/>
      <c r="L239" s="186"/>
      <c r="M239" s="186"/>
      <c r="N239" s="186"/>
      <c r="O239" s="186"/>
      <c r="P239" s="186"/>
      <c r="Q239" s="186"/>
      <c r="R239" s="186"/>
      <c r="S239" s="186"/>
      <c r="T239" s="186"/>
      <c r="U239" s="186"/>
      <c r="V239" s="186"/>
      <c r="W239" s="186"/>
      <c r="X239" s="186"/>
      <c r="Y239" s="186"/>
      <c r="Z239" s="186"/>
      <c r="AA239" s="186"/>
      <c r="AB239" s="186"/>
      <c r="AC239" s="186"/>
      <c r="AD239" s="186"/>
      <c r="AE239" s="186"/>
      <c r="AF239" s="186"/>
      <c r="AG239" s="186"/>
      <c r="AH239" s="186"/>
      <c r="AI239" s="186"/>
      <c r="AJ239" s="186"/>
      <c r="AK239" s="186"/>
    </row>
    <row r="240" ht="15.75" customHeight="1">
      <c r="A240" s="186"/>
      <c r="B240" s="186"/>
      <c r="C240" s="187"/>
      <c r="D240" s="186"/>
      <c r="E240" s="186"/>
      <c r="F240" s="186"/>
      <c r="G240" s="186"/>
      <c r="H240" s="186"/>
      <c r="I240" s="186"/>
      <c r="J240" s="186"/>
      <c r="K240" s="186"/>
      <c r="L240" s="186"/>
      <c r="M240" s="186"/>
      <c r="N240" s="186"/>
      <c r="O240" s="186"/>
      <c r="P240" s="186"/>
      <c r="Q240" s="186"/>
      <c r="R240" s="186"/>
      <c r="S240" s="186"/>
      <c r="T240" s="186"/>
      <c r="U240" s="186"/>
      <c r="V240" s="186"/>
      <c r="W240" s="186"/>
      <c r="X240" s="186"/>
      <c r="Y240" s="186"/>
      <c r="Z240" s="186"/>
      <c r="AA240" s="186"/>
      <c r="AB240" s="186"/>
      <c r="AC240" s="186"/>
      <c r="AD240" s="186"/>
      <c r="AE240" s="186"/>
      <c r="AF240" s="186"/>
      <c r="AG240" s="186"/>
      <c r="AH240" s="186"/>
      <c r="AI240" s="186"/>
      <c r="AJ240" s="186"/>
      <c r="AK240" s="186"/>
    </row>
    <row r="241" ht="15.75" customHeight="1">
      <c r="A241" s="186"/>
      <c r="B241" s="186"/>
      <c r="C241" s="187"/>
      <c r="D241" s="186"/>
      <c r="E241" s="186"/>
      <c r="F241" s="186"/>
      <c r="G241" s="186"/>
      <c r="H241" s="186"/>
      <c r="I241" s="186"/>
      <c r="J241" s="186"/>
      <c r="K241" s="186"/>
      <c r="L241" s="186"/>
      <c r="M241" s="186"/>
      <c r="N241" s="186"/>
      <c r="O241" s="186"/>
      <c r="P241" s="186"/>
      <c r="Q241" s="186"/>
      <c r="R241" s="186"/>
      <c r="S241" s="186"/>
      <c r="T241" s="186"/>
      <c r="U241" s="186"/>
      <c r="V241" s="186"/>
      <c r="W241" s="186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186"/>
      <c r="AJ241" s="186"/>
      <c r="AK241" s="186"/>
    </row>
    <row r="242" ht="15.75" customHeight="1">
      <c r="A242" s="186"/>
      <c r="B242" s="186"/>
      <c r="C242" s="187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  <c r="R242" s="186"/>
      <c r="S242" s="186"/>
      <c r="T242" s="186"/>
      <c r="U242" s="186"/>
      <c r="V242" s="186"/>
      <c r="W242" s="186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186"/>
      <c r="AJ242" s="186"/>
      <c r="AK242" s="186"/>
    </row>
    <row r="243" ht="15.75" customHeight="1">
      <c r="A243" s="186"/>
      <c r="B243" s="186"/>
      <c r="C243" s="186"/>
      <c r="D243" s="186"/>
      <c r="E243" s="186"/>
      <c r="F243" s="186"/>
      <c r="G243" s="186"/>
      <c r="H243" s="186"/>
      <c r="I243" s="186"/>
      <c r="J243" s="186"/>
      <c r="K243" s="186"/>
      <c r="L243" s="186"/>
      <c r="M243" s="186"/>
      <c r="N243" s="186"/>
      <c r="O243" s="186"/>
      <c r="P243" s="186"/>
      <c r="Q243" s="186"/>
      <c r="R243" s="186"/>
      <c r="S243" s="186"/>
      <c r="T243" s="186"/>
      <c r="U243" s="186"/>
      <c r="V243" s="186"/>
      <c r="W243" s="186"/>
      <c r="X243" s="186"/>
      <c r="Y243" s="186"/>
      <c r="Z243" s="186"/>
      <c r="AA243" s="186"/>
      <c r="AB243" s="186"/>
      <c r="AC243" s="186"/>
      <c r="AD243" s="186"/>
      <c r="AE243" s="186"/>
      <c r="AF243" s="186"/>
      <c r="AG243" s="186"/>
      <c r="AH243" s="186"/>
      <c r="AI243" s="186"/>
      <c r="AJ243" s="186"/>
      <c r="AK243" s="186"/>
    </row>
    <row r="244" ht="15.75" customHeight="1">
      <c r="A244" s="186"/>
      <c r="B244" s="186"/>
      <c r="C244" s="186"/>
      <c r="D244" s="186"/>
      <c r="E244" s="186"/>
      <c r="F244" s="186"/>
      <c r="G244" s="186"/>
      <c r="H244" s="186"/>
      <c r="I244" s="186"/>
      <c r="J244" s="186"/>
      <c r="K244" s="186"/>
      <c r="L244" s="186"/>
      <c r="M244" s="186"/>
      <c r="N244" s="186"/>
      <c r="O244" s="186"/>
      <c r="P244" s="186"/>
      <c r="Q244" s="186"/>
      <c r="R244" s="186"/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</row>
    <row r="245" ht="15.75" customHeight="1">
      <c r="A245" s="186"/>
      <c r="B245" s="186"/>
      <c r="C245" s="186"/>
      <c r="D245" s="186"/>
      <c r="E245" s="186"/>
      <c r="F245" s="186"/>
      <c r="G245" s="186"/>
      <c r="H245" s="186"/>
      <c r="I245" s="186"/>
      <c r="J245" s="186"/>
      <c r="K245" s="186"/>
      <c r="L245" s="186"/>
      <c r="M245" s="186"/>
      <c r="N245" s="186"/>
      <c r="O245" s="186"/>
      <c r="P245" s="186"/>
      <c r="Q245" s="186"/>
      <c r="R245" s="186"/>
      <c r="S245" s="186"/>
      <c r="T245" s="186"/>
      <c r="U245" s="186"/>
      <c r="V245" s="186"/>
      <c r="W245" s="186"/>
      <c r="X245" s="186"/>
      <c r="Y245" s="186"/>
      <c r="Z245" s="186"/>
      <c r="AA245" s="186"/>
      <c r="AB245" s="186"/>
      <c r="AC245" s="186"/>
      <c r="AD245" s="186"/>
      <c r="AE245" s="186"/>
      <c r="AF245" s="186"/>
      <c r="AG245" s="186"/>
      <c r="AH245" s="186"/>
      <c r="AI245" s="186"/>
      <c r="AJ245" s="186"/>
      <c r="AK245" s="186"/>
    </row>
    <row r="246" ht="15.75" customHeight="1">
      <c r="A246" s="186"/>
      <c r="B246" s="186"/>
      <c r="C246" s="186"/>
      <c r="D246" s="186"/>
      <c r="E246" s="186"/>
      <c r="F246" s="186"/>
      <c r="G246" s="186"/>
      <c r="H246" s="186"/>
      <c r="I246" s="186"/>
      <c r="J246" s="186"/>
      <c r="K246" s="186"/>
      <c r="L246" s="186"/>
      <c r="M246" s="186"/>
      <c r="N246" s="186"/>
      <c r="O246" s="186"/>
      <c r="P246" s="186"/>
      <c r="Q246" s="186"/>
      <c r="R246" s="186"/>
      <c r="S246" s="186"/>
      <c r="T246" s="186"/>
      <c r="U246" s="186"/>
      <c r="V246" s="186"/>
      <c r="W246" s="186"/>
      <c r="X246" s="186"/>
      <c r="Y246" s="186"/>
      <c r="Z246" s="186"/>
      <c r="AA246" s="186"/>
      <c r="AB246" s="186"/>
      <c r="AC246" s="186"/>
      <c r="AD246" s="186"/>
      <c r="AE246" s="186"/>
      <c r="AF246" s="186"/>
      <c r="AG246" s="186"/>
      <c r="AH246" s="186"/>
      <c r="AI246" s="186"/>
      <c r="AJ246" s="186"/>
      <c r="AK246" s="186"/>
    </row>
    <row r="247" ht="15.75" customHeight="1">
      <c r="A247" s="186"/>
      <c r="B247" s="186"/>
      <c r="C247" s="186"/>
      <c r="D247" s="186"/>
      <c r="E247" s="186"/>
      <c r="F247" s="186"/>
      <c r="G247" s="186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  <c r="R247" s="186"/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186"/>
      <c r="AJ247" s="186"/>
      <c r="AK247" s="186"/>
    </row>
    <row r="248" ht="15.75" customHeight="1">
      <c r="A248" s="186"/>
      <c r="B248" s="186"/>
      <c r="C248" s="186"/>
      <c r="D248" s="186"/>
      <c r="E248" s="186"/>
      <c r="F248" s="186"/>
      <c r="G248" s="186"/>
      <c r="H248" s="186"/>
      <c r="I248" s="186"/>
      <c r="J248" s="186"/>
      <c r="K248" s="186"/>
      <c r="L248" s="186"/>
      <c r="M248" s="186"/>
      <c r="N248" s="186"/>
      <c r="O248" s="186"/>
      <c r="P248" s="186"/>
      <c r="Q248" s="186"/>
      <c r="R248" s="186"/>
      <c r="S248" s="186"/>
      <c r="T248" s="186"/>
      <c r="U248" s="186"/>
      <c r="V248" s="186"/>
      <c r="W248" s="186"/>
      <c r="X248" s="186"/>
      <c r="Y248" s="186"/>
      <c r="Z248" s="186"/>
      <c r="AA248" s="186"/>
      <c r="AB248" s="186"/>
      <c r="AC248" s="186"/>
      <c r="AD248" s="186"/>
      <c r="AE248" s="186"/>
      <c r="AF248" s="186"/>
      <c r="AG248" s="186"/>
      <c r="AH248" s="186"/>
      <c r="AI248" s="186"/>
      <c r="AJ248" s="186"/>
      <c r="AK248" s="186"/>
    </row>
    <row r="249" ht="15.75" customHeight="1">
      <c r="A249" s="186"/>
      <c r="B249" s="186"/>
      <c r="C249" s="186"/>
      <c r="D249" s="186"/>
      <c r="E249" s="186"/>
      <c r="F249" s="186"/>
      <c r="G249" s="186"/>
      <c r="H249" s="186"/>
      <c r="I249" s="186"/>
      <c r="J249" s="186"/>
      <c r="K249" s="186"/>
      <c r="L249" s="186"/>
      <c r="M249" s="186"/>
      <c r="N249" s="186"/>
      <c r="O249" s="186"/>
      <c r="P249" s="186"/>
      <c r="Q249" s="186"/>
      <c r="R249" s="186"/>
      <c r="S249" s="186"/>
      <c r="T249" s="186"/>
      <c r="U249" s="186"/>
      <c r="V249" s="186"/>
      <c r="W249" s="186"/>
      <c r="X249" s="186"/>
      <c r="Y249" s="186"/>
      <c r="Z249" s="186"/>
      <c r="AA249" s="186"/>
      <c r="AB249" s="186"/>
      <c r="AC249" s="186"/>
      <c r="AD249" s="186"/>
      <c r="AE249" s="186"/>
      <c r="AF249" s="186"/>
      <c r="AG249" s="186"/>
      <c r="AH249" s="186"/>
      <c r="AI249" s="186"/>
      <c r="AJ249" s="186"/>
      <c r="AK249" s="186"/>
    </row>
    <row r="250" ht="15.75" customHeight="1">
      <c r="A250" s="186"/>
      <c r="B250" s="186"/>
      <c r="C250" s="186"/>
      <c r="D250" s="186"/>
      <c r="E250" s="186"/>
      <c r="F250" s="186"/>
      <c r="G250" s="186"/>
      <c r="H250" s="186"/>
      <c r="I250" s="186"/>
      <c r="J250" s="186"/>
      <c r="K250" s="186"/>
      <c r="L250" s="186"/>
      <c r="M250" s="186"/>
      <c r="N250" s="186"/>
      <c r="O250" s="186"/>
      <c r="P250" s="186"/>
      <c r="Q250" s="186"/>
      <c r="R250" s="186"/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</row>
    <row r="251" ht="15.75" customHeight="1">
      <c r="A251" s="186"/>
      <c r="B251" s="186"/>
      <c r="C251" s="186"/>
      <c r="D251" s="186"/>
      <c r="E251" s="186"/>
      <c r="F251" s="186"/>
      <c r="G251" s="186"/>
      <c r="H251" s="186"/>
      <c r="I251" s="186"/>
      <c r="J251" s="186"/>
      <c r="K251" s="186"/>
      <c r="L251" s="186"/>
      <c r="M251" s="186"/>
      <c r="N251" s="186"/>
      <c r="O251" s="186"/>
      <c r="P251" s="186"/>
      <c r="Q251" s="186"/>
      <c r="R251" s="186"/>
      <c r="S251" s="186"/>
      <c r="T251" s="186"/>
      <c r="U251" s="186"/>
      <c r="V251" s="186"/>
      <c r="W251" s="186"/>
      <c r="X251" s="186"/>
      <c r="Y251" s="186"/>
      <c r="Z251" s="186"/>
      <c r="AA251" s="186"/>
      <c r="AB251" s="186"/>
      <c r="AC251" s="186"/>
      <c r="AD251" s="186"/>
      <c r="AE251" s="186"/>
      <c r="AF251" s="186"/>
      <c r="AG251" s="186"/>
      <c r="AH251" s="186"/>
      <c r="AI251" s="186"/>
      <c r="AJ251" s="186"/>
      <c r="AK251" s="186"/>
    </row>
    <row r="252" ht="15.75" customHeight="1">
      <c r="A252" s="186"/>
      <c r="B252" s="186"/>
      <c r="C252" s="186"/>
      <c r="D252" s="186"/>
      <c r="E252" s="186"/>
      <c r="F252" s="186"/>
      <c r="G252" s="186"/>
      <c r="H252" s="186"/>
      <c r="I252" s="186"/>
      <c r="J252" s="186"/>
      <c r="K252" s="186"/>
      <c r="L252" s="186"/>
      <c r="M252" s="186"/>
      <c r="N252" s="186"/>
      <c r="O252" s="186"/>
      <c r="P252" s="186"/>
      <c r="Q252" s="186"/>
      <c r="R252" s="186"/>
      <c r="S252" s="186"/>
      <c r="T252" s="186"/>
      <c r="U252" s="186"/>
      <c r="V252" s="186"/>
      <c r="W252" s="186"/>
      <c r="X252" s="186"/>
      <c r="Y252" s="186"/>
      <c r="Z252" s="186"/>
      <c r="AA252" s="186"/>
      <c r="AB252" s="186"/>
      <c r="AC252" s="186"/>
      <c r="AD252" s="186"/>
      <c r="AE252" s="186"/>
      <c r="AF252" s="186"/>
      <c r="AG252" s="186"/>
      <c r="AH252" s="186"/>
      <c r="AI252" s="186"/>
      <c r="AJ252" s="186"/>
      <c r="AK252" s="186"/>
    </row>
    <row r="253" ht="15.75" customHeight="1">
      <c r="A253" s="186"/>
      <c r="B253" s="186"/>
      <c r="C253" s="186"/>
      <c r="D253" s="186"/>
      <c r="E253" s="186"/>
      <c r="F253" s="186"/>
      <c r="G253" s="186"/>
      <c r="H253" s="186"/>
      <c r="I253" s="186"/>
      <c r="J253" s="186"/>
      <c r="K253" s="186"/>
      <c r="L253" s="186"/>
      <c r="M253" s="186"/>
      <c r="N253" s="186"/>
      <c r="O253" s="186"/>
      <c r="P253" s="186"/>
      <c r="Q253" s="186"/>
      <c r="R253" s="186"/>
      <c r="S253" s="186"/>
      <c r="T253" s="186"/>
      <c r="U253" s="186"/>
      <c r="V253" s="186"/>
      <c r="W253" s="186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186"/>
      <c r="AJ253" s="186"/>
      <c r="AK253" s="186"/>
    </row>
    <row r="254" ht="15.75" customHeight="1">
      <c r="A254" s="186"/>
      <c r="B254" s="186"/>
      <c r="C254" s="186"/>
      <c r="D254" s="186"/>
      <c r="E254" s="186"/>
      <c r="F254" s="186"/>
      <c r="G254" s="186"/>
      <c r="H254" s="186"/>
      <c r="I254" s="186"/>
      <c r="J254" s="186"/>
      <c r="K254" s="186"/>
      <c r="L254" s="186"/>
      <c r="M254" s="186"/>
      <c r="N254" s="186"/>
      <c r="O254" s="186"/>
      <c r="P254" s="186"/>
      <c r="Q254" s="186"/>
      <c r="R254" s="186"/>
      <c r="S254" s="186"/>
      <c r="T254" s="186"/>
      <c r="U254" s="186"/>
      <c r="V254" s="186"/>
      <c r="W254" s="186"/>
      <c r="X254" s="186"/>
      <c r="Y254" s="186"/>
      <c r="Z254" s="186"/>
      <c r="AA254" s="186"/>
      <c r="AB254" s="186"/>
      <c r="AC254" s="186"/>
      <c r="AD254" s="186"/>
      <c r="AE254" s="186"/>
      <c r="AF254" s="186"/>
      <c r="AG254" s="186"/>
      <c r="AH254" s="186"/>
      <c r="AI254" s="186"/>
      <c r="AJ254" s="186"/>
      <c r="AK254" s="186"/>
    </row>
    <row r="255" ht="15.75" customHeight="1">
      <c r="A255" s="186"/>
      <c r="B255" s="186"/>
      <c r="C255" s="186"/>
      <c r="D255" s="186"/>
      <c r="E255" s="186"/>
      <c r="F255" s="186"/>
      <c r="G255" s="186"/>
      <c r="H255" s="186"/>
      <c r="I255" s="186"/>
      <c r="J255" s="186"/>
      <c r="K255" s="186"/>
      <c r="L255" s="186"/>
      <c r="M255" s="186"/>
      <c r="N255" s="186"/>
      <c r="O255" s="186"/>
      <c r="P255" s="186"/>
      <c r="Q255" s="186"/>
      <c r="R255" s="186"/>
      <c r="S255" s="186"/>
      <c r="T255" s="186"/>
      <c r="U255" s="186"/>
      <c r="V255" s="186"/>
      <c r="W255" s="186"/>
      <c r="X255" s="186"/>
      <c r="Y255" s="186"/>
      <c r="Z255" s="186"/>
      <c r="AA255" s="186"/>
      <c r="AB255" s="186"/>
      <c r="AC255" s="186"/>
      <c r="AD255" s="186"/>
      <c r="AE255" s="186"/>
      <c r="AF255" s="186"/>
      <c r="AG255" s="186"/>
      <c r="AH255" s="186"/>
      <c r="AI255" s="186"/>
      <c r="AJ255" s="186"/>
      <c r="AK255" s="186"/>
    </row>
    <row r="256" ht="15.75" customHeight="1">
      <c r="A256" s="186"/>
      <c r="B256" s="186"/>
      <c r="C256" s="186"/>
      <c r="D256" s="186"/>
      <c r="E256" s="186"/>
      <c r="F256" s="186"/>
      <c r="G256" s="186"/>
      <c r="H256" s="186"/>
      <c r="I256" s="186"/>
      <c r="J256" s="186"/>
      <c r="K256" s="186"/>
      <c r="L256" s="186"/>
      <c r="M256" s="186"/>
      <c r="N256" s="186"/>
      <c r="O256" s="186"/>
      <c r="P256" s="186"/>
      <c r="Q256" s="186"/>
      <c r="R256" s="186"/>
      <c r="S256" s="186"/>
      <c r="T256" s="186"/>
      <c r="U256" s="186"/>
      <c r="V256" s="186"/>
      <c r="W256" s="186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186"/>
      <c r="AJ256" s="186"/>
      <c r="AK256" s="186"/>
    </row>
    <row r="257" ht="15.75" customHeight="1">
      <c r="A257" s="186"/>
      <c r="B257" s="186"/>
      <c r="C257" s="186"/>
      <c r="D257" s="186"/>
      <c r="E257" s="186"/>
      <c r="F257" s="186"/>
      <c r="G257" s="186"/>
      <c r="H257" s="186"/>
      <c r="I257" s="186"/>
      <c r="J257" s="186"/>
      <c r="K257" s="186"/>
      <c r="L257" s="186"/>
      <c r="M257" s="186"/>
      <c r="N257" s="186"/>
      <c r="O257" s="186"/>
      <c r="P257" s="186"/>
      <c r="Q257" s="186"/>
      <c r="R257" s="186"/>
      <c r="S257" s="186"/>
      <c r="T257" s="186"/>
      <c r="U257" s="186"/>
      <c r="V257" s="186"/>
      <c r="W257" s="186"/>
      <c r="X257" s="186"/>
      <c r="Y257" s="186"/>
      <c r="Z257" s="186"/>
      <c r="AA257" s="186"/>
      <c r="AB257" s="186"/>
      <c r="AC257" s="186"/>
      <c r="AD257" s="186"/>
      <c r="AE257" s="186"/>
      <c r="AF257" s="186"/>
      <c r="AG257" s="186"/>
      <c r="AH257" s="186"/>
      <c r="AI257" s="186"/>
      <c r="AJ257" s="186"/>
      <c r="AK257" s="186"/>
    </row>
    <row r="258" ht="15.75" customHeight="1">
      <c r="A258" s="186"/>
      <c r="B258" s="186"/>
      <c r="C258" s="186"/>
      <c r="D258" s="186"/>
      <c r="E258" s="186"/>
      <c r="F258" s="186"/>
      <c r="G258" s="186"/>
      <c r="H258" s="186"/>
      <c r="I258" s="186"/>
      <c r="J258" s="186"/>
      <c r="K258" s="186"/>
      <c r="L258" s="186"/>
      <c r="M258" s="186"/>
      <c r="N258" s="186"/>
      <c r="O258" s="186"/>
      <c r="P258" s="186"/>
      <c r="Q258" s="186"/>
      <c r="R258" s="186"/>
      <c r="S258" s="186"/>
      <c r="T258" s="186"/>
      <c r="U258" s="186"/>
      <c r="V258" s="186"/>
      <c r="W258" s="186"/>
      <c r="X258" s="186"/>
      <c r="Y258" s="186"/>
      <c r="Z258" s="186"/>
      <c r="AA258" s="186"/>
      <c r="AB258" s="186"/>
      <c r="AC258" s="186"/>
      <c r="AD258" s="186"/>
      <c r="AE258" s="186"/>
      <c r="AF258" s="186"/>
      <c r="AG258" s="186"/>
      <c r="AH258" s="186"/>
      <c r="AI258" s="186"/>
      <c r="AJ258" s="186"/>
      <c r="AK258" s="186"/>
    </row>
    <row r="259" ht="15.75" customHeight="1">
      <c r="A259" s="186"/>
      <c r="B259" s="186"/>
      <c r="C259" s="186"/>
      <c r="D259" s="186"/>
      <c r="E259" s="186"/>
      <c r="F259" s="186"/>
      <c r="G259" s="186"/>
      <c r="H259" s="186"/>
      <c r="I259" s="186"/>
      <c r="J259" s="186"/>
      <c r="K259" s="186"/>
      <c r="L259" s="186"/>
      <c r="M259" s="186"/>
      <c r="N259" s="186"/>
      <c r="O259" s="186"/>
      <c r="P259" s="186"/>
      <c r="Q259" s="186"/>
      <c r="R259" s="186"/>
      <c r="S259" s="186"/>
      <c r="T259" s="186"/>
      <c r="U259" s="186"/>
      <c r="V259" s="186"/>
      <c r="W259" s="186"/>
      <c r="X259" s="186"/>
      <c r="Y259" s="186"/>
      <c r="Z259" s="186"/>
      <c r="AA259" s="186"/>
      <c r="AB259" s="186"/>
      <c r="AC259" s="186"/>
      <c r="AD259" s="186"/>
      <c r="AE259" s="186"/>
      <c r="AF259" s="186"/>
      <c r="AG259" s="186"/>
      <c r="AH259" s="186"/>
      <c r="AI259" s="186"/>
      <c r="AJ259" s="186"/>
      <c r="AK259" s="186"/>
    </row>
    <row r="260" ht="15.75" customHeight="1">
      <c r="A260" s="186"/>
      <c r="B260" s="186"/>
      <c r="C260" s="186"/>
      <c r="D260" s="186"/>
      <c r="E260" s="186"/>
      <c r="F260" s="186"/>
      <c r="G260" s="186"/>
      <c r="H260" s="186"/>
      <c r="I260" s="186"/>
      <c r="J260" s="186"/>
      <c r="K260" s="186"/>
      <c r="L260" s="186"/>
      <c r="M260" s="186"/>
      <c r="N260" s="186"/>
      <c r="O260" s="186"/>
      <c r="P260" s="186"/>
      <c r="Q260" s="186"/>
      <c r="R260" s="186"/>
      <c r="S260" s="186"/>
      <c r="T260" s="186"/>
      <c r="U260" s="186"/>
      <c r="V260" s="186"/>
      <c r="W260" s="186"/>
      <c r="X260" s="186"/>
      <c r="Y260" s="186"/>
      <c r="Z260" s="186"/>
      <c r="AA260" s="186"/>
      <c r="AB260" s="186"/>
      <c r="AC260" s="186"/>
      <c r="AD260" s="186"/>
      <c r="AE260" s="186"/>
      <c r="AF260" s="186"/>
      <c r="AG260" s="186"/>
      <c r="AH260" s="186"/>
      <c r="AI260" s="186"/>
      <c r="AJ260" s="186"/>
      <c r="AK260" s="186"/>
    </row>
    <row r="261" ht="15.75" customHeight="1">
      <c r="A261" s="186"/>
      <c r="B261" s="186"/>
      <c r="C261" s="186"/>
      <c r="D261" s="186"/>
      <c r="E261" s="186"/>
      <c r="F261" s="186"/>
      <c r="G261" s="186"/>
      <c r="H261" s="186"/>
      <c r="I261" s="186"/>
      <c r="J261" s="186"/>
      <c r="K261" s="186"/>
      <c r="L261" s="186"/>
      <c r="M261" s="186"/>
      <c r="N261" s="186"/>
      <c r="O261" s="186"/>
      <c r="P261" s="186"/>
      <c r="Q261" s="186"/>
      <c r="R261" s="186"/>
      <c r="S261" s="186"/>
      <c r="T261" s="186"/>
      <c r="U261" s="186"/>
      <c r="V261" s="186"/>
      <c r="W261" s="186"/>
      <c r="X261" s="186"/>
      <c r="Y261" s="186"/>
      <c r="Z261" s="186"/>
      <c r="AA261" s="186"/>
      <c r="AB261" s="186"/>
      <c r="AC261" s="186"/>
      <c r="AD261" s="186"/>
      <c r="AE261" s="186"/>
      <c r="AF261" s="186"/>
      <c r="AG261" s="186"/>
      <c r="AH261" s="186"/>
      <c r="AI261" s="186"/>
      <c r="AJ261" s="186"/>
      <c r="AK261" s="186"/>
    </row>
    <row r="262" ht="15.75" customHeight="1">
      <c r="A262" s="186"/>
      <c r="B262" s="186"/>
      <c r="C262" s="186"/>
      <c r="D262" s="186"/>
      <c r="E262" s="186"/>
      <c r="F262" s="186"/>
      <c r="G262" s="186"/>
      <c r="H262" s="186"/>
      <c r="I262" s="186"/>
      <c r="J262" s="186"/>
      <c r="K262" s="186"/>
      <c r="L262" s="186"/>
      <c r="M262" s="186"/>
      <c r="N262" s="186"/>
      <c r="O262" s="186"/>
      <c r="P262" s="186"/>
      <c r="Q262" s="186"/>
      <c r="R262" s="186"/>
      <c r="S262" s="186"/>
      <c r="T262" s="186"/>
      <c r="U262" s="186"/>
      <c r="V262" s="186"/>
      <c r="W262" s="186"/>
      <c r="X262" s="186"/>
      <c r="Y262" s="186"/>
      <c r="Z262" s="186"/>
      <c r="AA262" s="186"/>
      <c r="AB262" s="186"/>
      <c r="AC262" s="186"/>
      <c r="AD262" s="186"/>
      <c r="AE262" s="186"/>
      <c r="AF262" s="186"/>
      <c r="AG262" s="186"/>
      <c r="AH262" s="186"/>
      <c r="AI262" s="186"/>
      <c r="AJ262" s="186"/>
      <c r="AK262" s="186"/>
    </row>
    <row r="263" ht="15.75" customHeight="1">
      <c r="A263" s="186"/>
      <c r="B263" s="186"/>
      <c r="C263" s="186"/>
      <c r="D263" s="186"/>
      <c r="E263" s="186"/>
      <c r="F263" s="186"/>
      <c r="G263" s="186"/>
      <c r="H263" s="186"/>
      <c r="I263" s="186"/>
      <c r="J263" s="186"/>
      <c r="K263" s="186"/>
      <c r="L263" s="186"/>
      <c r="M263" s="186"/>
      <c r="N263" s="186"/>
      <c r="O263" s="186"/>
      <c r="P263" s="186"/>
      <c r="Q263" s="186"/>
      <c r="R263" s="186"/>
      <c r="S263" s="186"/>
      <c r="T263" s="186"/>
      <c r="U263" s="186"/>
      <c r="V263" s="186"/>
      <c r="W263" s="186"/>
      <c r="X263" s="186"/>
      <c r="Y263" s="186"/>
      <c r="Z263" s="186"/>
      <c r="AA263" s="186"/>
      <c r="AB263" s="186"/>
      <c r="AC263" s="186"/>
      <c r="AD263" s="186"/>
      <c r="AE263" s="186"/>
      <c r="AF263" s="186"/>
      <c r="AG263" s="186"/>
      <c r="AH263" s="186"/>
      <c r="AI263" s="186"/>
      <c r="AJ263" s="186"/>
      <c r="AK263" s="186"/>
    </row>
    <row r="264" ht="15.75" customHeight="1">
      <c r="A264" s="186"/>
      <c r="B264" s="186"/>
      <c r="C264" s="186"/>
      <c r="D264" s="186"/>
      <c r="E264" s="186"/>
      <c r="F264" s="186"/>
      <c r="G264" s="186"/>
      <c r="H264" s="186"/>
      <c r="I264" s="186"/>
      <c r="J264" s="186"/>
      <c r="K264" s="186"/>
      <c r="L264" s="186"/>
      <c r="M264" s="186"/>
      <c r="N264" s="186"/>
      <c r="O264" s="186"/>
      <c r="P264" s="186"/>
      <c r="Q264" s="186"/>
      <c r="R264" s="186"/>
      <c r="S264" s="186"/>
      <c r="T264" s="186"/>
      <c r="U264" s="186"/>
      <c r="V264" s="186"/>
      <c r="W264" s="186"/>
      <c r="X264" s="186"/>
      <c r="Y264" s="186"/>
      <c r="Z264" s="186"/>
      <c r="AA264" s="186"/>
      <c r="AB264" s="186"/>
      <c r="AC264" s="186"/>
      <c r="AD264" s="186"/>
      <c r="AE264" s="186"/>
      <c r="AF264" s="186"/>
      <c r="AG264" s="186"/>
      <c r="AH264" s="186"/>
      <c r="AI264" s="186"/>
      <c r="AJ264" s="186"/>
      <c r="AK264" s="186"/>
    </row>
    <row r="265" ht="15.75" customHeight="1">
      <c r="A265" s="186"/>
      <c r="B265" s="186"/>
      <c r="C265" s="186"/>
      <c r="D265" s="186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  <c r="R265" s="186"/>
      <c r="S265" s="186"/>
      <c r="T265" s="186"/>
      <c r="U265" s="186"/>
      <c r="V265" s="186"/>
      <c r="W265" s="186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186"/>
      <c r="AJ265" s="186"/>
      <c r="AK265" s="186"/>
    </row>
    <row r="266" ht="15.75" customHeight="1">
      <c r="A266" s="186"/>
      <c r="B266" s="186"/>
      <c r="C266" s="186"/>
      <c r="D266" s="186"/>
      <c r="E266" s="186"/>
      <c r="F266" s="186"/>
      <c r="G266" s="186"/>
      <c r="H266" s="186"/>
      <c r="I266" s="186"/>
      <c r="J266" s="186"/>
      <c r="K266" s="186"/>
      <c r="L266" s="186"/>
      <c r="M266" s="186"/>
      <c r="N266" s="186"/>
      <c r="O266" s="186"/>
      <c r="P266" s="186"/>
      <c r="Q266" s="186"/>
      <c r="R266" s="186"/>
      <c r="S266" s="186"/>
      <c r="T266" s="186"/>
      <c r="U266" s="186"/>
      <c r="V266" s="186"/>
      <c r="W266" s="186"/>
      <c r="X266" s="186"/>
      <c r="Y266" s="186"/>
      <c r="Z266" s="186"/>
      <c r="AA266" s="186"/>
      <c r="AB266" s="186"/>
      <c r="AC266" s="186"/>
      <c r="AD266" s="186"/>
      <c r="AE266" s="186"/>
      <c r="AF266" s="186"/>
      <c r="AG266" s="186"/>
      <c r="AH266" s="186"/>
      <c r="AI266" s="186"/>
      <c r="AJ266" s="186"/>
      <c r="AK266" s="186"/>
    </row>
    <row r="267" ht="15.75" customHeight="1">
      <c r="A267" s="186"/>
      <c r="B267" s="186"/>
      <c r="C267" s="186"/>
      <c r="D267" s="186"/>
      <c r="E267" s="186"/>
      <c r="F267" s="186"/>
      <c r="G267" s="186"/>
      <c r="H267" s="186"/>
      <c r="I267" s="186"/>
      <c r="J267" s="186"/>
      <c r="K267" s="186"/>
      <c r="L267" s="186"/>
      <c r="M267" s="186"/>
      <c r="N267" s="186"/>
      <c r="O267" s="186"/>
      <c r="P267" s="186"/>
      <c r="Q267" s="186"/>
      <c r="R267" s="186"/>
      <c r="S267" s="186"/>
      <c r="T267" s="186"/>
      <c r="U267" s="186"/>
      <c r="V267" s="186"/>
      <c r="W267" s="186"/>
      <c r="X267" s="186"/>
      <c r="Y267" s="186"/>
      <c r="Z267" s="186"/>
      <c r="AA267" s="186"/>
      <c r="AB267" s="186"/>
      <c r="AC267" s="186"/>
      <c r="AD267" s="186"/>
      <c r="AE267" s="186"/>
      <c r="AF267" s="186"/>
      <c r="AG267" s="186"/>
      <c r="AH267" s="186"/>
      <c r="AI267" s="186"/>
      <c r="AJ267" s="186"/>
      <c r="AK267" s="186"/>
    </row>
    <row r="268" ht="15.75" customHeight="1">
      <c r="A268" s="186"/>
      <c r="B268" s="186"/>
      <c r="C268" s="186"/>
      <c r="D268" s="186"/>
      <c r="E268" s="186"/>
      <c r="F268" s="186"/>
      <c r="G268" s="186"/>
      <c r="H268" s="186"/>
      <c r="I268" s="186"/>
      <c r="J268" s="186"/>
      <c r="K268" s="186"/>
      <c r="L268" s="186"/>
      <c r="M268" s="186"/>
      <c r="N268" s="186"/>
      <c r="O268" s="186"/>
      <c r="P268" s="186"/>
      <c r="Q268" s="186"/>
      <c r="R268" s="186"/>
      <c r="S268" s="186"/>
      <c r="T268" s="186"/>
      <c r="U268" s="186"/>
      <c r="V268" s="186"/>
      <c r="W268" s="186"/>
      <c r="X268" s="186"/>
      <c r="Y268" s="186"/>
      <c r="Z268" s="186"/>
      <c r="AA268" s="186"/>
      <c r="AB268" s="186"/>
      <c r="AC268" s="186"/>
      <c r="AD268" s="186"/>
      <c r="AE268" s="186"/>
      <c r="AF268" s="186"/>
      <c r="AG268" s="186"/>
      <c r="AH268" s="186"/>
      <c r="AI268" s="186"/>
      <c r="AJ268" s="186"/>
      <c r="AK268" s="186"/>
    </row>
    <row r="269" ht="15.75" customHeight="1">
      <c r="A269" s="186"/>
      <c r="B269" s="186"/>
      <c r="C269" s="186"/>
      <c r="D269" s="186"/>
      <c r="E269" s="186"/>
      <c r="F269" s="186"/>
      <c r="G269" s="186"/>
      <c r="H269" s="186"/>
      <c r="I269" s="186"/>
      <c r="J269" s="186"/>
      <c r="K269" s="186"/>
      <c r="L269" s="186"/>
      <c r="M269" s="186"/>
      <c r="N269" s="186"/>
      <c r="O269" s="186"/>
      <c r="P269" s="186"/>
      <c r="Q269" s="186"/>
      <c r="R269" s="186"/>
      <c r="S269" s="186"/>
      <c r="T269" s="186"/>
      <c r="U269" s="186"/>
      <c r="V269" s="186"/>
      <c r="W269" s="186"/>
      <c r="X269" s="186"/>
      <c r="Y269" s="186"/>
      <c r="Z269" s="186"/>
      <c r="AA269" s="186"/>
      <c r="AB269" s="186"/>
      <c r="AC269" s="186"/>
      <c r="AD269" s="186"/>
      <c r="AE269" s="186"/>
      <c r="AF269" s="186"/>
      <c r="AG269" s="186"/>
      <c r="AH269" s="186"/>
      <c r="AI269" s="186"/>
      <c r="AJ269" s="186"/>
      <c r="AK269" s="186"/>
    </row>
    <row r="270" ht="15.75" customHeight="1">
      <c r="A270" s="186"/>
      <c r="B270" s="186"/>
      <c r="C270" s="186"/>
      <c r="D270" s="186"/>
      <c r="E270" s="186"/>
      <c r="F270" s="186"/>
      <c r="G270" s="186"/>
      <c r="H270" s="186"/>
      <c r="I270" s="186"/>
      <c r="J270" s="186"/>
      <c r="K270" s="186"/>
      <c r="L270" s="186"/>
      <c r="M270" s="186"/>
      <c r="N270" s="186"/>
      <c r="O270" s="186"/>
      <c r="P270" s="186"/>
      <c r="Q270" s="186"/>
      <c r="R270" s="186"/>
      <c r="S270" s="186"/>
      <c r="T270" s="186"/>
      <c r="U270" s="186"/>
      <c r="V270" s="186"/>
      <c r="W270" s="186"/>
      <c r="X270" s="186"/>
      <c r="Y270" s="186"/>
      <c r="Z270" s="186"/>
      <c r="AA270" s="186"/>
      <c r="AB270" s="186"/>
      <c r="AC270" s="186"/>
      <c r="AD270" s="186"/>
      <c r="AE270" s="186"/>
      <c r="AF270" s="186"/>
      <c r="AG270" s="186"/>
      <c r="AH270" s="186"/>
      <c r="AI270" s="186"/>
      <c r="AJ270" s="186"/>
      <c r="AK270" s="186"/>
    </row>
    <row r="271" ht="15.75" customHeight="1">
      <c r="A271" s="186"/>
      <c r="B271" s="186"/>
      <c r="C271" s="186"/>
      <c r="D271" s="186"/>
      <c r="E271" s="186"/>
      <c r="F271" s="186"/>
      <c r="G271" s="186"/>
      <c r="H271" s="186"/>
      <c r="I271" s="186"/>
      <c r="J271" s="186"/>
      <c r="K271" s="186"/>
      <c r="L271" s="186"/>
      <c r="M271" s="186"/>
      <c r="N271" s="186"/>
      <c r="O271" s="186"/>
      <c r="P271" s="186"/>
      <c r="Q271" s="186"/>
      <c r="R271" s="186"/>
      <c r="S271" s="186"/>
      <c r="T271" s="186"/>
      <c r="U271" s="186"/>
      <c r="V271" s="186"/>
      <c r="W271" s="186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186"/>
      <c r="AI271" s="186"/>
      <c r="AJ271" s="186"/>
      <c r="AK271" s="186"/>
    </row>
    <row r="272" ht="15.75" customHeight="1">
      <c r="A272" s="186"/>
      <c r="B272" s="186"/>
      <c r="C272" s="186"/>
      <c r="D272" s="186"/>
      <c r="E272" s="186"/>
      <c r="F272" s="186"/>
      <c r="G272" s="186"/>
      <c r="H272" s="186"/>
      <c r="I272" s="186"/>
      <c r="J272" s="186"/>
      <c r="K272" s="186"/>
      <c r="L272" s="186"/>
      <c r="M272" s="186"/>
      <c r="N272" s="186"/>
      <c r="O272" s="186"/>
      <c r="P272" s="186"/>
      <c r="Q272" s="186"/>
      <c r="R272" s="186"/>
      <c r="S272" s="186"/>
      <c r="T272" s="186"/>
      <c r="U272" s="186"/>
      <c r="V272" s="186"/>
      <c r="W272" s="186"/>
      <c r="X272" s="186"/>
      <c r="Y272" s="186"/>
      <c r="Z272" s="186"/>
      <c r="AA272" s="186"/>
      <c r="AB272" s="186"/>
      <c r="AC272" s="186"/>
      <c r="AD272" s="186"/>
      <c r="AE272" s="186"/>
      <c r="AF272" s="186"/>
      <c r="AG272" s="186"/>
      <c r="AH272" s="186"/>
      <c r="AI272" s="186"/>
      <c r="AJ272" s="186"/>
      <c r="AK272" s="186"/>
    </row>
    <row r="273" ht="15.75" customHeight="1">
      <c r="A273" s="186"/>
      <c r="B273" s="186"/>
      <c r="C273" s="186"/>
      <c r="D273" s="186"/>
      <c r="E273" s="186"/>
      <c r="F273" s="186"/>
      <c r="G273" s="186"/>
      <c r="H273" s="186"/>
      <c r="I273" s="186"/>
      <c r="J273" s="186"/>
      <c r="K273" s="186"/>
      <c r="L273" s="186"/>
      <c r="M273" s="186"/>
      <c r="N273" s="186"/>
      <c r="O273" s="186"/>
      <c r="P273" s="186"/>
      <c r="Q273" s="186"/>
      <c r="R273" s="186"/>
      <c r="S273" s="186"/>
      <c r="T273" s="186"/>
      <c r="U273" s="186"/>
      <c r="V273" s="186"/>
      <c r="W273" s="186"/>
      <c r="X273" s="186"/>
      <c r="Y273" s="186"/>
      <c r="Z273" s="186"/>
      <c r="AA273" s="186"/>
      <c r="AB273" s="186"/>
      <c r="AC273" s="186"/>
      <c r="AD273" s="186"/>
      <c r="AE273" s="186"/>
      <c r="AF273" s="186"/>
      <c r="AG273" s="186"/>
      <c r="AH273" s="186"/>
      <c r="AI273" s="186"/>
      <c r="AJ273" s="186"/>
      <c r="AK273" s="186"/>
    </row>
    <row r="274" ht="15.75" customHeight="1">
      <c r="A274" s="186"/>
      <c r="B274" s="186"/>
      <c r="C274" s="186"/>
      <c r="D274" s="186"/>
      <c r="E274" s="186"/>
      <c r="F274" s="186"/>
      <c r="G274" s="186"/>
      <c r="H274" s="186"/>
      <c r="I274" s="186"/>
      <c r="J274" s="186"/>
      <c r="K274" s="186"/>
      <c r="L274" s="186"/>
      <c r="M274" s="186"/>
      <c r="N274" s="186"/>
      <c r="O274" s="186"/>
      <c r="P274" s="186"/>
      <c r="Q274" s="186"/>
      <c r="R274" s="186"/>
      <c r="S274" s="186"/>
      <c r="T274" s="186"/>
      <c r="U274" s="186"/>
      <c r="V274" s="186"/>
      <c r="W274" s="186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186"/>
      <c r="AJ274" s="186"/>
      <c r="AK274" s="186"/>
    </row>
    <row r="275" ht="15.75" customHeight="1">
      <c r="A275" s="186"/>
      <c r="B275" s="186"/>
      <c r="C275" s="186"/>
      <c r="D275" s="186"/>
      <c r="E275" s="186"/>
      <c r="F275" s="186"/>
      <c r="G275" s="186"/>
      <c r="H275" s="186"/>
      <c r="I275" s="186"/>
      <c r="J275" s="186"/>
      <c r="K275" s="186"/>
      <c r="L275" s="186"/>
      <c r="M275" s="186"/>
      <c r="N275" s="186"/>
      <c r="O275" s="186"/>
      <c r="P275" s="186"/>
      <c r="Q275" s="186"/>
      <c r="R275" s="186"/>
      <c r="S275" s="186"/>
      <c r="T275" s="186"/>
      <c r="U275" s="186"/>
      <c r="V275" s="186"/>
      <c r="W275" s="186"/>
      <c r="X275" s="186"/>
      <c r="Y275" s="186"/>
      <c r="Z275" s="186"/>
      <c r="AA275" s="186"/>
      <c r="AB275" s="186"/>
      <c r="AC275" s="186"/>
      <c r="AD275" s="186"/>
      <c r="AE275" s="186"/>
      <c r="AF275" s="186"/>
      <c r="AG275" s="186"/>
      <c r="AH275" s="186"/>
      <c r="AI275" s="186"/>
      <c r="AJ275" s="186"/>
      <c r="AK275" s="186"/>
    </row>
    <row r="276" ht="15.75" customHeight="1">
      <c r="A276" s="186"/>
      <c r="B276" s="186"/>
      <c r="C276" s="186"/>
      <c r="D276" s="186"/>
      <c r="E276" s="186"/>
      <c r="F276" s="186"/>
      <c r="G276" s="186"/>
      <c r="H276" s="186"/>
      <c r="I276" s="186"/>
      <c r="J276" s="186"/>
      <c r="K276" s="186"/>
      <c r="L276" s="186"/>
      <c r="M276" s="186"/>
      <c r="N276" s="186"/>
      <c r="O276" s="186"/>
      <c r="P276" s="186"/>
      <c r="Q276" s="186"/>
      <c r="R276" s="186"/>
      <c r="S276" s="186"/>
      <c r="T276" s="186"/>
      <c r="U276" s="186"/>
      <c r="V276" s="186"/>
      <c r="W276" s="186"/>
      <c r="X276" s="186"/>
      <c r="Y276" s="186"/>
      <c r="Z276" s="186"/>
      <c r="AA276" s="186"/>
      <c r="AB276" s="186"/>
      <c r="AC276" s="186"/>
      <c r="AD276" s="186"/>
      <c r="AE276" s="186"/>
      <c r="AF276" s="186"/>
      <c r="AG276" s="186"/>
      <c r="AH276" s="186"/>
      <c r="AI276" s="186"/>
      <c r="AJ276" s="186"/>
      <c r="AK276" s="186"/>
    </row>
    <row r="277" ht="15.75" customHeight="1">
      <c r="A277" s="186"/>
      <c r="B277" s="186"/>
      <c r="C277" s="186"/>
      <c r="D277" s="186"/>
      <c r="E277" s="186"/>
      <c r="F277" s="186"/>
      <c r="G277" s="186"/>
      <c r="H277" s="186"/>
      <c r="I277" s="186"/>
      <c r="J277" s="186"/>
      <c r="K277" s="186"/>
      <c r="L277" s="186"/>
      <c r="M277" s="186"/>
      <c r="N277" s="186"/>
      <c r="O277" s="186"/>
      <c r="P277" s="186"/>
      <c r="Q277" s="186"/>
      <c r="R277" s="186"/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/>
    </row>
    <row r="278" ht="15.75" customHeight="1">
      <c r="A278" s="186"/>
      <c r="B278" s="186"/>
      <c r="C278" s="186"/>
      <c r="D278" s="186"/>
      <c r="E278" s="186"/>
      <c r="F278" s="186"/>
      <c r="G278" s="186"/>
      <c r="H278" s="186"/>
      <c r="I278" s="186"/>
      <c r="J278" s="186"/>
      <c r="K278" s="186"/>
      <c r="L278" s="186"/>
      <c r="M278" s="186"/>
      <c r="N278" s="186"/>
      <c r="O278" s="186"/>
      <c r="P278" s="186"/>
      <c r="Q278" s="186"/>
      <c r="R278" s="186"/>
      <c r="S278" s="186"/>
      <c r="T278" s="186"/>
      <c r="U278" s="186"/>
      <c r="V278" s="186"/>
      <c r="W278" s="186"/>
      <c r="X278" s="186"/>
      <c r="Y278" s="186"/>
      <c r="Z278" s="186"/>
      <c r="AA278" s="186"/>
      <c r="AB278" s="186"/>
      <c r="AC278" s="186"/>
      <c r="AD278" s="186"/>
      <c r="AE278" s="186"/>
      <c r="AF278" s="186"/>
      <c r="AG278" s="186"/>
      <c r="AH278" s="186"/>
      <c r="AI278" s="186"/>
      <c r="AJ278" s="186"/>
      <c r="AK278" s="186"/>
    </row>
    <row r="279" ht="15.75" customHeight="1">
      <c r="A279" s="186"/>
      <c r="B279" s="186"/>
      <c r="C279" s="186"/>
      <c r="D279" s="186"/>
      <c r="E279" s="186"/>
      <c r="F279" s="186"/>
      <c r="G279" s="186"/>
      <c r="H279" s="186"/>
      <c r="I279" s="186"/>
      <c r="J279" s="186"/>
      <c r="K279" s="186"/>
      <c r="L279" s="186"/>
      <c r="M279" s="186"/>
      <c r="N279" s="186"/>
      <c r="O279" s="186"/>
      <c r="P279" s="186"/>
      <c r="Q279" s="186"/>
      <c r="R279" s="186"/>
      <c r="S279" s="186"/>
      <c r="T279" s="186"/>
      <c r="U279" s="186"/>
      <c r="V279" s="186"/>
      <c r="W279" s="186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186"/>
      <c r="AI279" s="186"/>
      <c r="AJ279" s="186"/>
      <c r="AK279" s="186"/>
    </row>
    <row r="280" ht="15.75" customHeight="1">
      <c r="A280" s="186"/>
      <c r="B280" s="186"/>
      <c r="C280" s="186"/>
      <c r="D280" s="186"/>
      <c r="E280" s="186"/>
      <c r="F280" s="186"/>
      <c r="G280" s="186"/>
      <c r="H280" s="186"/>
      <c r="I280" s="186"/>
      <c r="J280" s="186"/>
      <c r="K280" s="186"/>
      <c r="L280" s="186"/>
      <c r="M280" s="186"/>
      <c r="N280" s="186"/>
      <c r="O280" s="186"/>
      <c r="P280" s="186"/>
      <c r="Q280" s="186"/>
      <c r="R280" s="186"/>
      <c r="S280" s="186"/>
      <c r="T280" s="186"/>
      <c r="U280" s="186"/>
      <c r="V280" s="186"/>
      <c r="W280" s="186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186"/>
      <c r="AJ280" s="186"/>
      <c r="AK280" s="186"/>
    </row>
    <row r="281" ht="15.75" customHeight="1">
      <c r="A281" s="186"/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  <c r="R281" s="186"/>
      <c r="S281" s="186"/>
      <c r="T281" s="186"/>
      <c r="U281" s="186"/>
      <c r="V281" s="186"/>
      <c r="W281" s="186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186"/>
      <c r="AJ281" s="186"/>
      <c r="AK281" s="186"/>
    </row>
    <row r="282" ht="15.75" customHeight="1">
      <c r="A282" s="186"/>
      <c r="B282" s="186"/>
      <c r="C282" s="186"/>
      <c r="D282" s="186"/>
      <c r="E282" s="186"/>
      <c r="F282" s="186"/>
      <c r="G282" s="186"/>
      <c r="H282" s="186"/>
      <c r="I282" s="186"/>
      <c r="J282" s="186"/>
      <c r="K282" s="186"/>
      <c r="L282" s="186"/>
      <c r="M282" s="186"/>
      <c r="N282" s="186"/>
      <c r="O282" s="186"/>
      <c r="P282" s="186"/>
      <c r="Q282" s="186"/>
      <c r="R282" s="186"/>
      <c r="S282" s="186"/>
      <c r="T282" s="186"/>
      <c r="U282" s="186"/>
      <c r="V282" s="186"/>
      <c r="W282" s="186"/>
      <c r="X282" s="186"/>
      <c r="Y282" s="186"/>
      <c r="Z282" s="186"/>
      <c r="AA282" s="186"/>
      <c r="AB282" s="186"/>
      <c r="AC282" s="186"/>
      <c r="AD282" s="186"/>
      <c r="AE282" s="186"/>
      <c r="AF282" s="186"/>
      <c r="AG282" s="186"/>
      <c r="AH282" s="186"/>
      <c r="AI282" s="186"/>
      <c r="AJ282" s="186"/>
      <c r="AK282" s="186"/>
    </row>
    <row r="283" ht="15.75" customHeight="1">
      <c r="A283" s="186"/>
      <c r="B283" s="186"/>
      <c r="C283" s="186"/>
      <c r="D283" s="186"/>
      <c r="E283" s="186"/>
      <c r="F283" s="186"/>
      <c r="G283" s="186"/>
      <c r="H283" s="186"/>
      <c r="I283" s="186"/>
      <c r="J283" s="186"/>
      <c r="K283" s="186"/>
      <c r="L283" s="186"/>
      <c r="M283" s="186"/>
      <c r="N283" s="186"/>
      <c r="O283" s="186"/>
      <c r="P283" s="186"/>
      <c r="Q283" s="186"/>
      <c r="R283" s="186"/>
      <c r="S283" s="186"/>
      <c r="T283" s="186"/>
      <c r="U283" s="186"/>
      <c r="V283" s="186"/>
      <c r="W283" s="186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186"/>
      <c r="AJ283" s="186"/>
      <c r="AK283" s="186"/>
    </row>
    <row r="284" ht="15.75" customHeight="1">
      <c r="A284" s="186"/>
      <c r="B284" s="186"/>
      <c r="C284" s="186"/>
      <c r="D284" s="186"/>
      <c r="E284" s="186"/>
      <c r="F284" s="186"/>
      <c r="G284" s="186"/>
      <c r="H284" s="186"/>
      <c r="I284" s="186"/>
      <c r="J284" s="186"/>
      <c r="K284" s="186"/>
      <c r="L284" s="186"/>
      <c r="M284" s="186"/>
      <c r="N284" s="186"/>
      <c r="O284" s="186"/>
      <c r="P284" s="186"/>
      <c r="Q284" s="186"/>
      <c r="R284" s="186"/>
      <c r="S284" s="186"/>
      <c r="T284" s="186"/>
      <c r="U284" s="186"/>
      <c r="V284" s="186"/>
      <c r="W284" s="186"/>
      <c r="X284" s="186"/>
      <c r="Y284" s="186"/>
      <c r="Z284" s="186"/>
      <c r="AA284" s="186"/>
      <c r="AB284" s="186"/>
      <c r="AC284" s="186"/>
      <c r="AD284" s="186"/>
      <c r="AE284" s="186"/>
      <c r="AF284" s="186"/>
      <c r="AG284" s="186"/>
      <c r="AH284" s="186"/>
      <c r="AI284" s="186"/>
      <c r="AJ284" s="186"/>
      <c r="AK284" s="186"/>
    </row>
    <row r="285" ht="15.75" customHeight="1">
      <c r="A285" s="186"/>
      <c r="B285" s="186"/>
      <c r="C285" s="186"/>
      <c r="D285" s="186"/>
      <c r="E285" s="186"/>
      <c r="F285" s="186"/>
      <c r="G285" s="186"/>
      <c r="H285" s="186"/>
      <c r="I285" s="186"/>
      <c r="J285" s="186"/>
      <c r="K285" s="186"/>
      <c r="L285" s="186"/>
      <c r="M285" s="186"/>
      <c r="N285" s="186"/>
      <c r="O285" s="186"/>
      <c r="P285" s="186"/>
      <c r="Q285" s="186"/>
      <c r="R285" s="186"/>
      <c r="S285" s="186"/>
      <c r="T285" s="186"/>
      <c r="U285" s="186"/>
      <c r="V285" s="186"/>
      <c r="W285" s="186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186"/>
      <c r="AI285" s="186"/>
      <c r="AJ285" s="186"/>
      <c r="AK285" s="186"/>
    </row>
    <row r="286" ht="15.75" customHeight="1">
      <c r="A286" s="186"/>
      <c r="B286" s="186"/>
      <c r="C286" s="186"/>
      <c r="D286" s="186"/>
      <c r="E286" s="186"/>
      <c r="F286" s="186"/>
      <c r="G286" s="186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  <c r="R286" s="186"/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186"/>
      <c r="AJ286" s="186"/>
      <c r="AK286" s="186"/>
    </row>
    <row r="287" ht="15.75" customHeight="1">
      <c r="A287" s="186"/>
      <c r="B287" s="186"/>
      <c r="C287" s="186"/>
      <c r="D287" s="186"/>
      <c r="E287" s="186"/>
      <c r="F287" s="186"/>
      <c r="G287" s="186"/>
      <c r="H287" s="186"/>
      <c r="I287" s="186"/>
      <c r="J287" s="186"/>
      <c r="K287" s="186"/>
      <c r="L287" s="186"/>
      <c r="M287" s="186"/>
      <c r="N287" s="186"/>
      <c r="O287" s="186"/>
      <c r="P287" s="186"/>
      <c r="Q287" s="186"/>
      <c r="R287" s="186"/>
      <c r="S287" s="186"/>
      <c r="T287" s="186"/>
      <c r="U287" s="186"/>
      <c r="V287" s="186"/>
      <c r="W287" s="186"/>
      <c r="X287" s="186"/>
      <c r="Y287" s="186"/>
      <c r="Z287" s="186"/>
      <c r="AA287" s="186"/>
      <c r="AB287" s="186"/>
      <c r="AC287" s="186"/>
      <c r="AD287" s="186"/>
      <c r="AE287" s="186"/>
      <c r="AF287" s="186"/>
      <c r="AG287" s="186"/>
      <c r="AH287" s="186"/>
      <c r="AI287" s="186"/>
      <c r="AJ287" s="186"/>
      <c r="AK287" s="186"/>
    </row>
    <row r="288" ht="15.75" customHeight="1">
      <c r="A288" s="186"/>
      <c r="B288" s="186"/>
      <c r="C288" s="186"/>
      <c r="D288" s="186"/>
      <c r="E288" s="186"/>
      <c r="F288" s="186"/>
      <c r="G288" s="186"/>
      <c r="H288" s="186"/>
      <c r="I288" s="186"/>
      <c r="J288" s="186"/>
      <c r="K288" s="186"/>
      <c r="L288" s="186"/>
      <c r="M288" s="186"/>
      <c r="N288" s="186"/>
      <c r="O288" s="186"/>
      <c r="P288" s="186"/>
      <c r="Q288" s="186"/>
      <c r="R288" s="186"/>
      <c r="S288" s="186"/>
      <c r="T288" s="186"/>
      <c r="U288" s="186"/>
      <c r="V288" s="186"/>
      <c r="W288" s="186"/>
      <c r="X288" s="186"/>
      <c r="Y288" s="186"/>
      <c r="Z288" s="186"/>
      <c r="AA288" s="186"/>
      <c r="AB288" s="186"/>
      <c r="AC288" s="186"/>
      <c r="AD288" s="186"/>
      <c r="AE288" s="186"/>
      <c r="AF288" s="186"/>
      <c r="AG288" s="186"/>
      <c r="AH288" s="186"/>
      <c r="AI288" s="186"/>
      <c r="AJ288" s="186"/>
      <c r="AK288" s="186"/>
    </row>
    <row r="289" ht="15.75" customHeight="1">
      <c r="A289" s="186"/>
      <c r="B289" s="186"/>
      <c r="C289" s="186"/>
      <c r="D289" s="186"/>
      <c r="E289" s="186"/>
      <c r="F289" s="186"/>
      <c r="G289" s="186"/>
      <c r="H289" s="186"/>
      <c r="I289" s="186"/>
      <c r="J289" s="186"/>
      <c r="K289" s="186"/>
      <c r="L289" s="186"/>
      <c r="M289" s="186"/>
      <c r="N289" s="186"/>
      <c r="O289" s="186"/>
      <c r="P289" s="186"/>
      <c r="Q289" s="186"/>
      <c r="R289" s="186"/>
      <c r="S289" s="186"/>
      <c r="T289" s="186"/>
      <c r="U289" s="186"/>
      <c r="V289" s="186"/>
      <c r="W289" s="186"/>
      <c r="X289" s="186"/>
      <c r="Y289" s="186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186"/>
      <c r="AJ289" s="186"/>
      <c r="AK289" s="186"/>
    </row>
    <row r="290" ht="15.75" customHeight="1">
      <c r="A290" s="186"/>
      <c r="B290" s="186"/>
      <c r="C290" s="186"/>
      <c r="D290" s="186"/>
      <c r="E290" s="186"/>
      <c r="F290" s="186"/>
      <c r="G290" s="186"/>
      <c r="H290" s="186"/>
      <c r="I290" s="186"/>
      <c r="J290" s="186"/>
      <c r="K290" s="186"/>
      <c r="L290" s="186"/>
      <c r="M290" s="186"/>
      <c r="N290" s="186"/>
      <c r="O290" s="186"/>
      <c r="P290" s="186"/>
      <c r="Q290" s="186"/>
      <c r="R290" s="186"/>
      <c r="S290" s="186"/>
      <c r="T290" s="186"/>
      <c r="U290" s="186"/>
      <c r="V290" s="186"/>
      <c r="W290" s="186"/>
      <c r="X290" s="186"/>
      <c r="Y290" s="186"/>
      <c r="Z290" s="186"/>
      <c r="AA290" s="186"/>
      <c r="AB290" s="186"/>
      <c r="AC290" s="186"/>
      <c r="AD290" s="186"/>
      <c r="AE290" s="186"/>
      <c r="AF290" s="186"/>
      <c r="AG290" s="186"/>
      <c r="AH290" s="186"/>
      <c r="AI290" s="186"/>
      <c r="AJ290" s="186"/>
      <c r="AK290" s="186"/>
    </row>
    <row r="291" ht="15.75" customHeight="1">
      <c r="A291" s="186"/>
      <c r="B291" s="186"/>
      <c r="C291" s="186"/>
      <c r="D291" s="186"/>
      <c r="E291" s="186"/>
      <c r="F291" s="186"/>
      <c r="G291" s="186"/>
      <c r="H291" s="186"/>
      <c r="I291" s="186"/>
      <c r="J291" s="186"/>
      <c r="K291" s="186"/>
      <c r="L291" s="186"/>
      <c r="M291" s="186"/>
      <c r="N291" s="186"/>
      <c r="O291" s="186"/>
      <c r="P291" s="186"/>
      <c r="Q291" s="186"/>
      <c r="R291" s="186"/>
      <c r="S291" s="186"/>
      <c r="T291" s="186"/>
      <c r="U291" s="186"/>
      <c r="V291" s="186"/>
      <c r="W291" s="186"/>
      <c r="X291" s="186"/>
      <c r="Y291" s="186"/>
      <c r="Z291" s="186"/>
      <c r="AA291" s="186"/>
      <c r="AB291" s="186"/>
      <c r="AC291" s="186"/>
      <c r="AD291" s="186"/>
      <c r="AE291" s="186"/>
      <c r="AF291" s="186"/>
      <c r="AG291" s="186"/>
      <c r="AH291" s="186"/>
      <c r="AI291" s="186"/>
      <c r="AJ291" s="186"/>
      <c r="AK291" s="186"/>
    </row>
    <row r="292" ht="15.75" customHeight="1">
      <c r="A292" s="186"/>
      <c r="B292" s="186"/>
      <c r="C292" s="186"/>
      <c r="D292" s="186"/>
      <c r="E292" s="186"/>
      <c r="F292" s="186"/>
      <c r="G292" s="186"/>
      <c r="H292" s="186"/>
      <c r="I292" s="186"/>
      <c r="J292" s="186"/>
      <c r="K292" s="186"/>
      <c r="L292" s="186"/>
      <c r="M292" s="186"/>
      <c r="N292" s="186"/>
      <c r="O292" s="186"/>
      <c r="P292" s="186"/>
      <c r="Q292" s="186"/>
      <c r="R292" s="186"/>
      <c r="S292" s="186"/>
      <c r="T292" s="186"/>
      <c r="U292" s="186"/>
      <c r="V292" s="186"/>
      <c r="W292" s="186"/>
      <c r="X292" s="186"/>
      <c r="Y292" s="186"/>
      <c r="Z292" s="186"/>
      <c r="AA292" s="186"/>
      <c r="AB292" s="186"/>
      <c r="AC292" s="186"/>
      <c r="AD292" s="186"/>
      <c r="AE292" s="186"/>
      <c r="AF292" s="186"/>
      <c r="AG292" s="186"/>
      <c r="AH292" s="186"/>
      <c r="AI292" s="186"/>
      <c r="AJ292" s="186"/>
      <c r="AK292" s="186"/>
    </row>
    <row r="293" ht="15.75" customHeight="1">
      <c r="A293" s="186"/>
      <c r="B293" s="186"/>
      <c r="C293" s="186"/>
      <c r="D293" s="186"/>
      <c r="E293" s="186"/>
      <c r="F293" s="186"/>
      <c r="G293" s="186"/>
      <c r="H293" s="186"/>
      <c r="I293" s="186"/>
      <c r="J293" s="186"/>
      <c r="K293" s="186"/>
      <c r="L293" s="186"/>
      <c r="M293" s="186"/>
      <c r="N293" s="186"/>
      <c r="O293" s="186"/>
      <c r="P293" s="186"/>
      <c r="Q293" s="186"/>
      <c r="R293" s="186"/>
      <c r="S293" s="186"/>
      <c r="T293" s="186"/>
      <c r="U293" s="186"/>
      <c r="V293" s="186"/>
      <c r="W293" s="186"/>
      <c r="X293" s="186"/>
      <c r="Y293" s="186"/>
      <c r="Z293" s="186"/>
      <c r="AA293" s="186"/>
      <c r="AB293" s="186"/>
      <c r="AC293" s="186"/>
      <c r="AD293" s="186"/>
      <c r="AE293" s="186"/>
      <c r="AF293" s="186"/>
      <c r="AG293" s="186"/>
      <c r="AH293" s="186"/>
      <c r="AI293" s="186"/>
      <c r="AJ293" s="186"/>
      <c r="AK293" s="186"/>
    </row>
    <row r="294" ht="15.75" customHeight="1">
      <c r="A294" s="186"/>
      <c r="B294" s="186"/>
      <c r="C294" s="186"/>
      <c r="D294" s="186"/>
      <c r="E294" s="186"/>
      <c r="F294" s="186"/>
      <c r="G294" s="186"/>
      <c r="H294" s="186"/>
      <c r="I294" s="186"/>
      <c r="J294" s="186"/>
      <c r="K294" s="186"/>
      <c r="L294" s="186"/>
      <c r="M294" s="186"/>
      <c r="N294" s="186"/>
      <c r="O294" s="186"/>
      <c r="P294" s="186"/>
      <c r="Q294" s="186"/>
      <c r="R294" s="186"/>
      <c r="S294" s="186"/>
      <c r="T294" s="186"/>
      <c r="U294" s="186"/>
      <c r="V294" s="186"/>
      <c r="W294" s="186"/>
      <c r="X294" s="186"/>
      <c r="Y294" s="186"/>
      <c r="Z294" s="186"/>
      <c r="AA294" s="186"/>
      <c r="AB294" s="186"/>
      <c r="AC294" s="186"/>
      <c r="AD294" s="186"/>
      <c r="AE294" s="186"/>
      <c r="AF294" s="186"/>
      <c r="AG294" s="186"/>
      <c r="AH294" s="186"/>
      <c r="AI294" s="186"/>
      <c r="AJ294" s="186"/>
      <c r="AK294" s="186"/>
    </row>
    <row r="295" ht="15.75" customHeight="1">
      <c r="A295" s="186"/>
      <c r="B295" s="186"/>
      <c r="C295" s="186"/>
      <c r="D295" s="186"/>
      <c r="E295" s="186"/>
      <c r="F295" s="186"/>
      <c r="G295" s="186"/>
      <c r="H295" s="186"/>
      <c r="I295" s="186"/>
      <c r="J295" s="186"/>
      <c r="K295" s="186"/>
      <c r="L295" s="186"/>
      <c r="M295" s="186"/>
      <c r="N295" s="186"/>
      <c r="O295" s="186"/>
      <c r="P295" s="186"/>
      <c r="Q295" s="186"/>
      <c r="R295" s="186"/>
      <c r="S295" s="186"/>
      <c r="T295" s="186"/>
      <c r="U295" s="186"/>
      <c r="V295" s="186"/>
      <c r="W295" s="186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186"/>
      <c r="AJ295" s="186"/>
      <c r="AK295" s="186"/>
    </row>
    <row r="296" ht="15.75" customHeight="1">
      <c r="A296" s="186"/>
      <c r="B296" s="186"/>
      <c r="C296" s="186"/>
      <c r="D296" s="186"/>
      <c r="E296" s="186"/>
      <c r="F296" s="186"/>
      <c r="G296" s="186"/>
      <c r="H296" s="186"/>
      <c r="I296" s="186"/>
      <c r="J296" s="186"/>
      <c r="K296" s="186"/>
      <c r="L296" s="186"/>
      <c r="M296" s="186"/>
      <c r="N296" s="186"/>
      <c r="O296" s="186"/>
      <c r="P296" s="186"/>
      <c r="Q296" s="186"/>
      <c r="R296" s="186"/>
      <c r="S296" s="186"/>
      <c r="T296" s="186"/>
      <c r="U296" s="186"/>
      <c r="V296" s="186"/>
      <c r="W296" s="186"/>
      <c r="X296" s="186"/>
      <c r="Y296" s="186"/>
      <c r="Z296" s="186"/>
      <c r="AA296" s="186"/>
      <c r="AB296" s="186"/>
      <c r="AC296" s="186"/>
      <c r="AD296" s="186"/>
      <c r="AE296" s="186"/>
      <c r="AF296" s="186"/>
      <c r="AG296" s="186"/>
      <c r="AH296" s="186"/>
      <c r="AI296" s="186"/>
      <c r="AJ296" s="186"/>
      <c r="AK296" s="186"/>
    </row>
    <row r="297" ht="15.75" customHeight="1">
      <c r="A297" s="186"/>
      <c r="B297" s="186"/>
      <c r="C297" s="186"/>
      <c r="D297" s="186"/>
      <c r="E297" s="186"/>
      <c r="F297" s="186"/>
      <c r="G297" s="186"/>
      <c r="H297" s="186"/>
      <c r="I297" s="186"/>
      <c r="J297" s="186"/>
      <c r="K297" s="186"/>
      <c r="L297" s="186"/>
      <c r="M297" s="186"/>
      <c r="N297" s="186"/>
      <c r="O297" s="186"/>
      <c r="P297" s="186"/>
      <c r="Q297" s="186"/>
      <c r="R297" s="186"/>
      <c r="S297" s="186"/>
      <c r="T297" s="186"/>
      <c r="U297" s="186"/>
      <c r="V297" s="186"/>
      <c r="W297" s="186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186"/>
      <c r="AI297" s="186"/>
      <c r="AJ297" s="186"/>
      <c r="AK297" s="186"/>
    </row>
    <row r="298" ht="15.75" customHeight="1">
      <c r="A298" s="186"/>
      <c r="B298" s="186"/>
      <c r="C298" s="186"/>
      <c r="D298" s="186"/>
      <c r="E298" s="186"/>
      <c r="F298" s="186"/>
      <c r="G298" s="186"/>
      <c r="H298" s="186"/>
      <c r="I298" s="186"/>
      <c r="J298" s="186"/>
      <c r="K298" s="186"/>
      <c r="L298" s="186"/>
      <c r="M298" s="186"/>
      <c r="N298" s="186"/>
      <c r="O298" s="186"/>
      <c r="P298" s="186"/>
      <c r="Q298" s="186"/>
      <c r="R298" s="186"/>
      <c r="S298" s="186"/>
      <c r="T298" s="186"/>
      <c r="U298" s="186"/>
      <c r="V298" s="186"/>
      <c r="W298" s="186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186"/>
      <c r="AJ298" s="186"/>
      <c r="AK298" s="186"/>
    </row>
    <row r="299" ht="15.75" customHeight="1">
      <c r="A299" s="186"/>
      <c r="B299" s="186"/>
      <c r="C299" s="186"/>
      <c r="D299" s="186"/>
      <c r="E299" s="186"/>
      <c r="F299" s="186"/>
      <c r="G299" s="186"/>
      <c r="H299" s="186"/>
      <c r="I299" s="186"/>
      <c r="J299" s="186"/>
      <c r="K299" s="186"/>
      <c r="L299" s="186"/>
      <c r="M299" s="186"/>
      <c r="N299" s="186"/>
      <c r="O299" s="186"/>
      <c r="P299" s="186"/>
      <c r="Q299" s="186"/>
      <c r="R299" s="186"/>
      <c r="S299" s="186"/>
      <c r="T299" s="186"/>
      <c r="U299" s="186"/>
      <c r="V299" s="186"/>
      <c r="W299" s="186"/>
      <c r="X299" s="186"/>
      <c r="Y299" s="186"/>
      <c r="Z299" s="186"/>
      <c r="AA299" s="186"/>
      <c r="AB299" s="186"/>
      <c r="AC299" s="186"/>
      <c r="AD299" s="186"/>
      <c r="AE299" s="186"/>
      <c r="AF299" s="186"/>
      <c r="AG299" s="186"/>
      <c r="AH299" s="186"/>
      <c r="AI299" s="186"/>
      <c r="AJ299" s="186"/>
      <c r="AK299" s="186"/>
    </row>
    <row r="300" ht="15.75" customHeight="1">
      <c r="A300" s="186"/>
      <c r="B300" s="186"/>
      <c r="C300" s="186"/>
      <c r="D300" s="186"/>
      <c r="E300" s="186"/>
      <c r="F300" s="186"/>
      <c r="G300" s="186"/>
      <c r="H300" s="186"/>
      <c r="I300" s="186"/>
      <c r="J300" s="186"/>
      <c r="K300" s="186"/>
      <c r="L300" s="186"/>
      <c r="M300" s="186"/>
      <c r="N300" s="186"/>
      <c r="O300" s="186"/>
      <c r="P300" s="186"/>
      <c r="Q300" s="186"/>
      <c r="R300" s="186"/>
      <c r="S300" s="186"/>
      <c r="T300" s="186"/>
      <c r="U300" s="186"/>
      <c r="V300" s="186"/>
      <c r="W300" s="186"/>
      <c r="X300" s="186"/>
      <c r="Y300" s="186"/>
      <c r="Z300" s="186"/>
      <c r="AA300" s="186"/>
      <c r="AB300" s="186"/>
      <c r="AC300" s="186"/>
      <c r="AD300" s="186"/>
      <c r="AE300" s="186"/>
      <c r="AF300" s="186"/>
      <c r="AG300" s="186"/>
      <c r="AH300" s="186"/>
      <c r="AI300" s="186"/>
      <c r="AJ300" s="186"/>
      <c r="AK300" s="186"/>
    </row>
    <row r="301" ht="15.75" customHeight="1">
      <c r="A301" s="186"/>
      <c r="B301" s="186"/>
      <c r="C301" s="186"/>
      <c r="D301" s="186"/>
      <c r="E301" s="186"/>
      <c r="F301" s="186"/>
      <c r="G301" s="186"/>
      <c r="H301" s="186"/>
      <c r="I301" s="186"/>
      <c r="J301" s="186"/>
      <c r="K301" s="186"/>
      <c r="L301" s="186"/>
      <c r="M301" s="186"/>
      <c r="N301" s="186"/>
      <c r="O301" s="186"/>
      <c r="P301" s="186"/>
      <c r="Q301" s="186"/>
      <c r="R301" s="186"/>
      <c r="S301" s="186"/>
      <c r="T301" s="186"/>
      <c r="U301" s="186"/>
      <c r="V301" s="186"/>
      <c r="W301" s="186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186"/>
      <c r="AJ301" s="186"/>
      <c r="AK301" s="186"/>
    </row>
    <row r="302" ht="15.75" customHeight="1">
      <c r="A302" s="186"/>
      <c r="B302" s="186"/>
      <c r="C302" s="186"/>
      <c r="D302" s="186"/>
      <c r="E302" s="186"/>
      <c r="F302" s="186"/>
      <c r="G302" s="186"/>
      <c r="H302" s="186"/>
      <c r="I302" s="186"/>
      <c r="J302" s="186"/>
      <c r="K302" s="186"/>
      <c r="L302" s="186"/>
      <c r="M302" s="186"/>
      <c r="N302" s="186"/>
      <c r="O302" s="186"/>
      <c r="P302" s="186"/>
      <c r="Q302" s="186"/>
      <c r="R302" s="186"/>
      <c r="S302" s="186"/>
      <c r="T302" s="186"/>
      <c r="U302" s="186"/>
      <c r="V302" s="186"/>
      <c r="W302" s="186"/>
      <c r="X302" s="186"/>
      <c r="Y302" s="186"/>
      <c r="Z302" s="186"/>
      <c r="AA302" s="186"/>
      <c r="AB302" s="186"/>
      <c r="AC302" s="186"/>
      <c r="AD302" s="186"/>
      <c r="AE302" s="186"/>
      <c r="AF302" s="186"/>
      <c r="AG302" s="186"/>
      <c r="AH302" s="186"/>
      <c r="AI302" s="186"/>
      <c r="AJ302" s="186"/>
      <c r="AK302" s="186"/>
    </row>
    <row r="303" ht="15.75" customHeight="1">
      <c r="A303" s="186"/>
      <c r="B303" s="186"/>
      <c r="C303" s="186"/>
      <c r="D303" s="186"/>
      <c r="E303" s="186"/>
      <c r="F303" s="186"/>
      <c r="G303" s="186"/>
      <c r="H303" s="186"/>
      <c r="I303" s="186"/>
      <c r="J303" s="186"/>
      <c r="K303" s="186"/>
      <c r="L303" s="186"/>
      <c r="M303" s="186"/>
      <c r="N303" s="186"/>
      <c r="O303" s="186"/>
      <c r="P303" s="186"/>
      <c r="Q303" s="186"/>
      <c r="R303" s="186"/>
      <c r="S303" s="186"/>
      <c r="T303" s="186"/>
      <c r="U303" s="186"/>
      <c r="V303" s="186"/>
      <c r="W303" s="186"/>
      <c r="X303" s="186"/>
      <c r="Y303" s="186"/>
      <c r="Z303" s="186"/>
      <c r="AA303" s="186"/>
      <c r="AB303" s="186"/>
      <c r="AC303" s="186"/>
      <c r="AD303" s="186"/>
      <c r="AE303" s="186"/>
      <c r="AF303" s="186"/>
      <c r="AG303" s="186"/>
      <c r="AH303" s="186"/>
      <c r="AI303" s="186"/>
      <c r="AJ303" s="186"/>
      <c r="AK303" s="186"/>
    </row>
    <row r="304" ht="15.75" customHeight="1">
      <c r="A304" s="186"/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  <c r="R304" s="186"/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  <c r="AJ304" s="186"/>
      <c r="AK304" s="186"/>
    </row>
    <row r="305" ht="15.75" customHeight="1">
      <c r="A305" s="186"/>
      <c r="B305" s="186"/>
      <c r="C305" s="186"/>
      <c r="D305" s="186"/>
      <c r="E305" s="186"/>
      <c r="F305" s="186"/>
      <c r="G305" s="186"/>
      <c r="H305" s="186"/>
      <c r="I305" s="186"/>
      <c r="J305" s="186"/>
      <c r="K305" s="186"/>
      <c r="L305" s="186"/>
      <c r="M305" s="186"/>
      <c r="N305" s="186"/>
      <c r="O305" s="186"/>
      <c r="P305" s="186"/>
      <c r="Q305" s="186"/>
      <c r="R305" s="186"/>
      <c r="S305" s="186"/>
      <c r="T305" s="186"/>
      <c r="U305" s="186"/>
      <c r="V305" s="186"/>
      <c r="W305" s="186"/>
      <c r="X305" s="186"/>
      <c r="Y305" s="186"/>
      <c r="Z305" s="186"/>
      <c r="AA305" s="186"/>
      <c r="AB305" s="186"/>
      <c r="AC305" s="186"/>
      <c r="AD305" s="186"/>
      <c r="AE305" s="186"/>
      <c r="AF305" s="186"/>
      <c r="AG305" s="186"/>
      <c r="AH305" s="186"/>
      <c r="AI305" s="186"/>
      <c r="AJ305" s="186"/>
      <c r="AK305" s="186"/>
    </row>
    <row r="306" ht="15.75" customHeight="1">
      <c r="A306" s="186"/>
      <c r="B306" s="186"/>
      <c r="C306" s="186"/>
      <c r="D306" s="186"/>
      <c r="E306" s="186"/>
      <c r="F306" s="186"/>
      <c r="G306" s="186"/>
      <c r="H306" s="186"/>
      <c r="I306" s="186"/>
      <c r="J306" s="186"/>
      <c r="K306" s="186"/>
      <c r="L306" s="186"/>
      <c r="M306" s="186"/>
      <c r="N306" s="186"/>
      <c r="O306" s="186"/>
      <c r="P306" s="186"/>
      <c r="Q306" s="186"/>
      <c r="R306" s="186"/>
      <c r="S306" s="186"/>
      <c r="T306" s="186"/>
      <c r="U306" s="186"/>
      <c r="V306" s="186"/>
      <c r="W306" s="186"/>
      <c r="X306" s="186"/>
      <c r="Y306" s="186"/>
      <c r="Z306" s="186"/>
      <c r="AA306" s="186"/>
      <c r="AB306" s="186"/>
      <c r="AC306" s="186"/>
      <c r="AD306" s="186"/>
      <c r="AE306" s="186"/>
      <c r="AF306" s="186"/>
      <c r="AG306" s="186"/>
      <c r="AH306" s="186"/>
      <c r="AI306" s="186"/>
      <c r="AJ306" s="186"/>
      <c r="AK306" s="186"/>
    </row>
    <row r="307" ht="15.75" customHeight="1">
      <c r="A307" s="186"/>
      <c r="B307" s="186"/>
      <c r="C307" s="186"/>
      <c r="D307" s="186"/>
      <c r="E307" s="186"/>
      <c r="F307" s="186"/>
      <c r="G307" s="186"/>
      <c r="H307" s="186"/>
      <c r="I307" s="186"/>
      <c r="J307" s="186"/>
      <c r="K307" s="186"/>
      <c r="L307" s="186"/>
      <c r="M307" s="186"/>
      <c r="N307" s="186"/>
      <c r="O307" s="186"/>
      <c r="P307" s="186"/>
      <c r="Q307" s="186"/>
      <c r="R307" s="186"/>
      <c r="S307" s="186"/>
      <c r="T307" s="186"/>
      <c r="U307" s="186"/>
      <c r="V307" s="186"/>
      <c r="W307" s="186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186"/>
      <c r="AJ307" s="186"/>
      <c r="AK307" s="186"/>
    </row>
    <row r="308" ht="15.75" customHeight="1">
      <c r="A308" s="186"/>
      <c r="B308" s="186"/>
      <c r="C308" s="186"/>
      <c r="D308" s="186"/>
      <c r="E308" s="186"/>
      <c r="F308" s="186"/>
      <c r="G308" s="186"/>
      <c r="H308" s="186"/>
      <c r="I308" s="186"/>
      <c r="J308" s="186"/>
      <c r="K308" s="186"/>
      <c r="L308" s="186"/>
      <c r="M308" s="186"/>
      <c r="N308" s="186"/>
      <c r="O308" s="186"/>
      <c r="P308" s="186"/>
      <c r="Q308" s="186"/>
      <c r="R308" s="186"/>
      <c r="S308" s="186"/>
      <c r="T308" s="186"/>
      <c r="U308" s="186"/>
      <c r="V308" s="186"/>
      <c r="W308" s="186"/>
      <c r="X308" s="186"/>
      <c r="Y308" s="186"/>
      <c r="Z308" s="186"/>
      <c r="AA308" s="186"/>
      <c r="AB308" s="186"/>
      <c r="AC308" s="186"/>
      <c r="AD308" s="186"/>
      <c r="AE308" s="186"/>
      <c r="AF308" s="186"/>
      <c r="AG308" s="186"/>
      <c r="AH308" s="186"/>
      <c r="AI308" s="186"/>
      <c r="AJ308" s="186"/>
      <c r="AK308" s="186"/>
    </row>
    <row r="309" ht="15.75" customHeight="1">
      <c r="A309" s="186"/>
      <c r="B309" s="186"/>
      <c r="C309" s="186"/>
      <c r="D309" s="186"/>
      <c r="E309" s="186"/>
      <c r="F309" s="186"/>
      <c r="G309" s="186"/>
      <c r="H309" s="186"/>
      <c r="I309" s="186"/>
      <c r="J309" s="186"/>
      <c r="K309" s="186"/>
      <c r="L309" s="186"/>
      <c r="M309" s="186"/>
      <c r="N309" s="186"/>
      <c r="O309" s="186"/>
      <c r="P309" s="186"/>
      <c r="Q309" s="186"/>
      <c r="R309" s="186"/>
      <c r="S309" s="186"/>
      <c r="T309" s="186"/>
      <c r="U309" s="186"/>
      <c r="V309" s="186"/>
      <c r="W309" s="186"/>
      <c r="X309" s="186"/>
      <c r="Y309" s="186"/>
      <c r="Z309" s="186"/>
      <c r="AA309" s="186"/>
      <c r="AB309" s="186"/>
      <c r="AC309" s="186"/>
      <c r="AD309" s="186"/>
      <c r="AE309" s="186"/>
      <c r="AF309" s="186"/>
      <c r="AG309" s="186"/>
      <c r="AH309" s="186"/>
      <c r="AI309" s="186"/>
      <c r="AJ309" s="186"/>
      <c r="AK309" s="186"/>
    </row>
    <row r="310" ht="15.75" customHeight="1">
      <c r="A310" s="186"/>
      <c r="B310" s="186"/>
      <c r="C310" s="186"/>
      <c r="D310" s="186"/>
      <c r="E310" s="186"/>
      <c r="F310" s="186"/>
      <c r="G310" s="186"/>
      <c r="H310" s="186"/>
      <c r="I310" s="186"/>
      <c r="J310" s="186"/>
      <c r="K310" s="186"/>
      <c r="L310" s="186"/>
      <c r="M310" s="186"/>
      <c r="N310" s="186"/>
      <c r="O310" s="186"/>
      <c r="P310" s="186"/>
      <c r="Q310" s="186"/>
      <c r="R310" s="186"/>
      <c r="S310" s="186"/>
      <c r="T310" s="186"/>
      <c r="U310" s="186"/>
      <c r="V310" s="186"/>
      <c r="W310" s="186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186"/>
      <c r="AJ310" s="186"/>
      <c r="AK310" s="186"/>
    </row>
    <row r="311" ht="15.75" customHeight="1">
      <c r="A311" s="186"/>
      <c r="B311" s="186"/>
      <c r="C311" s="186"/>
      <c r="D311" s="186"/>
      <c r="E311" s="186"/>
      <c r="F311" s="186"/>
      <c r="G311" s="186"/>
      <c r="H311" s="186"/>
      <c r="I311" s="186"/>
      <c r="J311" s="186"/>
      <c r="K311" s="186"/>
      <c r="L311" s="186"/>
      <c r="M311" s="186"/>
      <c r="N311" s="186"/>
      <c r="O311" s="186"/>
      <c r="P311" s="186"/>
      <c r="Q311" s="186"/>
      <c r="R311" s="186"/>
      <c r="S311" s="186"/>
      <c r="T311" s="186"/>
      <c r="U311" s="186"/>
      <c r="V311" s="186"/>
      <c r="W311" s="186"/>
      <c r="X311" s="186"/>
      <c r="Y311" s="186"/>
      <c r="Z311" s="186"/>
      <c r="AA311" s="186"/>
      <c r="AB311" s="186"/>
      <c r="AC311" s="186"/>
      <c r="AD311" s="186"/>
      <c r="AE311" s="186"/>
      <c r="AF311" s="186"/>
      <c r="AG311" s="186"/>
      <c r="AH311" s="186"/>
      <c r="AI311" s="186"/>
      <c r="AJ311" s="186"/>
      <c r="AK311" s="186"/>
    </row>
    <row r="312" ht="15.75" customHeight="1">
      <c r="A312" s="186"/>
      <c r="B312" s="186"/>
      <c r="C312" s="186"/>
      <c r="D312" s="186"/>
      <c r="E312" s="186"/>
      <c r="F312" s="186"/>
      <c r="G312" s="186"/>
      <c r="H312" s="186"/>
      <c r="I312" s="186"/>
      <c r="J312" s="186"/>
      <c r="K312" s="186"/>
      <c r="L312" s="186"/>
      <c r="M312" s="186"/>
      <c r="N312" s="186"/>
      <c r="O312" s="186"/>
      <c r="P312" s="186"/>
      <c r="Q312" s="186"/>
      <c r="R312" s="186"/>
      <c r="S312" s="186"/>
      <c r="T312" s="186"/>
      <c r="U312" s="186"/>
      <c r="V312" s="186"/>
      <c r="W312" s="186"/>
      <c r="X312" s="186"/>
      <c r="Y312" s="186"/>
      <c r="Z312" s="186"/>
      <c r="AA312" s="186"/>
      <c r="AB312" s="186"/>
      <c r="AC312" s="186"/>
      <c r="AD312" s="186"/>
      <c r="AE312" s="186"/>
      <c r="AF312" s="186"/>
      <c r="AG312" s="186"/>
      <c r="AH312" s="186"/>
      <c r="AI312" s="186"/>
      <c r="AJ312" s="186"/>
      <c r="AK312" s="186"/>
    </row>
    <row r="313" ht="15.75" customHeight="1">
      <c r="A313" s="186"/>
      <c r="B313" s="186"/>
      <c r="C313" s="186"/>
      <c r="D313" s="186"/>
      <c r="E313" s="186"/>
      <c r="F313" s="186"/>
      <c r="G313" s="186"/>
      <c r="H313" s="186"/>
      <c r="I313" s="186"/>
      <c r="J313" s="186"/>
      <c r="K313" s="186"/>
      <c r="L313" s="186"/>
      <c r="M313" s="186"/>
      <c r="N313" s="186"/>
      <c r="O313" s="186"/>
      <c r="P313" s="186"/>
      <c r="Q313" s="186"/>
      <c r="R313" s="186"/>
      <c r="S313" s="186"/>
      <c r="T313" s="186"/>
      <c r="U313" s="186"/>
      <c r="V313" s="186"/>
      <c r="W313" s="186"/>
      <c r="X313" s="186"/>
      <c r="Y313" s="186"/>
      <c r="Z313" s="186"/>
      <c r="AA313" s="186"/>
      <c r="AB313" s="186"/>
      <c r="AC313" s="186"/>
      <c r="AD313" s="186"/>
      <c r="AE313" s="186"/>
      <c r="AF313" s="186"/>
      <c r="AG313" s="186"/>
      <c r="AH313" s="186"/>
      <c r="AI313" s="186"/>
      <c r="AJ313" s="186"/>
      <c r="AK313" s="186"/>
    </row>
    <row r="314" ht="15.75" customHeight="1">
      <c r="A314" s="186"/>
      <c r="B314" s="186"/>
      <c r="C314" s="186"/>
      <c r="D314" s="186"/>
      <c r="E314" s="186"/>
      <c r="F314" s="186"/>
      <c r="G314" s="186"/>
      <c r="H314" s="186"/>
      <c r="I314" s="186"/>
      <c r="J314" s="186"/>
      <c r="K314" s="186"/>
      <c r="L314" s="186"/>
      <c r="M314" s="186"/>
      <c r="N314" s="186"/>
      <c r="O314" s="186"/>
      <c r="P314" s="186"/>
      <c r="Q314" s="186"/>
      <c r="R314" s="186"/>
      <c r="S314" s="186"/>
      <c r="T314" s="186"/>
      <c r="U314" s="186"/>
      <c r="V314" s="186"/>
      <c r="W314" s="186"/>
      <c r="X314" s="186"/>
      <c r="Y314" s="186"/>
      <c r="Z314" s="186"/>
      <c r="AA314" s="186"/>
      <c r="AB314" s="186"/>
      <c r="AC314" s="186"/>
      <c r="AD314" s="186"/>
      <c r="AE314" s="186"/>
      <c r="AF314" s="186"/>
      <c r="AG314" s="186"/>
      <c r="AH314" s="186"/>
      <c r="AI314" s="186"/>
      <c r="AJ314" s="186"/>
      <c r="AK314" s="186"/>
    </row>
    <row r="315" ht="15.75" customHeight="1">
      <c r="A315" s="186"/>
      <c r="B315" s="186"/>
      <c r="C315" s="186"/>
      <c r="D315" s="186"/>
      <c r="E315" s="186"/>
      <c r="F315" s="186"/>
      <c r="G315" s="186"/>
      <c r="H315" s="186"/>
      <c r="I315" s="186"/>
      <c r="J315" s="186"/>
      <c r="K315" s="186"/>
      <c r="L315" s="186"/>
      <c r="M315" s="186"/>
      <c r="N315" s="186"/>
      <c r="O315" s="186"/>
      <c r="P315" s="186"/>
      <c r="Q315" s="186"/>
      <c r="R315" s="186"/>
      <c r="S315" s="186"/>
      <c r="T315" s="186"/>
      <c r="U315" s="186"/>
      <c r="V315" s="186"/>
      <c r="W315" s="186"/>
      <c r="X315" s="186"/>
      <c r="Y315" s="186"/>
      <c r="Z315" s="186"/>
      <c r="AA315" s="186"/>
      <c r="AB315" s="186"/>
      <c r="AC315" s="186"/>
      <c r="AD315" s="186"/>
      <c r="AE315" s="186"/>
      <c r="AF315" s="186"/>
      <c r="AG315" s="186"/>
      <c r="AH315" s="186"/>
      <c r="AI315" s="186"/>
      <c r="AJ315" s="186"/>
      <c r="AK315" s="186"/>
    </row>
    <row r="316" ht="15.75" customHeight="1">
      <c r="A316" s="186"/>
      <c r="B316" s="186"/>
      <c r="C316" s="186"/>
      <c r="D316" s="186"/>
      <c r="E316" s="186"/>
      <c r="F316" s="186"/>
      <c r="G316" s="186"/>
      <c r="H316" s="186"/>
      <c r="I316" s="186"/>
      <c r="J316" s="186"/>
      <c r="K316" s="186"/>
      <c r="L316" s="186"/>
      <c r="M316" s="186"/>
      <c r="N316" s="186"/>
      <c r="O316" s="186"/>
      <c r="P316" s="186"/>
      <c r="Q316" s="186"/>
      <c r="R316" s="186"/>
      <c r="S316" s="186"/>
      <c r="T316" s="186"/>
      <c r="U316" s="186"/>
      <c r="V316" s="186"/>
      <c r="W316" s="186"/>
      <c r="X316" s="186"/>
      <c r="Y316" s="186"/>
      <c r="Z316" s="186"/>
      <c r="AA316" s="186"/>
      <c r="AB316" s="186"/>
      <c r="AC316" s="186"/>
      <c r="AD316" s="186"/>
      <c r="AE316" s="186"/>
      <c r="AF316" s="186"/>
      <c r="AG316" s="186"/>
      <c r="AH316" s="186"/>
      <c r="AI316" s="186"/>
      <c r="AJ316" s="186"/>
      <c r="AK316" s="186"/>
    </row>
    <row r="317" ht="15.75" customHeight="1">
      <c r="A317" s="186"/>
      <c r="B317" s="186"/>
      <c r="C317" s="186"/>
      <c r="D317" s="186"/>
      <c r="E317" s="186"/>
      <c r="F317" s="186"/>
      <c r="G317" s="186"/>
      <c r="H317" s="186"/>
      <c r="I317" s="186"/>
      <c r="J317" s="186"/>
      <c r="K317" s="186"/>
      <c r="L317" s="186"/>
      <c r="M317" s="186"/>
      <c r="N317" s="186"/>
      <c r="O317" s="186"/>
      <c r="P317" s="186"/>
      <c r="Q317" s="186"/>
      <c r="R317" s="186"/>
      <c r="S317" s="186"/>
      <c r="T317" s="186"/>
      <c r="U317" s="186"/>
      <c r="V317" s="186"/>
      <c r="W317" s="186"/>
      <c r="X317" s="186"/>
      <c r="Y317" s="186"/>
      <c r="Z317" s="186"/>
      <c r="AA317" s="186"/>
      <c r="AB317" s="186"/>
      <c r="AC317" s="186"/>
      <c r="AD317" s="186"/>
      <c r="AE317" s="186"/>
      <c r="AF317" s="186"/>
      <c r="AG317" s="186"/>
      <c r="AH317" s="186"/>
      <c r="AI317" s="186"/>
      <c r="AJ317" s="186"/>
      <c r="AK317" s="186"/>
    </row>
    <row r="318" ht="15.75" customHeight="1">
      <c r="A318" s="186"/>
      <c r="B318" s="186"/>
      <c r="C318" s="186"/>
      <c r="D318" s="186"/>
      <c r="E318" s="186"/>
      <c r="F318" s="186"/>
      <c r="G318" s="186"/>
      <c r="H318" s="186"/>
      <c r="I318" s="186"/>
      <c r="J318" s="186"/>
      <c r="K318" s="186"/>
      <c r="L318" s="186"/>
      <c r="M318" s="186"/>
      <c r="N318" s="186"/>
      <c r="O318" s="186"/>
      <c r="P318" s="186"/>
      <c r="Q318" s="186"/>
      <c r="R318" s="186"/>
      <c r="S318" s="186"/>
      <c r="T318" s="186"/>
      <c r="U318" s="186"/>
      <c r="V318" s="186"/>
      <c r="W318" s="186"/>
      <c r="X318" s="186"/>
      <c r="Y318" s="186"/>
      <c r="Z318" s="186"/>
      <c r="AA318" s="186"/>
      <c r="AB318" s="186"/>
      <c r="AC318" s="186"/>
      <c r="AD318" s="186"/>
      <c r="AE318" s="186"/>
      <c r="AF318" s="186"/>
      <c r="AG318" s="186"/>
      <c r="AH318" s="186"/>
      <c r="AI318" s="186"/>
      <c r="AJ318" s="186"/>
      <c r="AK318" s="186"/>
    </row>
    <row r="319" ht="15.75" customHeight="1">
      <c r="A319" s="186"/>
      <c r="B319" s="186"/>
      <c r="C319" s="186"/>
      <c r="D319" s="186"/>
      <c r="E319" s="186"/>
      <c r="F319" s="186"/>
      <c r="G319" s="186"/>
      <c r="H319" s="186"/>
      <c r="I319" s="186"/>
      <c r="J319" s="186"/>
      <c r="K319" s="186"/>
      <c r="L319" s="186"/>
      <c r="M319" s="186"/>
      <c r="N319" s="186"/>
      <c r="O319" s="186"/>
      <c r="P319" s="186"/>
      <c r="Q319" s="186"/>
      <c r="R319" s="186"/>
      <c r="S319" s="186"/>
      <c r="T319" s="186"/>
      <c r="U319" s="186"/>
      <c r="V319" s="186"/>
      <c r="W319" s="186"/>
      <c r="X319" s="186"/>
      <c r="Y319" s="186"/>
      <c r="Z319" s="186"/>
      <c r="AA319" s="186"/>
      <c r="AB319" s="186"/>
      <c r="AC319" s="186"/>
      <c r="AD319" s="186"/>
      <c r="AE319" s="186"/>
      <c r="AF319" s="186"/>
      <c r="AG319" s="186"/>
      <c r="AH319" s="186"/>
      <c r="AI319" s="186"/>
      <c r="AJ319" s="186"/>
      <c r="AK319" s="186"/>
    </row>
    <row r="320" ht="15.75" customHeight="1">
      <c r="A320" s="186"/>
      <c r="B320" s="186"/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  <c r="R320" s="186"/>
      <c r="S320" s="186"/>
      <c r="T320" s="186"/>
      <c r="U320" s="186"/>
      <c r="V320" s="186"/>
      <c r="W320" s="186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186"/>
      <c r="AJ320" s="186"/>
      <c r="AK320" s="186"/>
    </row>
    <row r="321" ht="15.75" customHeight="1">
      <c r="A321" s="186"/>
      <c r="B321" s="186"/>
      <c r="C321" s="186"/>
      <c r="D321" s="186"/>
      <c r="E321" s="186"/>
      <c r="F321" s="186"/>
      <c r="G321" s="186"/>
      <c r="H321" s="186"/>
      <c r="I321" s="186"/>
      <c r="J321" s="186"/>
      <c r="K321" s="186"/>
      <c r="L321" s="186"/>
      <c r="M321" s="186"/>
      <c r="N321" s="186"/>
      <c r="O321" s="186"/>
      <c r="P321" s="186"/>
      <c r="Q321" s="186"/>
      <c r="R321" s="186"/>
      <c r="S321" s="186"/>
      <c r="T321" s="186"/>
      <c r="U321" s="186"/>
      <c r="V321" s="186"/>
      <c r="W321" s="186"/>
      <c r="X321" s="186"/>
      <c r="Y321" s="186"/>
      <c r="Z321" s="186"/>
      <c r="AA321" s="186"/>
      <c r="AB321" s="186"/>
      <c r="AC321" s="186"/>
      <c r="AD321" s="186"/>
      <c r="AE321" s="186"/>
      <c r="AF321" s="186"/>
      <c r="AG321" s="186"/>
      <c r="AH321" s="186"/>
      <c r="AI321" s="186"/>
      <c r="AJ321" s="186"/>
      <c r="AK321" s="186"/>
    </row>
    <row r="322" ht="15.75" customHeight="1">
      <c r="A322" s="186"/>
      <c r="B322" s="186"/>
      <c r="C322" s="186"/>
      <c r="D322" s="186"/>
      <c r="E322" s="186"/>
      <c r="F322" s="186"/>
      <c r="G322" s="186"/>
      <c r="H322" s="186"/>
      <c r="I322" s="186"/>
      <c r="J322" s="186"/>
      <c r="K322" s="186"/>
      <c r="L322" s="186"/>
      <c r="M322" s="186"/>
      <c r="N322" s="186"/>
      <c r="O322" s="186"/>
      <c r="P322" s="186"/>
      <c r="Q322" s="186"/>
      <c r="R322" s="186"/>
      <c r="S322" s="186"/>
      <c r="T322" s="186"/>
      <c r="U322" s="186"/>
      <c r="V322" s="186"/>
      <c r="W322" s="186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186"/>
      <c r="AJ322" s="186"/>
      <c r="AK322" s="186"/>
    </row>
    <row r="323" ht="15.75" customHeight="1">
      <c r="A323" s="186"/>
      <c r="B323" s="186"/>
      <c r="C323" s="186"/>
      <c r="D323" s="186"/>
      <c r="E323" s="186"/>
      <c r="F323" s="186"/>
      <c r="G323" s="186"/>
      <c r="H323" s="186"/>
      <c r="I323" s="186"/>
      <c r="J323" s="186"/>
      <c r="K323" s="186"/>
      <c r="L323" s="186"/>
      <c r="M323" s="186"/>
      <c r="N323" s="186"/>
      <c r="O323" s="186"/>
      <c r="P323" s="186"/>
      <c r="Q323" s="186"/>
      <c r="R323" s="186"/>
      <c r="S323" s="186"/>
      <c r="T323" s="186"/>
      <c r="U323" s="186"/>
      <c r="V323" s="186"/>
      <c r="W323" s="186"/>
      <c r="X323" s="186"/>
      <c r="Y323" s="186"/>
      <c r="Z323" s="186"/>
      <c r="AA323" s="186"/>
      <c r="AB323" s="186"/>
      <c r="AC323" s="186"/>
      <c r="AD323" s="186"/>
      <c r="AE323" s="186"/>
      <c r="AF323" s="186"/>
      <c r="AG323" s="186"/>
      <c r="AH323" s="186"/>
      <c r="AI323" s="186"/>
      <c r="AJ323" s="186"/>
      <c r="AK323" s="186"/>
    </row>
    <row r="324" ht="15.75" customHeight="1">
      <c r="A324" s="186"/>
      <c r="B324" s="186"/>
      <c r="C324" s="186"/>
      <c r="D324" s="186"/>
      <c r="E324" s="186"/>
      <c r="F324" s="186"/>
      <c r="G324" s="186"/>
      <c r="H324" s="186"/>
      <c r="I324" s="186"/>
      <c r="J324" s="186"/>
      <c r="K324" s="186"/>
      <c r="L324" s="186"/>
      <c r="M324" s="186"/>
      <c r="N324" s="186"/>
      <c r="O324" s="186"/>
      <c r="P324" s="186"/>
      <c r="Q324" s="186"/>
      <c r="R324" s="186"/>
      <c r="S324" s="186"/>
      <c r="T324" s="186"/>
      <c r="U324" s="186"/>
      <c r="V324" s="186"/>
      <c r="W324" s="186"/>
      <c r="X324" s="186"/>
      <c r="Y324" s="186"/>
      <c r="Z324" s="186"/>
      <c r="AA324" s="186"/>
      <c r="AB324" s="186"/>
      <c r="AC324" s="186"/>
      <c r="AD324" s="186"/>
      <c r="AE324" s="186"/>
      <c r="AF324" s="186"/>
      <c r="AG324" s="186"/>
      <c r="AH324" s="186"/>
      <c r="AI324" s="186"/>
      <c r="AJ324" s="186"/>
      <c r="AK324" s="186"/>
    </row>
    <row r="325" ht="15.75" customHeight="1">
      <c r="A325" s="186"/>
      <c r="B325" s="186"/>
      <c r="C325" s="186"/>
      <c r="D325" s="186"/>
      <c r="E325" s="186"/>
      <c r="F325" s="186"/>
      <c r="G325" s="186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  <c r="R325" s="186"/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186"/>
      <c r="AJ325" s="186"/>
      <c r="AK325" s="186"/>
    </row>
    <row r="326" ht="15.75" customHeight="1">
      <c r="A326" s="186"/>
      <c r="B326" s="186"/>
      <c r="C326" s="186"/>
      <c r="D326" s="186"/>
      <c r="E326" s="186"/>
      <c r="F326" s="186"/>
      <c r="G326" s="186"/>
      <c r="H326" s="186"/>
      <c r="I326" s="186"/>
      <c r="J326" s="186"/>
      <c r="K326" s="186"/>
      <c r="L326" s="186"/>
      <c r="M326" s="186"/>
      <c r="N326" s="186"/>
      <c r="O326" s="186"/>
      <c r="P326" s="186"/>
      <c r="Q326" s="186"/>
      <c r="R326" s="186"/>
      <c r="S326" s="186"/>
      <c r="T326" s="186"/>
      <c r="U326" s="186"/>
      <c r="V326" s="186"/>
      <c r="W326" s="186"/>
      <c r="X326" s="186"/>
      <c r="Y326" s="186"/>
      <c r="Z326" s="186"/>
      <c r="AA326" s="186"/>
      <c r="AB326" s="186"/>
      <c r="AC326" s="186"/>
      <c r="AD326" s="186"/>
      <c r="AE326" s="186"/>
      <c r="AF326" s="186"/>
      <c r="AG326" s="186"/>
      <c r="AH326" s="186"/>
      <c r="AI326" s="186"/>
      <c r="AJ326" s="186"/>
      <c r="AK326" s="186"/>
    </row>
    <row r="327" ht="15.75" customHeight="1">
      <c r="A327" s="186"/>
      <c r="B327" s="186"/>
      <c r="C327" s="186"/>
      <c r="D327" s="186"/>
      <c r="E327" s="186"/>
      <c r="F327" s="186"/>
      <c r="G327" s="186"/>
      <c r="H327" s="186"/>
      <c r="I327" s="186"/>
      <c r="J327" s="186"/>
      <c r="K327" s="186"/>
      <c r="L327" s="186"/>
      <c r="M327" s="186"/>
      <c r="N327" s="186"/>
      <c r="O327" s="186"/>
      <c r="P327" s="186"/>
      <c r="Q327" s="186"/>
      <c r="R327" s="186"/>
      <c r="S327" s="186"/>
      <c r="T327" s="186"/>
      <c r="U327" s="186"/>
      <c r="V327" s="186"/>
      <c r="W327" s="186"/>
      <c r="X327" s="186"/>
      <c r="Y327" s="186"/>
      <c r="Z327" s="186"/>
      <c r="AA327" s="186"/>
      <c r="AB327" s="186"/>
      <c r="AC327" s="186"/>
      <c r="AD327" s="186"/>
      <c r="AE327" s="186"/>
      <c r="AF327" s="186"/>
      <c r="AG327" s="186"/>
      <c r="AH327" s="186"/>
      <c r="AI327" s="186"/>
      <c r="AJ327" s="186"/>
      <c r="AK327" s="186"/>
    </row>
    <row r="328" ht="15.75" customHeight="1">
      <c r="A328" s="186"/>
      <c r="B328" s="186"/>
      <c r="C328" s="186"/>
      <c r="D328" s="186"/>
      <c r="E328" s="186"/>
      <c r="F328" s="186"/>
      <c r="G328" s="186"/>
      <c r="H328" s="186"/>
      <c r="I328" s="186"/>
      <c r="J328" s="186"/>
      <c r="K328" s="186"/>
      <c r="L328" s="186"/>
      <c r="M328" s="186"/>
      <c r="N328" s="186"/>
      <c r="O328" s="186"/>
      <c r="P328" s="186"/>
      <c r="Q328" s="186"/>
      <c r="R328" s="186"/>
      <c r="S328" s="186"/>
      <c r="T328" s="186"/>
      <c r="U328" s="186"/>
      <c r="V328" s="186"/>
      <c r="W328" s="186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186"/>
      <c r="AJ328" s="186"/>
      <c r="AK328" s="186"/>
    </row>
    <row r="329" ht="15.75" customHeight="1">
      <c r="A329" s="186"/>
      <c r="B329" s="186"/>
      <c r="C329" s="186"/>
      <c r="D329" s="186"/>
      <c r="E329" s="186"/>
      <c r="F329" s="186"/>
      <c r="G329" s="186"/>
      <c r="H329" s="186"/>
      <c r="I329" s="186"/>
      <c r="J329" s="186"/>
      <c r="K329" s="186"/>
      <c r="L329" s="186"/>
      <c r="M329" s="186"/>
      <c r="N329" s="186"/>
      <c r="O329" s="186"/>
      <c r="P329" s="186"/>
      <c r="Q329" s="186"/>
      <c r="R329" s="186"/>
      <c r="S329" s="186"/>
      <c r="T329" s="186"/>
      <c r="U329" s="186"/>
      <c r="V329" s="186"/>
      <c r="W329" s="186"/>
      <c r="X329" s="186"/>
      <c r="Y329" s="186"/>
      <c r="Z329" s="186"/>
      <c r="AA329" s="186"/>
      <c r="AB329" s="186"/>
      <c r="AC329" s="186"/>
      <c r="AD329" s="186"/>
      <c r="AE329" s="186"/>
      <c r="AF329" s="186"/>
      <c r="AG329" s="186"/>
      <c r="AH329" s="186"/>
      <c r="AI329" s="186"/>
      <c r="AJ329" s="186"/>
      <c r="AK329" s="186"/>
    </row>
    <row r="330" ht="15.75" customHeight="1">
      <c r="A330" s="186"/>
      <c r="B330" s="186"/>
      <c r="C330" s="186"/>
      <c r="D330" s="186"/>
      <c r="E330" s="186"/>
      <c r="F330" s="186"/>
      <c r="G330" s="186"/>
      <c r="H330" s="186"/>
      <c r="I330" s="186"/>
      <c r="J330" s="186"/>
      <c r="K330" s="186"/>
      <c r="L330" s="186"/>
      <c r="M330" s="186"/>
      <c r="N330" s="186"/>
      <c r="O330" s="186"/>
      <c r="P330" s="186"/>
      <c r="Q330" s="186"/>
      <c r="R330" s="186"/>
      <c r="S330" s="186"/>
      <c r="T330" s="186"/>
      <c r="U330" s="186"/>
      <c r="V330" s="186"/>
      <c r="W330" s="186"/>
      <c r="X330" s="186"/>
      <c r="Y330" s="186"/>
      <c r="Z330" s="186"/>
      <c r="AA330" s="186"/>
      <c r="AB330" s="186"/>
      <c r="AC330" s="186"/>
      <c r="AD330" s="186"/>
      <c r="AE330" s="186"/>
      <c r="AF330" s="186"/>
      <c r="AG330" s="186"/>
      <c r="AH330" s="186"/>
      <c r="AI330" s="186"/>
      <c r="AJ330" s="186"/>
      <c r="AK330" s="186"/>
    </row>
    <row r="331" ht="15.75" customHeight="1">
      <c r="A331" s="186"/>
      <c r="B331" s="186"/>
      <c r="C331" s="186"/>
      <c r="D331" s="186"/>
      <c r="E331" s="186"/>
      <c r="F331" s="186"/>
      <c r="G331" s="186"/>
      <c r="H331" s="186"/>
      <c r="I331" s="186"/>
      <c r="J331" s="186"/>
      <c r="K331" s="186"/>
      <c r="L331" s="186"/>
      <c r="M331" s="186"/>
      <c r="N331" s="186"/>
      <c r="O331" s="186"/>
      <c r="P331" s="186"/>
      <c r="Q331" s="186"/>
      <c r="R331" s="186"/>
      <c r="S331" s="186"/>
      <c r="T331" s="186"/>
      <c r="U331" s="186"/>
      <c r="V331" s="186"/>
      <c r="W331" s="186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186"/>
      <c r="AJ331" s="186"/>
      <c r="AK331" s="186"/>
    </row>
    <row r="332" ht="15.75" customHeight="1">
      <c r="A332" s="186"/>
      <c r="B332" s="186"/>
      <c r="C332" s="186"/>
      <c r="D332" s="186"/>
      <c r="E332" s="186"/>
      <c r="F332" s="186"/>
      <c r="G332" s="186"/>
      <c r="H332" s="186"/>
      <c r="I332" s="186"/>
      <c r="J332" s="186"/>
      <c r="K332" s="186"/>
      <c r="L332" s="186"/>
      <c r="M332" s="186"/>
      <c r="N332" s="186"/>
      <c r="O332" s="186"/>
      <c r="P332" s="186"/>
      <c r="Q332" s="186"/>
      <c r="R332" s="186"/>
      <c r="S332" s="186"/>
      <c r="T332" s="186"/>
      <c r="U332" s="186"/>
      <c r="V332" s="186"/>
      <c r="W332" s="186"/>
      <c r="X332" s="186"/>
      <c r="Y332" s="186"/>
      <c r="Z332" s="186"/>
      <c r="AA332" s="186"/>
      <c r="AB332" s="186"/>
      <c r="AC332" s="186"/>
      <c r="AD332" s="186"/>
      <c r="AE332" s="186"/>
      <c r="AF332" s="186"/>
      <c r="AG332" s="186"/>
      <c r="AH332" s="186"/>
      <c r="AI332" s="186"/>
      <c r="AJ332" s="186"/>
      <c r="AK332" s="186"/>
    </row>
    <row r="333" ht="15.75" customHeight="1">
      <c r="A333" s="186"/>
      <c r="B333" s="186"/>
      <c r="C333" s="186"/>
      <c r="D333" s="186"/>
      <c r="E333" s="186"/>
      <c r="F333" s="186"/>
      <c r="G333" s="186"/>
      <c r="H333" s="186"/>
      <c r="I333" s="186"/>
      <c r="J333" s="186"/>
      <c r="K333" s="186"/>
      <c r="L333" s="186"/>
      <c r="M333" s="186"/>
      <c r="N333" s="186"/>
      <c r="O333" s="186"/>
      <c r="P333" s="186"/>
      <c r="Q333" s="186"/>
      <c r="R333" s="186"/>
      <c r="S333" s="186"/>
      <c r="T333" s="186"/>
      <c r="U333" s="186"/>
      <c r="V333" s="186"/>
      <c r="W333" s="186"/>
      <c r="X333" s="186"/>
      <c r="Y333" s="186"/>
      <c r="Z333" s="186"/>
      <c r="AA333" s="186"/>
      <c r="AB333" s="186"/>
      <c r="AC333" s="186"/>
      <c r="AD333" s="186"/>
      <c r="AE333" s="186"/>
      <c r="AF333" s="186"/>
      <c r="AG333" s="186"/>
      <c r="AH333" s="186"/>
      <c r="AI333" s="186"/>
      <c r="AJ333" s="186"/>
      <c r="AK333" s="186"/>
    </row>
    <row r="334" ht="15.75" customHeight="1">
      <c r="A334" s="186"/>
      <c r="B334" s="186"/>
      <c r="C334" s="186"/>
      <c r="D334" s="186"/>
      <c r="E334" s="186"/>
      <c r="F334" s="186"/>
      <c r="G334" s="186"/>
      <c r="H334" s="186"/>
      <c r="I334" s="186"/>
      <c r="J334" s="186"/>
      <c r="K334" s="186"/>
      <c r="L334" s="186"/>
      <c r="M334" s="186"/>
      <c r="N334" s="186"/>
      <c r="O334" s="186"/>
      <c r="P334" s="186"/>
      <c r="Q334" s="186"/>
      <c r="R334" s="186"/>
      <c r="S334" s="186"/>
      <c r="T334" s="186"/>
      <c r="U334" s="186"/>
      <c r="V334" s="186"/>
      <c r="W334" s="186"/>
      <c r="X334" s="186"/>
      <c r="Y334" s="186"/>
      <c r="Z334" s="186"/>
      <c r="AA334" s="186"/>
      <c r="AB334" s="186"/>
      <c r="AC334" s="186"/>
      <c r="AD334" s="186"/>
      <c r="AE334" s="186"/>
      <c r="AF334" s="186"/>
      <c r="AG334" s="186"/>
      <c r="AH334" s="186"/>
      <c r="AI334" s="186"/>
      <c r="AJ334" s="186"/>
      <c r="AK334" s="186"/>
    </row>
    <row r="335" ht="15.75" customHeight="1">
      <c r="A335" s="186"/>
      <c r="B335" s="186"/>
      <c r="C335" s="186"/>
      <c r="D335" s="186"/>
      <c r="E335" s="186"/>
      <c r="F335" s="186"/>
      <c r="G335" s="186"/>
      <c r="H335" s="186"/>
      <c r="I335" s="186"/>
      <c r="J335" s="186"/>
      <c r="K335" s="186"/>
      <c r="L335" s="186"/>
      <c r="M335" s="186"/>
      <c r="N335" s="186"/>
      <c r="O335" s="186"/>
      <c r="P335" s="186"/>
      <c r="Q335" s="186"/>
      <c r="R335" s="186"/>
      <c r="S335" s="186"/>
      <c r="T335" s="186"/>
      <c r="U335" s="186"/>
      <c r="V335" s="186"/>
      <c r="W335" s="186"/>
      <c r="X335" s="186"/>
      <c r="Y335" s="186"/>
      <c r="Z335" s="186"/>
      <c r="AA335" s="186"/>
      <c r="AB335" s="186"/>
      <c r="AC335" s="186"/>
      <c r="AD335" s="186"/>
      <c r="AE335" s="186"/>
      <c r="AF335" s="186"/>
      <c r="AG335" s="186"/>
      <c r="AH335" s="186"/>
      <c r="AI335" s="186"/>
      <c r="AJ335" s="186"/>
      <c r="AK335" s="186"/>
    </row>
    <row r="336" ht="15.75" customHeight="1">
      <c r="A336" s="186"/>
      <c r="B336" s="186"/>
      <c r="C336" s="186"/>
      <c r="D336" s="186"/>
      <c r="E336" s="186"/>
      <c r="F336" s="186"/>
      <c r="G336" s="186"/>
      <c r="H336" s="186"/>
      <c r="I336" s="186"/>
      <c r="J336" s="186"/>
      <c r="K336" s="186"/>
      <c r="L336" s="186"/>
      <c r="M336" s="186"/>
      <c r="N336" s="186"/>
      <c r="O336" s="186"/>
      <c r="P336" s="186"/>
      <c r="Q336" s="186"/>
      <c r="R336" s="186"/>
      <c r="S336" s="186"/>
      <c r="T336" s="186"/>
      <c r="U336" s="186"/>
      <c r="V336" s="186"/>
      <c r="W336" s="186"/>
      <c r="X336" s="186"/>
      <c r="Y336" s="186"/>
      <c r="Z336" s="186"/>
      <c r="AA336" s="186"/>
      <c r="AB336" s="186"/>
      <c r="AC336" s="186"/>
      <c r="AD336" s="186"/>
      <c r="AE336" s="186"/>
      <c r="AF336" s="186"/>
      <c r="AG336" s="186"/>
      <c r="AH336" s="186"/>
      <c r="AI336" s="186"/>
      <c r="AJ336" s="186"/>
      <c r="AK336" s="186"/>
    </row>
    <row r="337" ht="15.75" customHeight="1">
      <c r="A337" s="186"/>
      <c r="B337" s="186"/>
      <c r="C337" s="186"/>
      <c r="D337" s="186"/>
      <c r="E337" s="186"/>
      <c r="F337" s="186"/>
      <c r="G337" s="186"/>
      <c r="H337" s="186"/>
      <c r="I337" s="186"/>
      <c r="J337" s="186"/>
      <c r="K337" s="186"/>
      <c r="L337" s="186"/>
      <c r="M337" s="186"/>
      <c r="N337" s="186"/>
      <c r="O337" s="186"/>
      <c r="P337" s="186"/>
      <c r="Q337" s="186"/>
      <c r="R337" s="186"/>
      <c r="S337" s="186"/>
      <c r="T337" s="186"/>
      <c r="U337" s="186"/>
      <c r="V337" s="186"/>
      <c r="W337" s="186"/>
      <c r="X337" s="186"/>
      <c r="Y337" s="186"/>
      <c r="Z337" s="186"/>
      <c r="AA337" s="186"/>
      <c r="AB337" s="186"/>
      <c r="AC337" s="186"/>
      <c r="AD337" s="186"/>
      <c r="AE337" s="186"/>
      <c r="AF337" s="186"/>
      <c r="AG337" s="186"/>
      <c r="AH337" s="186"/>
      <c r="AI337" s="186"/>
      <c r="AJ337" s="186"/>
      <c r="AK337" s="186"/>
    </row>
    <row r="338" ht="15.75" customHeight="1">
      <c r="A338" s="186"/>
      <c r="B338" s="186"/>
      <c r="C338" s="186"/>
      <c r="D338" s="186"/>
      <c r="E338" s="186"/>
      <c r="F338" s="186"/>
      <c r="G338" s="186"/>
      <c r="H338" s="186"/>
      <c r="I338" s="186"/>
      <c r="J338" s="186"/>
      <c r="K338" s="186"/>
      <c r="L338" s="186"/>
      <c r="M338" s="186"/>
      <c r="N338" s="186"/>
      <c r="O338" s="186"/>
      <c r="P338" s="186"/>
      <c r="Q338" s="186"/>
      <c r="R338" s="186"/>
      <c r="S338" s="186"/>
      <c r="T338" s="186"/>
      <c r="U338" s="186"/>
      <c r="V338" s="186"/>
      <c r="W338" s="186"/>
      <c r="X338" s="186"/>
      <c r="Y338" s="186"/>
      <c r="Z338" s="186"/>
      <c r="AA338" s="186"/>
      <c r="AB338" s="186"/>
      <c r="AC338" s="186"/>
      <c r="AD338" s="186"/>
      <c r="AE338" s="186"/>
      <c r="AF338" s="186"/>
      <c r="AG338" s="186"/>
      <c r="AH338" s="186"/>
      <c r="AI338" s="186"/>
      <c r="AJ338" s="186"/>
      <c r="AK338" s="186"/>
    </row>
    <row r="339" ht="15.75" customHeight="1">
      <c r="A339" s="186"/>
      <c r="B339" s="186"/>
      <c r="C339" s="186"/>
      <c r="D339" s="186"/>
      <c r="E339" s="186"/>
      <c r="F339" s="186"/>
      <c r="G339" s="186"/>
      <c r="H339" s="186"/>
      <c r="I339" s="186"/>
      <c r="J339" s="186"/>
      <c r="K339" s="186"/>
      <c r="L339" s="186"/>
      <c r="M339" s="186"/>
      <c r="N339" s="186"/>
      <c r="O339" s="186"/>
      <c r="P339" s="186"/>
      <c r="Q339" s="186"/>
      <c r="R339" s="186"/>
      <c r="S339" s="186"/>
      <c r="T339" s="186"/>
      <c r="U339" s="186"/>
      <c r="V339" s="186"/>
      <c r="W339" s="186"/>
      <c r="X339" s="186"/>
      <c r="Y339" s="186"/>
      <c r="Z339" s="186"/>
      <c r="AA339" s="186"/>
      <c r="AB339" s="186"/>
      <c r="AC339" s="186"/>
      <c r="AD339" s="186"/>
      <c r="AE339" s="186"/>
      <c r="AF339" s="186"/>
      <c r="AG339" s="186"/>
      <c r="AH339" s="186"/>
      <c r="AI339" s="186"/>
      <c r="AJ339" s="186"/>
      <c r="AK339" s="186"/>
    </row>
    <row r="340" ht="15.75" customHeight="1">
      <c r="A340" s="186"/>
      <c r="B340" s="186"/>
      <c r="C340" s="186"/>
      <c r="D340" s="186"/>
      <c r="E340" s="186"/>
      <c r="F340" s="186"/>
      <c r="G340" s="186"/>
      <c r="H340" s="186"/>
      <c r="I340" s="186"/>
      <c r="J340" s="186"/>
      <c r="K340" s="186"/>
      <c r="L340" s="186"/>
      <c r="M340" s="186"/>
      <c r="N340" s="186"/>
      <c r="O340" s="186"/>
      <c r="P340" s="186"/>
      <c r="Q340" s="186"/>
      <c r="R340" s="186"/>
      <c r="S340" s="186"/>
      <c r="T340" s="186"/>
      <c r="U340" s="186"/>
      <c r="V340" s="186"/>
      <c r="W340" s="186"/>
      <c r="X340" s="186"/>
      <c r="Y340" s="186"/>
      <c r="Z340" s="186"/>
      <c r="AA340" s="186"/>
      <c r="AB340" s="186"/>
      <c r="AC340" s="186"/>
      <c r="AD340" s="186"/>
      <c r="AE340" s="186"/>
      <c r="AF340" s="186"/>
      <c r="AG340" s="186"/>
      <c r="AH340" s="186"/>
      <c r="AI340" s="186"/>
      <c r="AJ340" s="186"/>
      <c r="AK340" s="186"/>
    </row>
    <row r="341" ht="15.75" customHeight="1">
      <c r="A341" s="186"/>
      <c r="B341" s="186"/>
      <c r="C341" s="186"/>
      <c r="D341" s="186"/>
      <c r="E341" s="186"/>
      <c r="F341" s="186"/>
      <c r="G341" s="186"/>
      <c r="H341" s="186"/>
      <c r="I341" s="186"/>
      <c r="J341" s="186"/>
      <c r="K341" s="186"/>
      <c r="L341" s="186"/>
      <c r="M341" s="186"/>
      <c r="N341" s="186"/>
      <c r="O341" s="186"/>
      <c r="P341" s="186"/>
      <c r="Q341" s="186"/>
      <c r="R341" s="186"/>
      <c r="S341" s="186"/>
      <c r="T341" s="186"/>
      <c r="U341" s="186"/>
      <c r="V341" s="186"/>
      <c r="W341" s="186"/>
      <c r="X341" s="186"/>
      <c r="Y341" s="186"/>
      <c r="Z341" s="186"/>
      <c r="AA341" s="186"/>
      <c r="AB341" s="186"/>
      <c r="AC341" s="186"/>
      <c r="AD341" s="186"/>
      <c r="AE341" s="186"/>
      <c r="AF341" s="186"/>
      <c r="AG341" s="186"/>
      <c r="AH341" s="186"/>
      <c r="AI341" s="186"/>
      <c r="AJ341" s="186"/>
      <c r="AK341" s="186"/>
    </row>
    <row r="342" ht="15.75" customHeight="1">
      <c r="A342" s="186"/>
      <c r="B342" s="186"/>
      <c r="C342" s="186"/>
      <c r="D342" s="186"/>
      <c r="E342" s="186"/>
      <c r="F342" s="186"/>
      <c r="G342" s="186"/>
      <c r="H342" s="186"/>
      <c r="I342" s="186"/>
      <c r="J342" s="186"/>
      <c r="K342" s="186"/>
      <c r="L342" s="186"/>
      <c r="M342" s="186"/>
      <c r="N342" s="186"/>
      <c r="O342" s="186"/>
      <c r="P342" s="186"/>
      <c r="Q342" s="186"/>
      <c r="R342" s="186"/>
      <c r="S342" s="186"/>
      <c r="T342" s="186"/>
      <c r="U342" s="186"/>
      <c r="V342" s="186"/>
      <c r="W342" s="186"/>
      <c r="X342" s="186"/>
      <c r="Y342" s="186"/>
      <c r="Z342" s="186"/>
      <c r="AA342" s="186"/>
      <c r="AB342" s="186"/>
      <c r="AC342" s="186"/>
      <c r="AD342" s="186"/>
      <c r="AE342" s="186"/>
      <c r="AF342" s="186"/>
      <c r="AG342" s="186"/>
      <c r="AH342" s="186"/>
      <c r="AI342" s="186"/>
      <c r="AJ342" s="186"/>
      <c r="AK342" s="186"/>
    </row>
    <row r="343" ht="15.75" customHeight="1">
      <c r="A343" s="186"/>
      <c r="B343" s="186"/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  <c r="R343" s="186"/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  <c r="AJ343" s="186"/>
      <c r="AK343" s="186"/>
    </row>
    <row r="344" ht="15.75" customHeight="1">
      <c r="A344" s="186"/>
      <c r="B344" s="186"/>
      <c r="C344" s="186"/>
      <c r="D344" s="186"/>
      <c r="E344" s="186"/>
      <c r="F344" s="186"/>
      <c r="G344" s="186"/>
      <c r="H344" s="186"/>
      <c r="I344" s="186"/>
      <c r="J344" s="186"/>
      <c r="K344" s="186"/>
      <c r="L344" s="186"/>
      <c r="M344" s="186"/>
      <c r="N344" s="186"/>
      <c r="O344" s="186"/>
      <c r="P344" s="186"/>
      <c r="Q344" s="186"/>
      <c r="R344" s="186"/>
      <c r="S344" s="186"/>
      <c r="T344" s="186"/>
      <c r="U344" s="186"/>
      <c r="V344" s="186"/>
      <c r="W344" s="186"/>
      <c r="X344" s="186"/>
      <c r="Y344" s="186"/>
      <c r="Z344" s="186"/>
      <c r="AA344" s="186"/>
      <c r="AB344" s="186"/>
      <c r="AC344" s="186"/>
      <c r="AD344" s="186"/>
      <c r="AE344" s="186"/>
      <c r="AF344" s="186"/>
      <c r="AG344" s="186"/>
      <c r="AH344" s="186"/>
      <c r="AI344" s="186"/>
      <c r="AJ344" s="186"/>
      <c r="AK344" s="186"/>
    </row>
    <row r="345" ht="15.75" customHeight="1">
      <c r="A345" s="186"/>
      <c r="B345" s="186"/>
      <c r="C345" s="186"/>
      <c r="D345" s="186"/>
      <c r="E345" s="186"/>
      <c r="F345" s="186"/>
      <c r="G345" s="186"/>
      <c r="H345" s="186"/>
      <c r="I345" s="186"/>
      <c r="J345" s="186"/>
      <c r="K345" s="186"/>
      <c r="L345" s="186"/>
      <c r="M345" s="186"/>
      <c r="N345" s="186"/>
      <c r="O345" s="186"/>
      <c r="P345" s="186"/>
      <c r="Q345" s="186"/>
      <c r="R345" s="186"/>
      <c r="S345" s="186"/>
      <c r="T345" s="186"/>
      <c r="U345" s="186"/>
      <c r="V345" s="186"/>
      <c r="W345" s="186"/>
      <c r="X345" s="186"/>
      <c r="Y345" s="186"/>
      <c r="Z345" s="186"/>
      <c r="AA345" s="186"/>
      <c r="AB345" s="186"/>
      <c r="AC345" s="186"/>
      <c r="AD345" s="186"/>
      <c r="AE345" s="186"/>
      <c r="AF345" s="186"/>
      <c r="AG345" s="186"/>
      <c r="AH345" s="186"/>
      <c r="AI345" s="186"/>
      <c r="AJ345" s="186"/>
      <c r="AK345" s="186"/>
    </row>
    <row r="346" ht="15.75" customHeight="1">
      <c r="A346" s="186"/>
      <c r="B346" s="186"/>
      <c r="C346" s="186"/>
      <c r="D346" s="186"/>
      <c r="E346" s="186"/>
      <c r="F346" s="186"/>
      <c r="G346" s="186"/>
      <c r="H346" s="186"/>
      <c r="I346" s="186"/>
      <c r="J346" s="186"/>
      <c r="K346" s="186"/>
      <c r="L346" s="186"/>
      <c r="M346" s="186"/>
      <c r="N346" s="186"/>
      <c r="O346" s="186"/>
      <c r="P346" s="186"/>
      <c r="Q346" s="186"/>
      <c r="R346" s="186"/>
      <c r="S346" s="186"/>
      <c r="T346" s="186"/>
      <c r="U346" s="186"/>
      <c r="V346" s="186"/>
      <c r="W346" s="186"/>
      <c r="X346" s="186"/>
      <c r="Y346" s="186"/>
      <c r="Z346" s="186"/>
      <c r="AA346" s="186"/>
      <c r="AB346" s="186"/>
      <c r="AC346" s="186"/>
      <c r="AD346" s="186"/>
      <c r="AE346" s="186"/>
      <c r="AF346" s="186"/>
      <c r="AG346" s="186"/>
      <c r="AH346" s="186"/>
      <c r="AI346" s="186"/>
      <c r="AJ346" s="186"/>
      <c r="AK346" s="186"/>
    </row>
    <row r="347" ht="15.75" customHeight="1">
      <c r="A347" s="186"/>
      <c r="B347" s="186"/>
      <c r="C347" s="186"/>
      <c r="D347" s="186"/>
      <c r="E347" s="186"/>
      <c r="F347" s="186"/>
      <c r="G347" s="186"/>
      <c r="H347" s="186"/>
      <c r="I347" s="186"/>
      <c r="J347" s="186"/>
      <c r="K347" s="186"/>
      <c r="L347" s="186"/>
      <c r="M347" s="186"/>
      <c r="N347" s="186"/>
      <c r="O347" s="186"/>
      <c r="P347" s="186"/>
      <c r="Q347" s="186"/>
      <c r="R347" s="186"/>
      <c r="S347" s="186"/>
      <c r="T347" s="186"/>
      <c r="U347" s="186"/>
      <c r="V347" s="186"/>
      <c r="W347" s="186"/>
      <c r="X347" s="186"/>
      <c r="Y347" s="186"/>
      <c r="Z347" s="186"/>
      <c r="AA347" s="186"/>
      <c r="AB347" s="186"/>
      <c r="AC347" s="186"/>
      <c r="AD347" s="186"/>
      <c r="AE347" s="186"/>
      <c r="AF347" s="186"/>
      <c r="AG347" s="186"/>
      <c r="AH347" s="186"/>
      <c r="AI347" s="186"/>
      <c r="AJ347" s="186"/>
      <c r="AK347" s="186"/>
    </row>
    <row r="348" ht="15.75" customHeight="1">
      <c r="A348" s="186"/>
      <c r="B348" s="186"/>
      <c r="C348" s="186"/>
      <c r="D348" s="186"/>
      <c r="E348" s="186"/>
      <c r="F348" s="186"/>
      <c r="G348" s="186"/>
      <c r="H348" s="186"/>
      <c r="I348" s="186"/>
      <c r="J348" s="186"/>
      <c r="K348" s="186"/>
      <c r="L348" s="186"/>
      <c r="M348" s="186"/>
      <c r="N348" s="186"/>
      <c r="O348" s="186"/>
      <c r="P348" s="186"/>
      <c r="Q348" s="186"/>
      <c r="R348" s="186"/>
      <c r="S348" s="186"/>
      <c r="T348" s="186"/>
      <c r="U348" s="186"/>
      <c r="V348" s="186"/>
      <c r="W348" s="186"/>
      <c r="X348" s="186"/>
      <c r="Y348" s="186"/>
      <c r="Z348" s="186"/>
      <c r="AA348" s="186"/>
      <c r="AB348" s="186"/>
      <c r="AC348" s="186"/>
      <c r="AD348" s="186"/>
      <c r="AE348" s="186"/>
      <c r="AF348" s="186"/>
      <c r="AG348" s="186"/>
      <c r="AH348" s="186"/>
      <c r="AI348" s="186"/>
      <c r="AJ348" s="186"/>
      <c r="AK348" s="186"/>
    </row>
    <row r="349" ht="15.75" customHeight="1">
      <c r="A349" s="186"/>
      <c r="B349" s="186"/>
      <c r="C349" s="186"/>
      <c r="D349" s="186"/>
      <c r="E349" s="186"/>
      <c r="F349" s="186"/>
      <c r="G349" s="186"/>
      <c r="H349" s="186"/>
      <c r="I349" s="186"/>
      <c r="J349" s="186"/>
      <c r="K349" s="186"/>
      <c r="L349" s="186"/>
      <c r="M349" s="186"/>
      <c r="N349" s="186"/>
      <c r="O349" s="186"/>
      <c r="P349" s="186"/>
      <c r="Q349" s="186"/>
      <c r="R349" s="186"/>
      <c r="S349" s="186"/>
      <c r="T349" s="186"/>
      <c r="U349" s="186"/>
      <c r="V349" s="186"/>
      <c r="W349" s="186"/>
      <c r="X349" s="186"/>
      <c r="Y349" s="186"/>
      <c r="Z349" s="186"/>
      <c r="AA349" s="186"/>
      <c r="AB349" s="186"/>
      <c r="AC349" s="186"/>
      <c r="AD349" s="186"/>
      <c r="AE349" s="186"/>
      <c r="AF349" s="186"/>
      <c r="AG349" s="186"/>
      <c r="AH349" s="186"/>
      <c r="AI349" s="186"/>
      <c r="AJ349" s="186"/>
      <c r="AK349" s="186"/>
    </row>
    <row r="350" ht="15.75" customHeight="1">
      <c r="A350" s="186"/>
      <c r="B350" s="186"/>
      <c r="C350" s="186"/>
      <c r="D350" s="186"/>
      <c r="E350" s="186"/>
      <c r="F350" s="186"/>
      <c r="G350" s="186"/>
      <c r="H350" s="186"/>
      <c r="I350" s="186"/>
      <c r="J350" s="186"/>
      <c r="K350" s="186"/>
      <c r="L350" s="186"/>
      <c r="M350" s="186"/>
      <c r="N350" s="186"/>
      <c r="O350" s="186"/>
      <c r="P350" s="186"/>
      <c r="Q350" s="186"/>
      <c r="R350" s="186"/>
      <c r="S350" s="186"/>
      <c r="T350" s="186"/>
      <c r="U350" s="186"/>
      <c r="V350" s="186"/>
      <c r="W350" s="186"/>
      <c r="X350" s="186"/>
      <c r="Y350" s="186"/>
      <c r="Z350" s="186"/>
      <c r="AA350" s="186"/>
      <c r="AB350" s="186"/>
      <c r="AC350" s="186"/>
      <c r="AD350" s="186"/>
      <c r="AE350" s="186"/>
      <c r="AF350" s="186"/>
      <c r="AG350" s="186"/>
      <c r="AH350" s="186"/>
      <c r="AI350" s="186"/>
      <c r="AJ350" s="186"/>
      <c r="AK350" s="186"/>
    </row>
    <row r="351" ht="15.75" customHeight="1">
      <c r="A351" s="186"/>
      <c r="B351" s="186"/>
      <c r="C351" s="186"/>
      <c r="D351" s="186"/>
      <c r="E351" s="186"/>
      <c r="F351" s="186"/>
      <c r="G351" s="186"/>
      <c r="H351" s="186"/>
      <c r="I351" s="186"/>
      <c r="J351" s="186"/>
      <c r="K351" s="186"/>
      <c r="L351" s="186"/>
      <c r="M351" s="186"/>
      <c r="N351" s="186"/>
      <c r="O351" s="186"/>
      <c r="P351" s="186"/>
      <c r="Q351" s="186"/>
      <c r="R351" s="186"/>
      <c r="S351" s="186"/>
      <c r="T351" s="186"/>
      <c r="U351" s="186"/>
      <c r="V351" s="186"/>
      <c r="W351" s="186"/>
      <c r="X351" s="186"/>
      <c r="Y351" s="186"/>
      <c r="Z351" s="186"/>
      <c r="AA351" s="186"/>
      <c r="AB351" s="186"/>
      <c r="AC351" s="186"/>
      <c r="AD351" s="186"/>
      <c r="AE351" s="186"/>
      <c r="AF351" s="186"/>
      <c r="AG351" s="186"/>
      <c r="AH351" s="186"/>
      <c r="AI351" s="186"/>
      <c r="AJ351" s="186"/>
      <c r="AK351" s="186"/>
    </row>
    <row r="352" ht="15.75" customHeight="1">
      <c r="A352" s="186"/>
      <c r="B352" s="186"/>
      <c r="C352" s="186"/>
      <c r="D352" s="186"/>
      <c r="E352" s="186"/>
      <c r="F352" s="186"/>
      <c r="G352" s="186"/>
      <c r="H352" s="186"/>
      <c r="I352" s="186"/>
      <c r="J352" s="186"/>
      <c r="K352" s="186"/>
      <c r="L352" s="186"/>
      <c r="M352" s="186"/>
      <c r="N352" s="186"/>
      <c r="O352" s="186"/>
      <c r="P352" s="186"/>
      <c r="Q352" s="186"/>
      <c r="R352" s="186"/>
      <c r="S352" s="186"/>
      <c r="T352" s="186"/>
      <c r="U352" s="186"/>
      <c r="V352" s="186"/>
      <c r="W352" s="186"/>
      <c r="X352" s="186"/>
      <c r="Y352" s="186"/>
      <c r="Z352" s="186"/>
      <c r="AA352" s="186"/>
      <c r="AB352" s="186"/>
      <c r="AC352" s="186"/>
      <c r="AD352" s="186"/>
      <c r="AE352" s="186"/>
      <c r="AF352" s="186"/>
      <c r="AG352" s="186"/>
      <c r="AH352" s="186"/>
      <c r="AI352" s="186"/>
      <c r="AJ352" s="186"/>
      <c r="AK352" s="186"/>
    </row>
    <row r="353" ht="15.75" customHeight="1">
      <c r="A353" s="186"/>
      <c r="B353" s="186"/>
      <c r="C353" s="186"/>
      <c r="D353" s="186"/>
      <c r="E353" s="186"/>
      <c r="F353" s="186"/>
      <c r="G353" s="186"/>
      <c r="H353" s="186"/>
      <c r="I353" s="186"/>
      <c r="J353" s="186"/>
      <c r="K353" s="186"/>
      <c r="L353" s="186"/>
      <c r="M353" s="186"/>
      <c r="N353" s="186"/>
      <c r="O353" s="186"/>
      <c r="P353" s="186"/>
      <c r="Q353" s="186"/>
      <c r="R353" s="186"/>
      <c r="S353" s="186"/>
      <c r="T353" s="186"/>
      <c r="U353" s="186"/>
      <c r="V353" s="186"/>
      <c r="W353" s="186"/>
      <c r="X353" s="186"/>
      <c r="Y353" s="186"/>
      <c r="Z353" s="186"/>
      <c r="AA353" s="186"/>
      <c r="AB353" s="186"/>
      <c r="AC353" s="186"/>
      <c r="AD353" s="186"/>
      <c r="AE353" s="186"/>
      <c r="AF353" s="186"/>
      <c r="AG353" s="186"/>
      <c r="AH353" s="186"/>
      <c r="AI353" s="186"/>
      <c r="AJ353" s="186"/>
      <c r="AK353" s="186"/>
    </row>
    <row r="354" ht="15.75" customHeight="1">
      <c r="A354" s="186"/>
      <c r="B354" s="186"/>
      <c r="C354" s="186"/>
      <c r="D354" s="186"/>
      <c r="E354" s="186"/>
      <c r="F354" s="186"/>
      <c r="G354" s="186"/>
      <c r="H354" s="186"/>
      <c r="I354" s="186"/>
      <c r="J354" s="186"/>
      <c r="K354" s="186"/>
      <c r="L354" s="186"/>
      <c r="M354" s="186"/>
      <c r="N354" s="186"/>
      <c r="O354" s="186"/>
      <c r="P354" s="186"/>
      <c r="Q354" s="186"/>
      <c r="R354" s="186"/>
      <c r="S354" s="186"/>
      <c r="T354" s="186"/>
      <c r="U354" s="186"/>
      <c r="V354" s="186"/>
      <c r="W354" s="186"/>
      <c r="X354" s="186"/>
      <c r="Y354" s="186"/>
      <c r="Z354" s="186"/>
      <c r="AA354" s="186"/>
      <c r="AB354" s="186"/>
      <c r="AC354" s="186"/>
      <c r="AD354" s="186"/>
      <c r="AE354" s="186"/>
      <c r="AF354" s="186"/>
      <c r="AG354" s="186"/>
      <c r="AH354" s="186"/>
      <c r="AI354" s="186"/>
      <c r="AJ354" s="186"/>
      <c r="AK354" s="186"/>
    </row>
    <row r="355" ht="15.75" customHeight="1">
      <c r="A355" s="186"/>
      <c r="B355" s="186"/>
      <c r="C355" s="186"/>
      <c r="D355" s="186"/>
      <c r="E355" s="186"/>
      <c r="F355" s="186"/>
      <c r="G355" s="186"/>
      <c r="H355" s="186"/>
      <c r="I355" s="186"/>
      <c r="J355" s="186"/>
      <c r="K355" s="186"/>
      <c r="L355" s="186"/>
      <c r="M355" s="186"/>
      <c r="N355" s="186"/>
      <c r="O355" s="186"/>
      <c r="P355" s="186"/>
      <c r="Q355" s="186"/>
      <c r="R355" s="186"/>
      <c r="S355" s="186"/>
      <c r="T355" s="186"/>
      <c r="U355" s="186"/>
      <c r="V355" s="186"/>
      <c r="W355" s="186"/>
      <c r="X355" s="186"/>
      <c r="Y355" s="186"/>
      <c r="Z355" s="186"/>
      <c r="AA355" s="186"/>
      <c r="AB355" s="186"/>
      <c r="AC355" s="186"/>
      <c r="AD355" s="186"/>
      <c r="AE355" s="186"/>
      <c r="AF355" s="186"/>
      <c r="AG355" s="186"/>
      <c r="AH355" s="186"/>
      <c r="AI355" s="186"/>
      <c r="AJ355" s="186"/>
      <c r="AK355" s="186"/>
    </row>
    <row r="356" ht="15.75" customHeight="1">
      <c r="A356" s="186"/>
      <c r="B356" s="186"/>
      <c r="C356" s="186"/>
      <c r="D356" s="186"/>
      <c r="E356" s="186"/>
      <c r="F356" s="186"/>
      <c r="G356" s="186"/>
      <c r="H356" s="186"/>
      <c r="I356" s="186"/>
      <c r="J356" s="186"/>
      <c r="K356" s="186"/>
      <c r="L356" s="186"/>
      <c r="M356" s="186"/>
      <c r="N356" s="186"/>
      <c r="O356" s="186"/>
      <c r="P356" s="186"/>
      <c r="Q356" s="186"/>
      <c r="R356" s="186"/>
      <c r="S356" s="186"/>
      <c r="T356" s="186"/>
      <c r="U356" s="186"/>
      <c r="V356" s="186"/>
      <c r="W356" s="186"/>
      <c r="X356" s="186"/>
      <c r="Y356" s="186"/>
      <c r="Z356" s="186"/>
      <c r="AA356" s="186"/>
      <c r="AB356" s="186"/>
      <c r="AC356" s="186"/>
      <c r="AD356" s="186"/>
      <c r="AE356" s="186"/>
      <c r="AF356" s="186"/>
      <c r="AG356" s="186"/>
      <c r="AH356" s="186"/>
      <c r="AI356" s="186"/>
      <c r="AJ356" s="186"/>
      <c r="AK356" s="186"/>
    </row>
    <row r="357" ht="15.75" customHeight="1">
      <c r="A357" s="186"/>
      <c r="B357" s="186"/>
      <c r="C357" s="186"/>
      <c r="D357" s="186"/>
      <c r="E357" s="186"/>
      <c r="F357" s="186"/>
      <c r="G357" s="186"/>
      <c r="H357" s="186"/>
      <c r="I357" s="186"/>
      <c r="J357" s="186"/>
      <c r="K357" s="186"/>
      <c r="L357" s="186"/>
      <c r="M357" s="186"/>
      <c r="N357" s="186"/>
      <c r="O357" s="186"/>
      <c r="P357" s="186"/>
      <c r="Q357" s="186"/>
      <c r="R357" s="186"/>
      <c r="S357" s="186"/>
      <c r="T357" s="186"/>
      <c r="U357" s="186"/>
      <c r="V357" s="186"/>
      <c r="W357" s="186"/>
      <c r="X357" s="186"/>
      <c r="Y357" s="186"/>
      <c r="Z357" s="186"/>
      <c r="AA357" s="186"/>
      <c r="AB357" s="186"/>
      <c r="AC357" s="186"/>
      <c r="AD357" s="186"/>
      <c r="AE357" s="186"/>
      <c r="AF357" s="186"/>
      <c r="AG357" s="186"/>
      <c r="AH357" s="186"/>
      <c r="AI357" s="186"/>
      <c r="AJ357" s="186"/>
      <c r="AK357" s="186"/>
    </row>
    <row r="358" ht="15.75" customHeight="1">
      <c r="A358" s="186"/>
      <c r="B358" s="186"/>
      <c r="C358" s="186"/>
      <c r="D358" s="186"/>
      <c r="E358" s="186"/>
      <c r="F358" s="186"/>
      <c r="G358" s="186"/>
      <c r="H358" s="186"/>
      <c r="I358" s="186"/>
      <c r="J358" s="186"/>
      <c r="K358" s="186"/>
      <c r="L358" s="186"/>
      <c r="M358" s="186"/>
      <c r="N358" s="186"/>
      <c r="O358" s="186"/>
      <c r="P358" s="186"/>
      <c r="Q358" s="186"/>
      <c r="R358" s="186"/>
      <c r="S358" s="186"/>
      <c r="T358" s="186"/>
      <c r="U358" s="186"/>
      <c r="V358" s="186"/>
      <c r="W358" s="186"/>
      <c r="X358" s="186"/>
      <c r="Y358" s="186"/>
      <c r="Z358" s="186"/>
      <c r="AA358" s="186"/>
      <c r="AB358" s="186"/>
      <c r="AC358" s="186"/>
      <c r="AD358" s="186"/>
      <c r="AE358" s="186"/>
      <c r="AF358" s="186"/>
      <c r="AG358" s="186"/>
      <c r="AH358" s="186"/>
      <c r="AI358" s="186"/>
      <c r="AJ358" s="186"/>
      <c r="AK358" s="186"/>
    </row>
    <row r="359" ht="15.75" customHeight="1">
      <c r="A359" s="186"/>
      <c r="B359" s="186"/>
      <c r="C359" s="186"/>
      <c r="D359" s="186"/>
      <c r="E359" s="186"/>
      <c r="F359" s="186"/>
      <c r="G359" s="186"/>
      <c r="H359" s="186"/>
      <c r="I359" s="186"/>
      <c r="J359" s="186"/>
      <c r="K359" s="186"/>
      <c r="L359" s="186"/>
      <c r="M359" s="186"/>
      <c r="N359" s="186"/>
      <c r="O359" s="186"/>
      <c r="P359" s="186"/>
      <c r="Q359" s="186"/>
      <c r="R359" s="186"/>
      <c r="S359" s="186"/>
      <c r="T359" s="186"/>
      <c r="U359" s="186"/>
      <c r="V359" s="186"/>
      <c r="W359" s="186"/>
      <c r="X359" s="186"/>
      <c r="Y359" s="186"/>
      <c r="Z359" s="186"/>
      <c r="AA359" s="186"/>
      <c r="AB359" s="186"/>
      <c r="AC359" s="186"/>
      <c r="AD359" s="186"/>
      <c r="AE359" s="186"/>
      <c r="AF359" s="186"/>
      <c r="AG359" s="186"/>
      <c r="AH359" s="186"/>
      <c r="AI359" s="186"/>
      <c r="AJ359" s="186"/>
      <c r="AK359" s="186"/>
    </row>
    <row r="360" ht="15.75" customHeight="1">
      <c r="A360" s="186"/>
      <c r="B360" s="186"/>
      <c r="C360" s="186"/>
      <c r="D360" s="186"/>
      <c r="E360" s="186"/>
      <c r="F360" s="186"/>
      <c r="G360" s="186"/>
      <c r="H360" s="186"/>
      <c r="I360" s="186"/>
      <c r="J360" s="186"/>
      <c r="K360" s="186"/>
      <c r="L360" s="186"/>
      <c r="M360" s="186"/>
      <c r="N360" s="186"/>
      <c r="O360" s="186"/>
      <c r="P360" s="186"/>
      <c r="Q360" s="186"/>
      <c r="R360" s="186"/>
      <c r="S360" s="186"/>
      <c r="T360" s="186"/>
      <c r="U360" s="186"/>
      <c r="V360" s="186"/>
      <c r="W360" s="186"/>
      <c r="X360" s="186"/>
      <c r="Y360" s="186"/>
      <c r="Z360" s="186"/>
      <c r="AA360" s="186"/>
      <c r="AB360" s="186"/>
      <c r="AC360" s="186"/>
      <c r="AD360" s="186"/>
      <c r="AE360" s="186"/>
      <c r="AF360" s="186"/>
      <c r="AG360" s="186"/>
      <c r="AH360" s="186"/>
      <c r="AI360" s="186"/>
      <c r="AJ360" s="186"/>
      <c r="AK360" s="186"/>
    </row>
    <row r="361" ht="15.75" customHeight="1">
      <c r="A361" s="186"/>
      <c r="B361" s="186"/>
      <c r="C361" s="186"/>
      <c r="D361" s="186"/>
      <c r="E361" s="186"/>
      <c r="F361" s="186"/>
      <c r="G361" s="186"/>
      <c r="H361" s="186"/>
      <c r="I361" s="186"/>
      <c r="J361" s="186"/>
      <c r="K361" s="186"/>
      <c r="L361" s="186"/>
      <c r="M361" s="186"/>
      <c r="N361" s="186"/>
      <c r="O361" s="186"/>
      <c r="P361" s="186"/>
      <c r="Q361" s="186"/>
      <c r="R361" s="186"/>
      <c r="S361" s="186"/>
      <c r="T361" s="186"/>
      <c r="U361" s="186"/>
      <c r="V361" s="186"/>
      <c r="W361" s="186"/>
      <c r="X361" s="186"/>
      <c r="Y361" s="186"/>
      <c r="Z361" s="186"/>
      <c r="AA361" s="186"/>
      <c r="AB361" s="186"/>
      <c r="AC361" s="186"/>
      <c r="AD361" s="186"/>
      <c r="AE361" s="186"/>
      <c r="AF361" s="186"/>
      <c r="AG361" s="186"/>
      <c r="AH361" s="186"/>
      <c r="AI361" s="186"/>
      <c r="AJ361" s="186"/>
      <c r="AK361" s="186"/>
    </row>
    <row r="362" ht="15.75" customHeight="1">
      <c r="A362" s="186"/>
      <c r="B362" s="186"/>
      <c r="C362" s="186"/>
      <c r="D362" s="186"/>
      <c r="E362" s="186"/>
      <c r="F362" s="186"/>
      <c r="G362" s="186"/>
      <c r="H362" s="186"/>
      <c r="I362" s="186"/>
      <c r="J362" s="186"/>
      <c r="K362" s="186"/>
      <c r="L362" s="186"/>
      <c r="M362" s="186"/>
      <c r="N362" s="186"/>
      <c r="O362" s="186"/>
      <c r="P362" s="186"/>
      <c r="Q362" s="186"/>
      <c r="R362" s="186"/>
      <c r="S362" s="186"/>
      <c r="T362" s="186"/>
      <c r="U362" s="186"/>
      <c r="V362" s="186"/>
      <c r="W362" s="186"/>
      <c r="X362" s="186"/>
      <c r="Y362" s="186"/>
      <c r="Z362" s="186"/>
      <c r="AA362" s="186"/>
      <c r="AB362" s="186"/>
      <c r="AC362" s="186"/>
      <c r="AD362" s="186"/>
      <c r="AE362" s="186"/>
      <c r="AF362" s="186"/>
      <c r="AG362" s="186"/>
      <c r="AH362" s="186"/>
      <c r="AI362" s="186"/>
      <c r="AJ362" s="186"/>
      <c r="AK362" s="186"/>
    </row>
    <row r="363" ht="15.75" customHeight="1">
      <c r="A363" s="186"/>
      <c r="B363" s="186"/>
      <c r="C363" s="186"/>
      <c r="D363" s="186"/>
      <c r="E363" s="186"/>
      <c r="F363" s="186"/>
      <c r="G363" s="186"/>
      <c r="H363" s="186"/>
      <c r="I363" s="186"/>
      <c r="J363" s="186"/>
      <c r="K363" s="186"/>
      <c r="L363" s="186"/>
      <c r="M363" s="186"/>
      <c r="N363" s="186"/>
      <c r="O363" s="186"/>
      <c r="P363" s="186"/>
      <c r="Q363" s="186"/>
      <c r="R363" s="186"/>
      <c r="S363" s="186"/>
      <c r="T363" s="186"/>
      <c r="U363" s="186"/>
      <c r="V363" s="186"/>
      <c r="W363" s="186"/>
      <c r="X363" s="186"/>
      <c r="Y363" s="186"/>
      <c r="Z363" s="186"/>
      <c r="AA363" s="186"/>
      <c r="AB363" s="186"/>
      <c r="AC363" s="186"/>
      <c r="AD363" s="186"/>
      <c r="AE363" s="186"/>
      <c r="AF363" s="186"/>
      <c r="AG363" s="186"/>
      <c r="AH363" s="186"/>
      <c r="AI363" s="186"/>
      <c r="AJ363" s="186"/>
      <c r="AK363" s="186"/>
    </row>
    <row r="364" ht="15.75" customHeight="1">
      <c r="A364" s="186"/>
      <c r="B364" s="186"/>
      <c r="C364" s="186"/>
      <c r="D364" s="186"/>
      <c r="E364" s="186"/>
      <c r="F364" s="186"/>
      <c r="G364" s="186"/>
      <c r="H364" s="186"/>
      <c r="I364" s="186"/>
      <c r="J364" s="186"/>
      <c r="K364" s="186"/>
      <c r="L364" s="186"/>
      <c r="M364" s="186"/>
      <c r="N364" s="186"/>
      <c r="O364" s="186"/>
      <c r="P364" s="186"/>
      <c r="Q364" s="186"/>
      <c r="R364" s="186"/>
      <c r="S364" s="186"/>
      <c r="T364" s="186"/>
      <c r="U364" s="186"/>
      <c r="V364" s="186"/>
      <c r="W364" s="186"/>
      <c r="X364" s="186"/>
      <c r="Y364" s="186"/>
      <c r="Z364" s="186"/>
      <c r="AA364" s="186"/>
      <c r="AB364" s="186"/>
      <c r="AC364" s="186"/>
      <c r="AD364" s="186"/>
      <c r="AE364" s="186"/>
      <c r="AF364" s="186"/>
      <c r="AG364" s="186"/>
      <c r="AH364" s="186"/>
      <c r="AI364" s="186"/>
      <c r="AJ364" s="186"/>
      <c r="AK364" s="186"/>
    </row>
    <row r="365" ht="15.75" customHeight="1">
      <c r="A365" s="186"/>
      <c r="B365" s="186"/>
      <c r="C365" s="186"/>
      <c r="D365" s="186"/>
      <c r="E365" s="186"/>
      <c r="F365" s="186"/>
      <c r="G365" s="186"/>
      <c r="H365" s="186"/>
      <c r="I365" s="186"/>
      <c r="J365" s="186"/>
      <c r="K365" s="186"/>
      <c r="L365" s="186"/>
      <c r="M365" s="186"/>
      <c r="N365" s="186"/>
      <c r="O365" s="186"/>
      <c r="P365" s="186"/>
      <c r="Q365" s="186"/>
      <c r="R365" s="186"/>
      <c r="S365" s="186"/>
      <c r="T365" s="186"/>
      <c r="U365" s="186"/>
      <c r="V365" s="186"/>
      <c r="W365" s="186"/>
      <c r="X365" s="186"/>
      <c r="Y365" s="186"/>
      <c r="Z365" s="186"/>
      <c r="AA365" s="186"/>
      <c r="AB365" s="186"/>
      <c r="AC365" s="186"/>
      <c r="AD365" s="186"/>
      <c r="AE365" s="186"/>
      <c r="AF365" s="186"/>
      <c r="AG365" s="186"/>
      <c r="AH365" s="186"/>
      <c r="AI365" s="186"/>
      <c r="AJ365" s="186"/>
      <c r="AK365" s="186"/>
    </row>
    <row r="366" ht="15.75" customHeight="1">
      <c r="A366" s="186"/>
      <c r="B366" s="186"/>
      <c r="C366" s="186"/>
      <c r="D366" s="186"/>
      <c r="E366" s="186"/>
      <c r="F366" s="186"/>
      <c r="G366" s="186"/>
      <c r="H366" s="186"/>
      <c r="I366" s="186"/>
      <c r="J366" s="186"/>
      <c r="K366" s="186"/>
      <c r="L366" s="186"/>
      <c r="M366" s="186"/>
      <c r="N366" s="186"/>
      <c r="O366" s="186"/>
      <c r="P366" s="186"/>
      <c r="Q366" s="186"/>
      <c r="R366" s="186"/>
      <c r="S366" s="186"/>
      <c r="T366" s="186"/>
      <c r="U366" s="186"/>
      <c r="V366" s="186"/>
      <c r="W366" s="186"/>
      <c r="X366" s="186"/>
      <c r="Y366" s="186"/>
      <c r="Z366" s="186"/>
      <c r="AA366" s="186"/>
      <c r="AB366" s="186"/>
      <c r="AC366" s="186"/>
      <c r="AD366" s="186"/>
      <c r="AE366" s="186"/>
      <c r="AF366" s="186"/>
      <c r="AG366" s="186"/>
      <c r="AH366" s="186"/>
      <c r="AI366" s="186"/>
      <c r="AJ366" s="186"/>
      <c r="AK366" s="186"/>
    </row>
    <row r="367" ht="15.75" customHeight="1">
      <c r="A367" s="186"/>
      <c r="B367" s="186"/>
      <c r="C367" s="186"/>
      <c r="D367" s="186"/>
      <c r="E367" s="186"/>
      <c r="F367" s="186"/>
      <c r="G367" s="186"/>
      <c r="H367" s="186"/>
      <c r="I367" s="186"/>
      <c r="J367" s="186"/>
      <c r="K367" s="186"/>
      <c r="L367" s="186"/>
      <c r="M367" s="186"/>
      <c r="N367" s="186"/>
      <c r="O367" s="186"/>
      <c r="P367" s="186"/>
      <c r="Q367" s="186"/>
      <c r="R367" s="186"/>
      <c r="S367" s="186"/>
      <c r="T367" s="186"/>
      <c r="U367" s="186"/>
      <c r="V367" s="186"/>
      <c r="W367" s="186"/>
      <c r="X367" s="186"/>
      <c r="Y367" s="186"/>
      <c r="Z367" s="186"/>
      <c r="AA367" s="186"/>
      <c r="AB367" s="186"/>
      <c r="AC367" s="186"/>
      <c r="AD367" s="186"/>
      <c r="AE367" s="186"/>
      <c r="AF367" s="186"/>
      <c r="AG367" s="186"/>
      <c r="AH367" s="186"/>
      <c r="AI367" s="186"/>
      <c r="AJ367" s="186"/>
      <c r="AK367" s="186"/>
    </row>
    <row r="368" ht="15.75" customHeight="1">
      <c r="A368" s="186"/>
      <c r="B368" s="186"/>
      <c r="C368" s="186"/>
      <c r="D368" s="186"/>
      <c r="E368" s="186"/>
      <c r="F368" s="186"/>
      <c r="G368" s="186"/>
      <c r="H368" s="186"/>
      <c r="I368" s="186"/>
      <c r="J368" s="186"/>
      <c r="K368" s="186"/>
      <c r="L368" s="186"/>
      <c r="M368" s="186"/>
      <c r="N368" s="186"/>
      <c r="O368" s="186"/>
      <c r="P368" s="186"/>
      <c r="Q368" s="186"/>
      <c r="R368" s="186"/>
      <c r="S368" s="186"/>
      <c r="T368" s="186"/>
      <c r="U368" s="186"/>
      <c r="V368" s="186"/>
      <c r="W368" s="186"/>
      <c r="X368" s="186"/>
      <c r="Y368" s="186"/>
      <c r="Z368" s="186"/>
      <c r="AA368" s="186"/>
      <c r="AB368" s="186"/>
      <c r="AC368" s="186"/>
      <c r="AD368" s="186"/>
      <c r="AE368" s="186"/>
      <c r="AF368" s="186"/>
      <c r="AG368" s="186"/>
      <c r="AH368" s="186"/>
      <c r="AI368" s="186"/>
      <c r="AJ368" s="186"/>
      <c r="AK368" s="186"/>
    </row>
    <row r="369" ht="15.75" customHeight="1">
      <c r="A369" s="186"/>
      <c r="B369" s="186"/>
      <c r="C369" s="186"/>
      <c r="D369" s="186"/>
      <c r="E369" s="186"/>
      <c r="F369" s="186"/>
      <c r="G369" s="186"/>
      <c r="H369" s="186"/>
      <c r="I369" s="186"/>
      <c r="J369" s="186"/>
      <c r="K369" s="186"/>
      <c r="L369" s="186"/>
      <c r="M369" s="186"/>
      <c r="N369" s="186"/>
      <c r="O369" s="186"/>
      <c r="P369" s="186"/>
      <c r="Q369" s="186"/>
      <c r="R369" s="186"/>
      <c r="S369" s="186"/>
      <c r="T369" s="186"/>
      <c r="U369" s="186"/>
      <c r="V369" s="186"/>
      <c r="W369" s="186"/>
      <c r="X369" s="186"/>
      <c r="Y369" s="186"/>
      <c r="Z369" s="186"/>
      <c r="AA369" s="186"/>
      <c r="AB369" s="186"/>
      <c r="AC369" s="186"/>
      <c r="AD369" s="186"/>
      <c r="AE369" s="186"/>
      <c r="AF369" s="186"/>
      <c r="AG369" s="186"/>
      <c r="AH369" s="186"/>
      <c r="AI369" s="186"/>
      <c r="AJ369" s="186"/>
      <c r="AK369" s="186"/>
    </row>
    <row r="370" ht="15.75" customHeight="1">
      <c r="A370" s="186"/>
      <c r="B370" s="186"/>
      <c r="C370" s="186"/>
      <c r="D370" s="186"/>
      <c r="E370" s="186"/>
      <c r="F370" s="186"/>
      <c r="G370" s="186"/>
      <c r="H370" s="186"/>
      <c r="I370" s="186"/>
      <c r="J370" s="186"/>
      <c r="K370" s="186"/>
      <c r="L370" s="186"/>
      <c r="M370" s="186"/>
      <c r="N370" s="186"/>
      <c r="O370" s="186"/>
      <c r="P370" s="186"/>
      <c r="Q370" s="186"/>
      <c r="R370" s="186"/>
      <c r="S370" s="186"/>
      <c r="T370" s="186"/>
      <c r="U370" s="186"/>
      <c r="V370" s="186"/>
      <c r="W370" s="186"/>
      <c r="X370" s="186"/>
      <c r="Y370" s="186"/>
      <c r="Z370" s="186"/>
      <c r="AA370" s="186"/>
      <c r="AB370" s="186"/>
      <c r="AC370" s="186"/>
      <c r="AD370" s="186"/>
      <c r="AE370" s="186"/>
      <c r="AF370" s="186"/>
      <c r="AG370" s="186"/>
      <c r="AH370" s="186"/>
      <c r="AI370" s="186"/>
      <c r="AJ370" s="186"/>
      <c r="AK370" s="186"/>
    </row>
    <row r="371" ht="15.75" customHeight="1">
      <c r="A371" s="186"/>
      <c r="B371" s="186"/>
      <c r="C371" s="186"/>
      <c r="D371" s="186"/>
      <c r="E371" s="186"/>
      <c r="F371" s="186"/>
      <c r="G371" s="186"/>
      <c r="H371" s="186"/>
      <c r="I371" s="186"/>
      <c r="J371" s="186"/>
      <c r="K371" s="186"/>
      <c r="L371" s="186"/>
      <c r="M371" s="186"/>
      <c r="N371" s="186"/>
      <c r="O371" s="186"/>
      <c r="P371" s="186"/>
      <c r="Q371" s="186"/>
      <c r="R371" s="186"/>
      <c r="S371" s="186"/>
      <c r="T371" s="186"/>
      <c r="U371" s="186"/>
      <c r="V371" s="186"/>
      <c r="W371" s="186"/>
      <c r="X371" s="186"/>
      <c r="Y371" s="186"/>
      <c r="Z371" s="186"/>
      <c r="AA371" s="186"/>
      <c r="AB371" s="186"/>
      <c r="AC371" s="186"/>
      <c r="AD371" s="186"/>
      <c r="AE371" s="186"/>
      <c r="AF371" s="186"/>
      <c r="AG371" s="186"/>
      <c r="AH371" s="186"/>
      <c r="AI371" s="186"/>
      <c r="AJ371" s="186"/>
      <c r="AK371" s="186"/>
    </row>
    <row r="372" ht="15.75" customHeight="1">
      <c r="A372" s="186"/>
      <c r="B372" s="186"/>
      <c r="C372" s="186"/>
      <c r="D372" s="186"/>
      <c r="E372" s="186"/>
      <c r="F372" s="186"/>
      <c r="G372" s="186"/>
      <c r="H372" s="186"/>
      <c r="I372" s="186"/>
      <c r="J372" s="186"/>
      <c r="K372" s="186"/>
      <c r="L372" s="186"/>
      <c r="M372" s="186"/>
      <c r="N372" s="186"/>
      <c r="O372" s="186"/>
      <c r="P372" s="186"/>
      <c r="Q372" s="186"/>
      <c r="R372" s="186"/>
      <c r="S372" s="186"/>
      <c r="T372" s="186"/>
      <c r="U372" s="186"/>
      <c r="V372" s="186"/>
      <c r="W372" s="186"/>
      <c r="X372" s="186"/>
      <c r="Y372" s="186"/>
      <c r="Z372" s="186"/>
      <c r="AA372" s="186"/>
      <c r="AB372" s="186"/>
      <c r="AC372" s="186"/>
      <c r="AD372" s="186"/>
      <c r="AE372" s="186"/>
      <c r="AF372" s="186"/>
      <c r="AG372" s="186"/>
      <c r="AH372" s="186"/>
      <c r="AI372" s="186"/>
      <c r="AJ372" s="186"/>
      <c r="AK372" s="186"/>
    </row>
    <row r="373" ht="15.75" customHeight="1">
      <c r="A373" s="186"/>
      <c r="B373" s="186"/>
      <c r="C373" s="186"/>
      <c r="D373" s="186"/>
      <c r="E373" s="186"/>
      <c r="F373" s="186"/>
      <c r="G373" s="186"/>
      <c r="H373" s="186"/>
      <c r="I373" s="186"/>
      <c r="J373" s="186"/>
      <c r="K373" s="186"/>
      <c r="L373" s="186"/>
      <c r="M373" s="186"/>
      <c r="N373" s="186"/>
      <c r="O373" s="186"/>
      <c r="P373" s="186"/>
      <c r="Q373" s="186"/>
      <c r="R373" s="186"/>
      <c r="S373" s="186"/>
      <c r="T373" s="186"/>
      <c r="U373" s="186"/>
      <c r="V373" s="186"/>
      <c r="W373" s="186"/>
      <c r="X373" s="186"/>
      <c r="Y373" s="186"/>
      <c r="Z373" s="186"/>
      <c r="AA373" s="186"/>
      <c r="AB373" s="186"/>
      <c r="AC373" s="186"/>
      <c r="AD373" s="186"/>
      <c r="AE373" s="186"/>
      <c r="AF373" s="186"/>
      <c r="AG373" s="186"/>
      <c r="AH373" s="186"/>
      <c r="AI373" s="186"/>
      <c r="AJ373" s="186"/>
      <c r="AK373" s="186"/>
    </row>
    <row r="374" ht="15.75" customHeight="1">
      <c r="A374" s="186"/>
      <c r="B374" s="186"/>
      <c r="C374" s="186"/>
      <c r="D374" s="186"/>
      <c r="E374" s="186"/>
      <c r="F374" s="186"/>
      <c r="G374" s="186"/>
      <c r="H374" s="186"/>
      <c r="I374" s="186"/>
      <c r="J374" s="186"/>
      <c r="K374" s="186"/>
      <c r="L374" s="186"/>
      <c r="M374" s="186"/>
      <c r="N374" s="186"/>
      <c r="O374" s="186"/>
      <c r="P374" s="186"/>
      <c r="Q374" s="186"/>
      <c r="R374" s="186"/>
      <c r="S374" s="186"/>
      <c r="T374" s="186"/>
      <c r="U374" s="186"/>
      <c r="V374" s="186"/>
      <c r="W374" s="186"/>
      <c r="X374" s="186"/>
      <c r="Y374" s="186"/>
      <c r="Z374" s="186"/>
      <c r="AA374" s="186"/>
      <c r="AB374" s="186"/>
      <c r="AC374" s="186"/>
      <c r="AD374" s="186"/>
      <c r="AE374" s="186"/>
      <c r="AF374" s="186"/>
      <c r="AG374" s="186"/>
      <c r="AH374" s="186"/>
      <c r="AI374" s="186"/>
      <c r="AJ374" s="186"/>
      <c r="AK374" s="186"/>
    </row>
    <row r="375" ht="15.75" customHeight="1">
      <c r="A375" s="186"/>
      <c r="B375" s="186"/>
      <c r="C375" s="186"/>
      <c r="D375" s="186"/>
      <c r="E375" s="186"/>
      <c r="F375" s="186"/>
      <c r="G375" s="186"/>
      <c r="H375" s="186"/>
      <c r="I375" s="186"/>
      <c r="J375" s="186"/>
      <c r="K375" s="186"/>
      <c r="L375" s="186"/>
      <c r="M375" s="186"/>
      <c r="N375" s="186"/>
      <c r="O375" s="186"/>
      <c r="P375" s="186"/>
      <c r="Q375" s="186"/>
      <c r="R375" s="186"/>
      <c r="S375" s="186"/>
      <c r="T375" s="186"/>
      <c r="U375" s="186"/>
      <c r="V375" s="186"/>
      <c r="W375" s="186"/>
      <c r="X375" s="186"/>
      <c r="Y375" s="186"/>
      <c r="Z375" s="186"/>
      <c r="AA375" s="186"/>
      <c r="AB375" s="186"/>
      <c r="AC375" s="186"/>
      <c r="AD375" s="186"/>
      <c r="AE375" s="186"/>
      <c r="AF375" s="186"/>
      <c r="AG375" s="186"/>
      <c r="AH375" s="186"/>
      <c r="AI375" s="186"/>
      <c r="AJ375" s="186"/>
      <c r="AK375" s="186"/>
    </row>
    <row r="376" ht="15.75" customHeight="1">
      <c r="A376" s="186"/>
      <c r="B376" s="186"/>
      <c r="C376" s="186"/>
      <c r="D376" s="186"/>
      <c r="E376" s="186"/>
      <c r="F376" s="186"/>
      <c r="G376" s="186"/>
      <c r="H376" s="186"/>
      <c r="I376" s="186"/>
      <c r="J376" s="186"/>
      <c r="K376" s="186"/>
      <c r="L376" s="186"/>
      <c r="M376" s="186"/>
      <c r="N376" s="186"/>
      <c r="O376" s="186"/>
      <c r="P376" s="186"/>
      <c r="Q376" s="186"/>
      <c r="R376" s="186"/>
      <c r="S376" s="186"/>
      <c r="T376" s="186"/>
      <c r="U376" s="186"/>
      <c r="V376" s="186"/>
      <c r="W376" s="186"/>
      <c r="X376" s="186"/>
      <c r="Y376" s="186"/>
      <c r="Z376" s="186"/>
      <c r="AA376" s="186"/>
      <c r="AB376" s="186"/>
      <c r="AC376" s="186"/>
      <c r="AD376" s="186"/>
      <c r="AE376" s="186"/>
      <c r="AF376" s="186"/>
      <c r="AG376" s="186"/>
      <c r="AH376" s="186"/>
      <c r="AI376" s="186"/>
      <c r="AJ376" s="186"/>
      <c r="AK376" s="186"/>
    </row>
    <row r="377" ht="15.75" customHeight="1">
      <c r="A377" s="186"/>
      <c r="B377" s="186"/>
      <c r="C377" s="186"/>
      <c r="D377" s="186"/>
      <c r="E377" s="186"/>
      <c r="F377" s="186"/>
      <c r="G377" s="186"/>
      <c r="H377" s="186"/>
      <c r="I377" s="186"/>
      <c r="J377" s="186"/>
      <c r="K377" s="186"/>
      <c r="L377" s="186"/>
      <c r="M377" s="186"/>
      <c r="N377" s="186"/>
      <c r="O377" s="186"/>
      <c r="P377" s="186"/>
      <c r="Q377" s="186"/>
      <c r="R377" s="186"/>
      <c r="S377" s="186"/>
      <c r="T377" s="186"/>
      <c r="U377" s="186"/>
      <c r="V377" s="186"/>
      <c r="W377" s="186"/>
      <c r="X377" s="186"/>
      <c r="Y377" s="186"/>
      <c r="Z377" s="186"/>
      <c r="AA377" s="186"/>
      <c r="AB377" s="186"/>
      <c r="AC377" s="186"/>
      <c r="AD377" s="186"/>
      <c r="AE377" s="186"/>
      <c r="AF377" s="186"/>
      <c r="AG377" s="186"/>
      <c r="AH377" s="186"/>
      <c r="AI377" s="186"/>
      <c r="AJ377" s="186"/>
      <c r="AK377" s="186"/>
    </row>
    <row r="378" ht="15.75" customHeight="1">
      <c r="A378" s="186"/>
      <c r="B378" s="186"/>
      <c r="C378" s="186"/>
      <c r="D378" s="186"/>
      <c r="E378" s="186"/>
      <c r="F378" s="186"/>
      <c r="G378" s="186"/>
      <c r="H378" s="186"/>
      <c r="I378" s="186"/>
      <c r="J378" s="186"/>
      <c r="K378" s="186"/>
      <c r="L378" s="186"/>
      <c r="M378" s="186"/>
      <c r="N378" s="186"/>
      <c r="O378" s="186"/>
      <c r="P378" s="186"/>
      <c r="Q378" s="186"/>
      <c r="R378" s="186"/>
      <c r="S378" s="186"/>
      <c r="T378" s="186"/>
      <c r="U378" s="186"/>
      <c r="V378" s="186"/>
      <c r="W378" s="186"/>
      <c r="X378" s="186"/>
      <c r="Y378" s="186"/>
      <c r="Z378" s="186"/>
      <c r="AA378" s="186"/>
      <c r="AB378" s="186"/>
      <c r="AC378" s="186"/>
      <c r="AD378" s="186"/>
      <c r="AE378" s="186"/>
      <c r="AF378" s="186"/>
      <c r="AG378" s="186"/>
      <c r="AH378" s="186"/>
      <c r="AI378" s="186"/>
      <c r="AJ378" s="186"/>
      <c r="AK378" s="186"/>
    </row>
    <row r="379" ht="15.75" customHeight="1">
      <c r="A379" s="186"/>
      <c r="B379" s="186"/>
      <c r="C379" s="186"/>
      <c r="D379" s="186"/>
      <c r="E379" s="186"/>
      <c r="F379" s="186"/>
      <c r="G379" s="186"/>
      <c r="H379" s="186"/>
      <c r="I379" s="186"/>
      <c r="J379" s="186"/>
      <c r="K379" s="186"/>
      <c r="L379" s="186"/>
      <c r="M379" s="186"/>
      <c r="N379" s="186"/>
      <c r="O379" s="186"/>
      <c r="P379" s="186"/>
      <c r="Q379" s="186"/>
      <c r="R379" s="186"/>
      <c r="S379" s="186"/>
      <c r="T379" s="186"/>
      <c r="U379" s="186"/>
      <c r="V379" s="186"/>
      <c r="W379" s="186"/>
      <c r="X379" s="186"/>
      <c r="Y379" s="186"/>
      <c r="Z379" s="186"/>
      <c r="AA379" s="186"/>
      <c r="AB379" s="186"/>
      <c r="AC379" s="186"/>
      <c r="AD379" s="186"/>
      <c r="AE379" s="186"/>
      <c r="AF379" s="186"/>
      <c r="AG379" s="186"/>
      <c r="AH379" s="186"/>
      <c r="AI379" s="186"/>
      <c r="AJ379" s="186"/>
      <c r="AK379" s="186"/>
    </row>
    <row r="380" ht="15.75" customHeight="1">
      <c r="A380" s="186"/>
      <c r="B380" s="186"/>
      <c r="C380" s="186"/>
      <c r="D380" s="186"/>
      <c r="E380" s="186"/>
      <c r="F380" s="186"/>
      <c r="G380" s="186"/>
      <c r="H380" s="186"/>
      <c r="I380" s="186"/>
      <c r="J380" s="186"/>
      <c r="K380" s="186"/>
      <c r="L380" s="186"/>
      <c r="M380" s="186"/>
      <c r="N380" s="186"/>
      <c r="O380" s="186"/>
      <c r="P380" s="186"/>
      <c r="Q380" s="186"/>
      <c r="R380" s="186"/>
      <c r="S380" s="186"/>
      <c r="T380" s="186"/>
      <c r="U380" s="186"/>
      <c r="V380" s="186"/>
      <c r="W380" s="186"/>
      <c r="X380" s="186"/>
      <c r="Y380" s="186"/>
      <c r="Z380" s="186"/>
      <c r="AA380" s="186"/>
      <c r="AB380" s="186"/>
      <c r="AC380" s="186"/>
      <c r="AD380" s="186"/>
      <c r="AE380" s="186"/>
      <c r="AF380" s="186"/>
      <c r="AG380" s="186"/>
      <c r="AH380" s="186"/>
      <c r="AI380" s="186"/>
      <c r="AJ380" s="186"/>
      <c r="AK380" s="186"/>
    </row>
    <row r="381" ht="15.75" customHeight="1">
      <c r="A381" s="186"/>
      <c r="B381" s="186"/>
      <c r="C381" s="186"/>
      <c r="D381" s="186"/>
      <c r="E381" s="186"/>
      <c r="F381" s="186"/>
      <c r="G381" s="186"/>
      <c r="H381" s="186"/>
      <c r="I381" s="186"/>
      <c r="J381" s="186"/>
      <c r="K381" s="186"/>
      <c r="L381" s="186"/>
      <c r="M381" s="186"/>
      <c r="N381" s="186"/>
      <c r="O381" s="186"/>
      <c r="P381" s="186"/>
      <c r="Q381" s="186"/>
      <c r="R381" s="186"/>
      <c r="S381" s="186"/>
      <c r="T381" s="186"/>
      <c r="U381" s="186"/>
      <c r="V381" s="186"/>
      <c r="W381" s="186"/>
      <c r="X381" s="186"/>
      <c r="Y381" s="186"/>
      <c r="Z381" s="186"/>
      <c r="AA381" s="186"/>
      <c r="AB381" s="186"/>
      <c r="AC381" s="186"/>
      <c r="AD381" s="186"/>
      <c r="AE381" s="186"/>
      <c r="AF381" s="186"/>
      <c r="AG381" s="186"/>
      <c r="AH381" s="186"/>
      <c r="AI381" s="186"/>
      <c r="AJ381" s="186"/>
      <c r="AK381" s="186"/>
    </row>
    <row r="382" ht="15.75" customHeight="1">
      <c r="A382" s="186"/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  <c r="AJ382" s="186"/>
      <c r="AK382" s="186"/>
    </row>
    <row r="383" ht="15.75" customHeight="1">
      <c r="A383" s="186"/>
      <c r="B383" s="186"/>
      <c r="C383" s="186"/>
      <c r="D383" s="186"/>
      <c r="E383" s="186"/>
      <c r="F383" s="186"/>
      <c r="G383" s="186"/>
      <c r="H383" s="186"/>
      <c r="I383" s="186"/>
      <c r="J383" s="186"/>
      <c r="K383" s="186"/>
      <c r="L383" s="186"/>
      <c r="M383" s="186"/>
      <c r="N383" s="186"/>
      <c r="O383" s="186"/>
      <c r="P383" s="186"/>
      <c r="Q383" s="186"/>
      <c r="R383" s="186"/>
      <c r="S383" s="186"/>
      <c r="T383" s="186"/>
      <c r="U383" s="186"/>
      <c r="V383" s="186"/>
      <c r="W383" s="186"/>
      <c r="X383" s="186"/>
      <c r="Y383" s="186"/>
      <c r="Z383" s="186"/>
      <c r="AA383" s="186"/>
      <c r="AB383" s="186"/>
      <c r="AC383" s="186"/>
      <c r="AD383" s="186"/>
      <c r="AE383" s="186"/>
      <c r="AF383" s="186"/>
      <c r="AG383" s="186"/>
      <c r="AH383" s="186"/>
      <c r="AI383" s="186"/>
      <c r="AJ383" s="186"/>
      <c r="AK383" s="186"/>
    </row>
    <row r="384" ht="15.75" customHeight="1">
      <c r="A384" s="186"/>
      <c r="B384" s="186"/>
      <c r="C384" s="186"/>
      <c r="D384" s="186"/>
      <c r="E384" s="186"/>
      <c r="F384" s="186"/>
      <c r="G384" s="186"/>
      <c r="H384" s="186"/>
      <c r="I384" s="186"/>
      <c r="J384" s="186"/>
      <c r="K384" s="186"/>
      <c r="L384" s="186"/>
      <c r="M384" s="186"/>
      <c r="N384" s="186"/>
      <c r="O384" s="186"/>
      <c r="P384" s="186"/>
      <c r="Q384" s="186"/>
      <c r="R384" s="186"/>
      <c r="S384" s="186"/>
      <c r="T384" s="186"/>
      <c r="U384" s="186"/>
      <c r="V384" s="186"/>
      <c r="W384" s="186"/>
      <c r="X384" s="186"/>
      <c r="Y384" s="186"/>
      <c r="Z384" s="186"/>
      <c r="AA384" s="186"/>
      <c r="AB384" s="186"/>
      <c r="AC384" s="186"/>
      <c r="AD384" s="186"/>
      <c r="AE384" s="186"/>
      <c r="AF384" s="186"/>
      <c r="AG384" s="186"/>
      <c r="AH384" s="186"/>
      <c r="AI384" s="186"/>
      <c r="AJ384" s="186"/>
      <c r="AK384" s="186"/>
    </row>
    <row r="385" ht="15.75" customHeight="1">
      <c r="A385" s="186"/>
      <c r="B385" s="186"/>
      <c r="C385" s="186"/>
      <c r="D385" s="186"/>
      <c r="E385" s="186"/>
      <c r="F385" s="186"/>
      <c r="G385" s="186"/>
      <c r="H385" s="186"/>
      <c r="I385" s="186"/>
      <c r="J385" s="186"/>
      <c r="K385" s="186"/>
      <c r="L385" s="186"/>
      <c r="M385" s="186"/>
      <c r="N385" s="186"/>
      <c r="O385" s="186"/>
      <c r="P385" s="186"/>
      <c r="Q385" s="186"/>
      <c r="R385" s="186"/>
      <c r="S385" s="186"/>
      <c r="T385" s="186"/>
      <c r="U385" s="186"/>
      <c r="V385" s="186"/>
      <c r="W385" s="186"/>
      <c r="X385" s="186"/>
      <c r="Y385" s="186"/>
      <c r="Z385" s="186"/>
      <c r="AA385" s="186"/>
      <c r="AB385" s="186"/>
      <c r="AC385" s="186"/>
      <c r="AD385" s="186"/>
      <c r="AE385" s="186"/>
      <c r="AF385" s="186"/>
      <c r="AG385" s="186"/>
      <c r="AH385" s="186"/>
      <c r="AI385" s="186"/>
      <c r="AJ385" s="186"/>
      <c r="AK385" s="186"/>
    </row>
    <row r="386" ht="15.75" customHeight="1">
      <c r="A386" s="186"/>
      <c r="B386" s="186"/>
      <c r="C386" s="186"/>
      <c r="D386" s="186"/>
      <c r="E386" s="186"/>
      <c r="F386" s="186"/>
      <c r="G386" s="186"/>
      <c r="H386" s="186"/>
      <c r="I386" s="186"/>
      <c r="J386" s="186"/>
      <c r="K386" s="186"/>
      <c r="L386" s="186"/>
      <c r="M386" s="186"/>
      <c r="N386" s="186"/>
      <c r="O386" s="186"/>
      <c r="P386" s="186"/>
      <c r="Q386" s="186"/>
      <c r="R386" s="186"/>
      <c r="S386" s="186"/>
      <c r="T386" s="186"/>
      <c r="U386" s="186"/>
      <c r="V386" s="186"/>
      <c r="W386" s="186"/>
      <c r="X386" s="186"/>
      <c r="Y386" s="186"/>
      <c r="Z386" s="186"/>
      <c r="AA386" s="186"/>
      <c r="AB386" s="186"/>
      <c r="AC386" s="186"/>
      <c r="AD386" s="186"/>
      <c r="AE386" s="186"/>
      <c r="AF386" s="186"/>
      <c r="AG386" s="186"/>
      <c r="AH386" s="186"/>
      <c r="AI386" s="186"/>
      <c r="AJ386" s="186"/>
      <c r="AK386" s="186"/>
    </row>
    <row r="387" ht="15.75" customHeight="1">
      <c r="A387" s="186"/>
      <c r="B387" s="186"/>
      <c r="C387" s="186"/>
      <c r="D387" s="186"/>
      <c r="E387" s="186"/>
      <c r="F387" s="186"/>
      <c r="G387" s="186"/>
      <c r="H387" s="186"/>
      <c r="I387" s="186"/>
      <c r="J387" s="186"/>
      <c r="K387" s="186"/>
      <c r="L387" s="186"/>
      <c r="M387" s="186"/>
      <c r="N387" s="186"/>
      <c r="O387" s="186"/>
      <c r="P387" s="186"/>
      <c r="Q387" s="186"/>
      <c r="R387" s="186"/>
      <c r="S387" s="186"/>
      <c r="T387" s="186"/>
      <c r="U387" s="186"/>
      <c r="V387" s="186"/>
      <c r="W387" s="186"/>
      <c r="X387" s="186"/>
      <c r="Y387" s="186"/>
      <c r="Z387" s="186"/>
      <c r="AA387" s="186"/>
      <c r="AB387" s="186"/>
      <c r="AC387" s="186"/>
      <c r="AD387" s="186"/>
      <c r="AE387" s="186"/>
      <c r="AF387" s="186"/>
      <c r="AG387" s="186"/>
      <c r="AH387" s="186"/>
      <c r="AI387" s="186"/>
      <c r="AJ387" s="186"/>
      <c r="AK387" s="186"/>
    </row>
    <row r="388" ht="15.75" customHeight="1">
      <c r="A388" s="186"/>
      <c r="B388" s="186"/>
      <c r="C388" s="186"/>
      <c r="D388" s="186"/>
      <c r="E388" s="186"/>
      <c r="F388" s="186"/>
      <c r="G388" s="186"/>
      <c r="H388" s="186"/>
      <c r="I388" s="186"/>
      <c r="J388" s="186"/>
      <c r="K388" s="186"/>
      <c r="L388" s="186"/>
      <c r="M388" s="186"/>
      <c r="N388" s="186"/>
      <c r="O388" s="186"/>
      <c r="P388" s="186"/>
      <c r="Q388" s="186"/>
      <c r="R388" s="186"/>
      <c r="S388" s="186"/>
      <c r="T388" s="186"/>
      <c r="U388" s="186"/>
      <c r="V388" s="186"/>
      <c r="W388" s="186"/>
      <c r="X388" s="186"/>
      <c r="Y388" s="186"/>
      <c r="Z388" s="186"/>
      <c r="AA388" s="186"/>
      <c r="AB388" s="186"/>
      <c r="AC388" s="186"/>
      <c r="AD388" s="186"/>
      <c r="AE388" s="186"/>
      <c r="AF388" s="186"/>
      <c r="AG388" s="186"/>
      <c r="AH388" s="186"/>
      <c r="AI388" s="186"/>
      <c r="AJ388" s="186"/>
      <c r="AK388" s="186"/>
    </row>
    <row r="389" ht="15.75" customHeight="1">
      <c r="A389" s="186"/>
      <c r="B389" s="186"/>
      <c r="C389" s="186"/>
      <c r="D389" s="186"/>
      <c r="E389" s="186"/>
      <c r="F389" s="186"/>
      <c r="G389" s="186"/>
      <c r="H389" s="186"/>
      <c r="I389" s="186"/>
      <c r="J389" s="186"/>
      <c r="K389" s="186"/>
      <c r="L389" s="186"/>
      <c r="M389" s="186"/>
      <c r="N389" s="186"/>
      <c r="O389" s="186"/>
      <c r="P389" s="186"/>
      <c r="Q389" s="186"/>
      <c r="R389" s="186"/>
      <c r="S389" s="186"/>
      <c r="T389" s="186"/>
      <c r="U389" s="186"/>
      <c r="V389" s="186"/>
      <c r="W389" s="186"/>
      <c r="X389" s="186"/>
      <c r="Y389" s="186"/>
      <c r="Z389" s="186"/>
      <c r="AA389" s="186"/>
      <c r="AB389" s="186"/>
      <c r="AC389" s="186"/>
      <c r="AD389" s="186"/>
      <c r="AE389" s="186"/>
      <c r="AF389" s="186"/>
      <c r="AG389" s="186"/>
      <c r="AH389" s="186"/>
      <c r="AI389" s="186"/>
      <c r="AJ389" s="186"/>
      <c r="AK389" s="186"/>
    </row>
    <row r="390" ht="15.75" customHeight="1">
      <c r="A390" s="186"/>
      <c r="B390" s="186"/>
      <c r="C390" s="186"/>
      <c r="D390" s="186"/>
      <c r="E390" s="186"/>
      <c r="F390" s="186"/>
      <c r="G390" s="186"/>
      <c r="H390" s="186"/>
      <c r="I390" s="186"/>
      <c r="J390" s="186"/>
      <c r="K390" s="186"/>
      <c r="L390" s="186"/>
      <c r="M390" s="186"/>
      <c r="N390" s="186"/>
      <c r="O390" s="186"/>
      <c r="P390" s="186"/>
      <c r="Q390" s="186"/>
      <c r="R390" s="186"/>
      <c r="S390" s="186"/>
      <c r="T390" s="186"/>
      <c r="U390" s="186"/>
      <c r="V390" s="186"/>
      <c r="W390" s="186"/>
      <c r="X390" s="186"/>
      <c r="Y390" s="186"/>
      <c r="Z390" s="186"/>
      <c r="AA390" s="186"/>
      <c r="AB390" s="186"/>
      <c r="AC390" s="186"/>
      <c r="AD390" s="186"/>
      <c r="AE390" s="186"/>
      <c r="AF390" s="186"/>
      <c r="AG390" s="186"/>
      <c r="AH390" s="186"/>
      <c r="AI390" s="186"/>
      <c r="AJ390" s="186"/>
      <c r="AK390" s="186"/>
    </row>
    <row r="391" ht="15.75" customHeight="1">
      <c r="A391" s="186"/>
      <c r="B391" s="186"/>
      <c r="C391" s="186"/>
      <c r="D391" s="186"/>
      <c r="E391" s="186"/>
      <c r="F391" s="186"/>
      <c r="G391" s="186"/>
      <c r="H391" s="186"/>
      <c r="I391" s="186"/>
      <c r="J391" s="186"/>
      <c r="K391" s="186"/>
      <c r="L391" s="186"/>
      <c r="M391" s="186"/>
      <c r="N391" s="186"/>
      <c r="O391" s="186"/>
      <c r="P391" s="186"/>
      <c r="Q391" s="186"/>
      <c r="R391" s="186"/>
      <c r="S391" s="186"/>
      <c r="T391" s="186"/>
      <c r="U391" s="186"/>
      <c r="V391" s="186"/>
      <c r="W391" s="186"/>
      <c r="X391" s="186"/>
      <c r="Y391" s="186"/>
      <c r="Z391" s="186"/>
      <c r="AA391" s="186"/>
      <c r="AB391" s="186"/>
      <c r="AC391" s="186"/>
      <c r="AD391" s="186"/>
      <c r="AE391" s="186"/>
      <c r="AF391" s="186"/>
      <c r="AG391" s="186"/>
      <c r="AH391" s="186"/>
      <c r="AI391" s="186"/>
      <c r="AJ391" s="186"/>
      <c r="AK391" s="186"/>
    </row>
    <row r="392" ht="15.75" customHeight="1">
      <c r="A392" s="186"/>
      <c r="B392" s="186"/>
      <c r="C392" s="186"/>
      <c r="D392" s="186"/>
      <c r="E392" s="186"/>
      <c r="F392" s="186"/>
      <c r="G392" s="186"/>
      <c r="H392" s="186"/>
      <c r="I392" s="186"/>
      <c r="J392" s="186"/>
      <c r="K392" s="186"/>
      <c r="L392" s="186"/>
      <c r="M392" s="186"/>
      <c r="N392" s="186"/>
      <c r="O392" s="186"/>
      <c r="P392" s="186"/>
      <c r="Q392" s="186"/>
      <c r="R392" s="186"/>
      <c r="S392" s="186"/>
      <c r="T392" s="186"/>
      <c r="U392" s="186"/>
      <c r="V392" s="186"/>
      <c r="W392" s="186"/>
      <c r="X392" s="186"/>
      <c r="Y392" s="186"/>
      <c r="Z392" s="186"/>
      <c r="AA392" s="186"/>
      <c r="AB392" s="186"/>
      <c r="AC392" s="186"/>
      <c r="AD392" s="186"/>
      <c r="AE392" s="186"/>
      <c r="AF392" s="186"/>
      <c r="AG392" s="186"/>
      <c r="AH392" s="186"/>
      <c r="AI392" s="186"/>
      <c r="AJ392" s="186"/>
      <c r="AK392" s="186"/>
    </row>
    <row r="393" ht="15.75" customHeight="1">
      <c r="A393" s="186"/>
      <c r="B393" s="186"/>
      <c r="C393" s="186"/>
      <c r="D393" s="186"/>
      <c r="E393" s="186"/>
      <c r="F393" s="186"/>
      <c r="G393" s="186"/>
      <c r="H393" s="186"/>
      <c r="I393" s="186"/>
      <c r="J393" s="186"/>
      <c r="K393" s="186"/>
      <c r="L393" s="186"/>
      <c r="M393" s="186"/>
      <c r="N393" s="186"/>
      <c r="O393" s="186"/>
      <c r="P393" s="186"/>
      <c r="Q393" s="186"/>
      <c r="R393" s="186"/>
      <c r="S393" s="186"/>
      <c r="T393" s="186"/>
      <c r="U393" s="186"/>
      <c r="V393" s="186"/>
      <c r="W393" s="186"/>
      <c r="X393" s="186"/>
      <c r="Y393" s="186"/>
      <c r="Z393" s="186"/>
      <c r="AA393" s="186"/>
      <c r="AB393" s="186"/>
      <c r="AC393" s="186"/>
      <c r="AD393" s="186"/>
      <c r="AE393" s="186"/>
      <c r="AF393" s="186"/>
      <c r="AG393" s="186"/>
      <c r="AH393" s="186"/>
      <c r="AI393" s="186"/>
      <c r="AJ393" s="186"/>
      <c r="AK393" s="186"/>
    </row>
    <row r="394" ht="15.75" customHeight="1">
      <c r="A394" s="186"/>
      <c r="B394" s="186"/>
      <c r="C394" s="186"/>
      <c r="D394" s="186"/>
      <c r="E394" s="186"/>
      <c r="F394" s="186"/>
      <c r="G394" s="186"/>
      <c r="H394" s="186"/>
      <c r="I394" s="186"/>
      <c r="J394" s="186"/>
      <c r="K394" s="186"/>
      <c r="L394" s="186"/>
      <c r="M394" s="186"/>
      <c r="N394" s="186"/>
      <c r="O394" s="186"/>
      <c r="P394" s="186"/>
      <c r="Q394" s="186"/>
      <c r="R394" s="186"/>
      <c r="S394" s="186"/>
      <c r="T394" s="186"/>
      <c r="U394" s="186"/>
      <c r="V394" s="186"/>
      <c r="W394" s="186"/>
      <c r="X394" s="186"/>
      <c r="Y394" s="186"/>
      <c r="Z394" s="186"/>
      <c r="AA394" s="186"/>
      <c r="AB394" s="186"/>
      <c r="AC394" s="186"/>
      <c r="AD394" s="186"/>
      <c r="AE394" s="186"/>
      <c r="AF394" s="186"/>
      <c r="AG394" s="186"/>
      <c r="AH394" s="186"/>
      <c r="AI394" s="186"/>
      <c r="AJ394" s="186"/>
      <c r="AK394" s="186"/>
    </row>
    <row r="395" ht="15.75" customHeight="1">
      <c r="A395" s="186"/>
      <c r="B395" s="186"/>
      <c r="C395" s="186"/>
      <c r="D395" s="186"/>
      <c r="E395" s="186"/>
      <c r="F395" s="186"/>
      <c r="G395" s="186"/>
      <c r="H395" s="186"/>
      <c r="I395" s="186"/>
      <c r="J395" s="186"/>
      <c r="K395" s="186"/>
      <c r="L395" s="186"/>
      <c r="M395" s="186"/>
      <c r="N395" s="186"/>
      <c r="O395" s="186"/>
      <c r="P395" s="186"/>
      <c r="Q395" s="186"/>
      <c r="R395" s="186"/>
      <c r="S395" s="186"/>
      <c r="T395" s="186"/>
      <c r="U395" s="186"/>
      <c r="V395" s="186"/>
      <c r="W395" s="186"/>
      <c r="X395" s="186"/>
      <c r="Y395" s="186"/>
      <c r="Z395" s="186"/>
      <c r="AA395" s="186"/>
      <c r="AB395" s="186"/>
      <c r="AC395" s="186"/>
      <c r="AD395" s="186"/>
      <c r="AE395" s="186"/>
      <c r="AF395" s="186"/>
      <c r="AG395" s="186"/>
      <c r="AH395" s="186"/>
      <c r="AI395" s="186"/>
      <c r="AJ395" s="186"/>
      <c r="AK395" s="186"/>
    </row>
    <row r="396" ht="15.75" customHeight="1">
      <c r="A396" s="186"/>
      <c r="B396" s="186"/>
      <c r="C396" s="186"/>
      <c r="D396" s="186"/>
      <c r="E396" s="186"/>
      <c r="F396" s="186"/>
      <c r="G396" s="186"/>
      <c r="H396" s="186"/>
      <c r="I396" s="186"/>
      <c r="J396" s="186"/>
      <c r="K396" s="186"/>
      <c r="L396" s="186"/>
      <c r="M396" s="186"/>
      <c r="N396" s="186"/>
      <c r="O396" s="186"/>
      <c r="P396" s="186"/>
      <c r="Q396" s="186"/>
      <c r="R396" s="186"/>
      <c r="S396" s="186"/>
      <c r="T396" s="186"/>
      <c r="U396" s="186"/>
      <c r="V396" s="186"/>
      <c r="W396" s="186"/>
      <c r="X396" s="186"/>
      <c r="Y396" s="186"/>
      <c r="Z396" s="186"/>
      <c r="AA396" s="186"/>
      <c r="AB396" s="186"/>
      <c r="AC396" s="186"/>
      <c r="AD396" s="186"/>
      <c r="AE396" s="186"/>
      <c r="AF396" s="186"/>
      <c r="AG396" s="186"/>
      <c r="AH396" s="186"/>
      <c r="AI396" s="186"/>
      <c r="AJ396" s="186"/>
      <c r="AK396" s="186"/>
    </row>
    <row r="397" ht="15.75" customHeight="1">
      <c r="A397" s="186"/>
      <c r="B397" s="186"/>
      <c r="C397" s="186"/>
      <c r="D397" s="186"/>
      <c r="E397" s="186"/>
      <c r="F397" s="186"/>
      <c r="G397" s="186"/>
      <c r="H397" s="186"/>
      <c r="I397" s="186"/>
      <c r="J397" s="186"/>
      <c r="K397" s="186"/>
      <c r="L397" s="186"/>
      <c r="M397" s="186"/>
      <c r="N397" s="186"/>
      <c r="O397" s="186"/>
      <c r="P397" s="186"/>
      <c r="Q397" s="186"/>
      <c r="R397" s="186"/>
      <c r="S397" s="186"/>
      <c r="T397" s="186"/>
      <c r="U397" s="186"/>
      <c r="V397" s="186"/>
      <c r="W397" s="186"/>
      <c r="X397" s="186"/>
      <c r="Y397" s="186"/>
      <c r="Z397" s="186"/>
      <c r="AA397" s="186"/>
      <c r="AB397" s="186"/>
      <c r="AC397" s="186"/>
      <c r="AD397" s="186"/>
      <c r="AE397" s="186"/>
      <c r="AF397" s="186"/>
      <c r="AG397" s="186"/>
      <c r="AH397" s="186"/>
      <c r="AI397" s="186"/>
      <c r="AJ397" s="186"/>
      <c r="AK397" s="186"/>
    </row>
    <row r="398" ht="15.75" customHeight="1">
      <c r="A398" s="186"/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86"/>
      <c r="X398" s="186"/>
      <c r="Y398" s="186"/>
      <c r="Z398" s="186"/>
      <c r="AA398" s="186"/>
      <c r="AB398" s="186"/>
      <c r="AC398" s="186"/>
      <c r="AD398" s="186"/>
      <c r="AE398" s="186"/>
      <c r="AF398" s="186"/>
      <c r="AG398" s="186"/>
      <c r="AH398" s="186"/>
      <c r="AI398" s="186"/>
      <c r="AJ398" s="186"/>
      <c r="AK398" s="186"/>
    </row>
    <row r="399" ht="15.75" customHeight="1">
      <c r="A399" s="186"/>
      <c r="B399" s="186"/>
      <c r="C399" s="186"/>
      <c r="D399" s="186"/>
      <c r="E399" s="186"/>
      <c r="F399" s="186"/>
      <c r="G399" s="186"/>
      <c r="H399" s="186"/>
      <c r="I399" s="186"/>
      <c r="J399" s="186"/>
      <c r="K399" s="186"/>
      <c r="L399" s="186"/>
      <c r="M399" s="186"/>
      <c r="N399" s="186"/>
      <c r="O399" s="186"/>
      <c r="P399" s="186"/>
      <c r="Q399" s="186"/>
      <c r="R399" s="186"/>
      <c r="S399" s="186"/>
      <c r="T399" s="186"/>
      <c r="U399" s="186"/>
      <c r="V399" s="186"/>
      <c r="W399" s="186"/>
      <c r="X399" s="186"/>
      <c r="Y399" s="186"/>
      <c r="Z399" s="186"/>
      <c r="AA399" s="186"/>
      <c r="AB399" s="186"/>
      <c r="AC399" s="186"/>
      <c r="AD399" s="186"/>
      <c r="AE399" s="186"/>
      <c r="AF399" s="186"/>
      <c r="AG399" s="186"/>
      <c r="AH399" s="186"/>
      <c r="AI399" s="186"/>
      <c r="AJ399" s="186"/>
      <c r="AK399" s="186"/>
    </row>
    <row r="400" ht="15.75" customHeight="1">
      <c r="A400" s="186"/>
      <c r="B400" s="186"/>
      <c r="C400" s="186"/>
      <c r="D400" s="186"/>
      <c r="E400" s="186"/>
      <c r="F400" s="186"/>
      <c r="G400" s="186"/>
      <c r="H400" s="186"/>
      <c r="I400" s="186"/>
      <c r="J400" s="186"/>
      <c r="K400" s="186"/>
      <c r="L400" s="186"/>
      <c r="M400" s="186"/>
      <c r="N400" s="186"/>
      <c r="O400" s="186"/>
      <c r="P400" s="186"/>
      <c r="Q400" s="186"/>
      <c r="R400" s="186"/>
      <c r="S400" s="186"/>
      <c r="T400" s="186"/>
      <c r="U400" s="186"/>
      <c r="V400" s="186"/>
      <c r="W400" s="186"/>
      <c r="X400" s="186"/>
      <c r="Y400" s="186"/>
      <c r="Z400" s="186"/>
      <c r="AA400" s="186"/>
      <c r="AB400" s="186"/>
      <c r="AC400" s="186"/>
      <c r="AD400" s="186"/>
      <c r="AE400" s="186"/>
      <c r="AF400" s="186"/>
      <c r="AG400" s="186"/>
      <c r="AH400" s="186"/>
      <c r="AI400" s="186"/>
      <c r="AJ400" s="186"/>
      <c r="AK400" s="186"/>
    </row>
    <row r="401" ht="15.75" customHeight="1">
      <c r="A401" s="186"/>
      <c r="B401" s="186"/>
      <c r="C401" s="186"/>
      <c r="D401" s="186"/>
      <c r="E401" s="186"/>
      <c r="F401" s="186"/>
      <c r="G401" s="186"/>
      <c r="H401" s="186"/>
      <c r="I401" s="186"/>
      <c r="J401" s="186"/>
      <c r="K401" s="186"/>
      <c r="L401" s="186"/>
      <c r="M401" s="186"/>
      <c r="N401" s="186"/>
      <c r="O401" s="186"/>
      <c r="P401" s="186"/>
      <c r="Q401" s="186"/>
      <c r="R401" s="186"/>
      <c r="S401" s="186"/>
      <c r="T401" s="186"/>
      <c r="U401" s="186"/>
      <c r="V401" s="186"/>
      <c r="W401" s="186"/>
      <c r="X401" s="186"/>
      <c r="Y401" s="186"/>
      <c r="Z401" s="186"/>
      <c r="AA401" s="186"/>
      <c r="AB401" s="186"/>
      <c r="AC401" s="186"/>
      <c r="AD401" s="186"/>
      <c r="AE401" s="186"/>
      <c r="AF401" s="186"/>
      <c r="AG401" s="186"/>
      <c r="AH401" s="186"/>
      <c r="AI401" s="186"/>
      <c r="AJ401" s="186"/>
      <c r="AK401" s="186"/>
    </row>
    <row r="402" ht="15.75" customHeight="1">
      <c r="A402" s="186"/>
      <c r="B402" s="186"/>
      <c r="C402" s="186"/>
      <c r="D402" s="186"/>
      <c r="E402" s="186"/>
      <c r="F402" s="186"/>
      <c r="G402" s="186"/>
      <c r="H402" s="186"/>
      <c r="I402" s="186"/>
      <c r="J402" s="186"/>
      <c r="K402" s="186"/>
      <c r="L402" s="186"/>
      <c r="M402" s="186"/>
      <c r="N402" s="186"/>
      <c r="O402" s="186"/>
      <c r="P402" s="186"/>
      <c r="Q402" s="186"/>
      <c r="R402" s="186"/>
      <c r="S402" s="186"/>
      <c r="T402" s="186"/>
      <c r="U402" s="186"/>
      <c r="V402" s="186"/>
      <c r="W402" s="186"/>
      <c r="X402" s="186"/>
      <c r="Y402" s="186"/>
      <c r="Z402" s="186"/>
      <c r="AA402" s="186"/>
      <c r="AB402" s="186"/>
      <c r="AC402" s="186"/>
      <c r="AD402" s="186"/>
      <c r="AE402" s="186"/>
      <c r="AF402" s="186"/>
      <c r="AG402" s="186"/>
      <c r="AH402" s="186"/>
      <c r="AI402" s="186"/>
      <c r="AJ402" s="186"/>
      <c r="AK402" s="186"/>
    </row>
    <row r="403" ht="15.75" customHeight="1">
      <c r="A403" s="186"/>
      <c r="B403" s="186"/>
      <c r="C403" s="186"/>
      <c r="D403" s="186"/>
      <c r="E403" s="186"/>
      <c r="F403" s="186"/>
      <c r="G403" s="186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86"/>
      <c r="AG403" s="186"/>
      <c r="AH403" s="186"/>
      <c r="AI403" s="186"/>
      <c r="AJ403" s="186"/>
      <c r="AK403" s="186"/>
    </row>
    <row r="404" ht="15.75" customHeight="1">
      <c r="A404" s="186"/>
      <c r="B404" s="186"/>
      <c r="C404" s="186"/>
      <c r="D404" s="186"/>
      <c r="E404" s="186"/>
      <c r="F404" s="186"/>
      <c r="G404" s="186"/>
      <c r="H404" s="186"/>
      <c r="I404" s="186"/>
      <c r="J404" s="186"/>
      <c r="K404" s="186"/>
      <c r="L404" s="186"/>
      <c r="M404" s="186"/>
      <c r="N404" s="186"/>
      <c r="O404" s="186"/>
      <c r="P404" s="186"/>
      <c r="Q404" s="186"/>
      <c r="R404" s="186"/>
      <c r="S404" s="186"/>
      <c r="T404" s="186"/>
      <c r="U404" s="186"/>
      <c r="V404" s="186"/>
      <c r="W404" s="186"/>
      <c r="X404" s="186"/>
      <c r="Y404" s="186"/>
      <c r="Z404" s="186"/>
      <c r="AA404" s="186"/>
      <c r="AB404" s="186"/>
      <c r="AC404" s="186"/>
      <c r="AD404" s="186"/>
      <c r="AE404" s="186"/>
      <c r="AF404" s="186"/>
      <c r="AG404" s="186"/>
      <c r="AH404" s="186"/>
      <c r="AI404" s="186"/>
      <c r="AJ404" s="186"/>
      <c r="AK404" s="186"/>
    </row>
    <row r="405" ht="15.75" customHeight="1">
      <c r="A405" s="186"/>
      <c r="B405" s="186"/>
      <c r="C405" s="186"/>
      <c r="D405" s="186"/>
      <c r="E405" s="186"/>
      <c r="F405" s="186"/>
      <c r="G405" s="186"/>
      <c r="H405" s="186"/>
      <c r="I405" s="186"/>
      <c r="J405" s="186"/>
      <c r="K405" s="186"/>
      <c r="L405" s="186"/>
      <c r="M405" s="186"/>
      <c r="N405" s="186"/>
      <c r="O405" s="186"/>
      <c r="P405" s="186"/>
      <c r="Q405" s="186"/>
      <c r="R405" s="186"/>
      <c r="S405" s="186"/>
      <c r="T405" s="186"/>
      <c r="U405" s="186"/>
      <c r="V405" s="186"/>
      <c r="W405" s="186"/>
      <c r="X405" s="186"/>
      <c r="Y405" s="186"/>
      <c r="Z405" s="186"/>
      <c r="AA405" s="186"/>
      <c r="AB405" s="186"/>
      <c r="AC405" s="186"/>
      <c r="AD405" s="186"/>
      <c r="AE405" s="186"/>
      <c r="AF405" s="186"/>
      <c r="AG405" s="186"/>
      <c r="AH405" s="186"/>
      <c r="AI405" s="186"/>
      <c r="AJ405" s="186"/>
      <c r="AK405" s="186"/>
    </row>
    <row r="406" ht="15.75" customHeight="1">
      <c r="A406" s="186"/>
      <c r="B406" s="186"/>
      <c r="C406" s="186"/>
      <c r="D406" s="186"/>
      <c r="E406" s="186"/>
      <c r="F406" s="186"/>
      <c r="G406" s="186"/>
      <c r="H406" s="186"/>
      <c r="I406" s="186"/>
      <c r="J406" s="186"/>
      <c r="K406" s="186"/>
      <c r="L406" s="186"/>
      <c r="M406" s="186"/>
      <c r="N406" s="186"/>
      <c r="O406" s="186"/>
      <c r="P406" s="186"/>
      <c r="Q406" s="186"/>
      <c r="R406" s="186"/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86"/>
      <c r="AG406" s="186"/>
      <c r="AH406" s="186"/>
      <c r="AI406" s="186"/>
      <c r="AJ406" s="186"/>
      <c r="AK406" s="186"/>
    </row>
    <row r="407" ht="15.75" customHeight="1">
      <c r="A407" s="186"/>
      <c r="B407" s="186"/>
      <c r="C407" s="186"/>
      <c r="D407" s="186"/>
      <c r="E407" s="186"/>
      <c r="F407" s="186"/>
      <c r="G407" s="186"/>
      <c r="H407" s="186"/>
      <c r="I407" s="186"/>
      <c r="J407" s="186"/>
      <c r="K407" s="186"/>
      <c r="L407" s="186"/>
      <c r="M407" s="186"/>
      <c r="N407" s="186"/>
      <c r="O407" s="186"/>
      <c r="P407" s="186"/>
      <c r="Q407" s="186"/>
      <c r="R407" s="186"/>
      <c r="S407" s="186"/>
      <c r="T407" s="186"/>
      <c r="U407" s="186"/>
      <c r="V407" s="186"/>
      <c r="W407" s="186"/>
      <c r="X407" s="186"/>
      <c r="Y407" s="186"/>
      <c r="Z407" s="186"/>
      <c r="AA407" s="186"/>
      <c r="AB407" s="186"/>
      <c r="AC407" s="186"/>
      <c r="AD407" s="186"/>
      <c r="AE407" s="186"/>
      <c r="AF407" s="186"/>
      <c r="AG407" s="186"/>
      <c r="AH407" s="186"/>
      <c r="AI407" s="186"/>
      <c r="AJ407" s="186"/>
      <c r="AK407" s="186"/>
    </row>
    <row r="408" ht="15.75" customHeight="1">
      <c r="A408" s="186"/>
      <c r="B408" s="186"/>
      <c r="C408" s="186"/>
      <c r="D408" s="186"/>
      <c r="E408" s="186"/>
      <c r="F408" s="186"/>
      <c r="G408" s="186"/>
      <c r="H408" s="186"/>
      <c r="I408" s="186"/>
      <c r="J408" s="186"/>
      <c r="K408" s="186"/>
      <c r="L408" s="186"/>
      <c r="M408" s="186"/>
      <c r="N408" s="186"/>
      <c r="O408" s="186"/>
      <c r="P408" s="186"/>
      <c r="Q408" s="186"/>
      <c r="R408" s="186"/>
      <c r="S408" s="186"/>
      <c r="T408" s="186"/>
      <c r="U408" s="186"/>
      <c r="V408" s="186"/>
      <c r="W408" s="186"/>
      <c r="X408" s="186"/>
      <c r="Y408" s="186"/>
      <c r="Z408" s="186"/>
      <c r="AA408" s="186"/>
      <c r="AB408" s="186"/>
      <c r="AC408" s="186"/>
      <c r="AD408" s="186"/>
      <c r="AE408" s="186"/>
      <c r="AF408" s="186"/>
      <c r="AG408" s="186"/>
      <c r="AH408" s="186"/>
      <c r="AI408" s="186"/>
      <c r="AJ408" s="186"/>
      <c r="AK408" s="186"/>
    </row>
    <row r="409" ht="15.75" customHeight="1">
      <c r="A409" s="186"/>
      <c r="B409" s="186"/>
      <c r="C409" s="186"/>
      <c r="D409" s="186"/>
      <c r="E409" s="186"/>
      <c r="F409" s="186"/>
      <c r="G409" s="186"/>
      <c r="H409" s="186"/>
      <c r="I409" s="186"/>
      <c r="J409" s="186"/>
      <c r="K409" s="186"/>
      <c r="L409" s="186"/>
      <c r="M409" s="186"/>
      <c r="N409" s="186"/>
      <c r="O409" s="186"/>
      <c r="P409" s="186"/>
      <c r="Q409" s="186"/>
      <c r="R409" s="186"/>
      <c r="S409" s="186"/>
      <c r="T409" s="186"/>
      <c r="U409" s="186"/>
      <c r="V409" s="186"/>
      <c r="W409" s="186"/>
      <c r="X409" s="186"/>
      <c r="Y409" s="186"/>
      <c r="Z409" s="186"/>
      <c r="AA409" s="186"/>
      <c r="AB409" s="186"/>
      <c r="AC409" s="186"/>
      <c r="AD409" s="186"/>
      <c r="AE409" s="186"/>
      <c r="AF409" s="186"/>
      <c r="AG409" s="186"/>
      <c r="AH409" s="186"/>
      <c r="AI409" s="186"/>
      <c r="AJ409" s="186"/>
      <c r="AK409" s="186"/>
    </row>
    <row r="410" ht="15.75" customHeight="1">
      <c r="A410" s="186"/>
      <c r="B410" s="186"/>
      <c r="C410" s="186"/>
      <c r="D410" s="186"/>
      <c r="E410" s="186"/>
      <c r="F410" s="186"/>
      <c r="G410" s="186"/>
      <c r="H410" s="186"/>
      <c r="I410" s="186"/>
      <c r="J410" s="186"/>
      <c r="K410" s="186"/>
      <c r="L410" s="186"/>
      <c r="M410" s="186"/>
      <c r="N410" s="186"/>
      <c r="O410" s="186"/>
      <c r="P410" s="186"/>
      <c r="Q410" s="186"/>
      <c r="R410" s="186"/>
      <c r="S410" s="186"/>
      <c r="T410" s="186"/>
      <c r="U410" s="186"/>
      <c r="V410" s="186"/>
      <c r="W410" s="186"/>
      <c r="X410" s="186"/>
      <c r="Y410" s="186"/>
      <c r="Z410" s="186"/>
      <c r="AA410" s="186"/>
      <c r="AB410" s="186"/>
      <c r="AC410" s="186"/>
      <c r="AD410" s="186"/>
      <c r="AE410" s="186"/>
      <c r="AF410" s="186"/>
      <c r="AG410" s="186"/>
      <c r="AH410" s="186"/>
      <c r="AI410" s="186"/>
      <c r="AJ410" s="186"/>
      <c r="AK410" s="186"/>
    </row>
    <row r="411" ht="15.75" customHeight="1">
      <c r="A411" s="186"/>
      <c r="B411" s="186"/>
      <c r="C411" s="186"/>
      <c r="D411" s="186"/>
      <c r="E411" s="186"/>
      <c r="F411" s="186"/>
      <c r="G411" s="186"/>
      <c r="H411" s="186"/>
      <c r="I411" s="186"/>
      <c r="J411" s="186"/>
      <c r="K411" s="186"/>
      <c r="L411" s="186"/>
      <c r="M411" s="186"/>
      <c r="N411" s="186"/>
      <c r="O411" s="186"/>
      <c r="P411" s="186"/>
      <c r="Q411" s="186"/>
      <c r="R411" s="186"/>
      <c r="S411" s="186"/>
      <c r="T411" s="186"/>
      <c r="U411" s="186"/>
      <c r="V411" s="186"/>
      <c r="W411" s="186"/>
      <c r="X411" s="186"/>
      <c r="Y411" s="186"/>
      <c r="Z411" s="186"/>
      <c r="AA411" s="186"/>
      <c r="AB411" s="186"/>
      <c r="AC411" s="186"/>
      <c r="AD411" s="186"/>
      <c r="AE411" s="186"/>
      <c r="AF411" s="186"/>
      <c r="AG411" s="186"/>
      <c r="AH411" s="186"/>
      <c r="AI411" s="186"/>
      <c r="AJ411" s="186"/>
      <c r="AK411" s="186"/>
    </row>
    <row r="412" ht="15.75" customHeight="1">
      <c r="A412" s="186"/>
      <c r="B412" s="186"/>
      <c r="C412" s="186"/>
      <c r="D412" s="186"/>
      <c r="E412" s="186"/>
      <c r="F412" s="186"/>
      <c r="G412" s="186"/>
      <c r="H412" s="186"/>
      <c r="I412" s="186"/>
      <c r="J412" s="186"/>
      <c r="K412" s="186"/>
      <c r="L412" s="186"/>
      <c r="M412" s="186"/>
      <c r="N412" s="186"/>
      <c r="O412" s="186"/>
      <c r="P412" s="186"/>
      <c r="Q412" s="186"/>
      <c r="R412" s="186"/>
      <c r="S412" s="186"/>
      <c r="T412" s="186"/>
      <c r="U412" s="186"/>
      <c r="V412" s="186"/>
      <c r="W412" s="186"/>
      <c r="X412" s="186"/>
      <c r="Y412" s="186"/>
      <c r="Z412" s="186"/>
      <c r="AA412" s="186"/>
      <c r="AB412" s="186"/>
      <c r="AC412" s="186"/>
      <c r="AD412" s="186"/>
      <c r="AE412" s="186"/>
      <c r="AF412" s="186"/>
      <c r="AG412" s="186"/>
      <c r="AH412" s="186"/>
      <c r="AI412" s="186"/>
      <c r="AJ412" s="186"/>
      <c r="AK412" s="186"/>
    </row>
    <row r="413" ht="15.75" customHeight="1">
      <c r="A413" s="186"/>
      <c r="B413" s="186"/>
      <c r="C413" s="186"/>
      <c r="D413" s="186"/>
      <c r="E413" s="186"/>
      <c r="F413" s="186"/>
      <c r="G413" s="186"/>
      <c r="H413" s="186"/>
      <c r="I413" s="186"/>
      <c r="J413" s="186"/>
      <c r="K413" s="186"/>
      <c r="L413" s="186"/>
      <c r="M413" s="186"/>
      <c r="N413" s="186"/>
      <c r="O413" s="186"/>
      <c r="P413" s="186"/>
      <c r="Q413" s="186"/>
      <c r="R413" s="186"/>
      <c r="S413" s="186"/>
      <c r="T413" s="186"/>
      <c r="U413" s="186"/>
      <c r="V413" s="186"/>
      <c r="W413" s="186"/>
      <c r="X413" s="186"/>
      <c r="Y413" s="186"/>
      <c r="Z413" s="186"/>
      <c r="AA413" s="186"/>
      <c r="AB413" s="186"/>
      <c r="AC413" s="186"/>
      <c r="AD413" s="186"/>
      <c r="AE413" s="186"/>
      <c r="AF413" s="186"/>
      <c r="AG413" s="186"/>
      <c r="AH413" s="186"/>
      <c r="AI413" s="186"/>
      <c r="AJ413" s="186"/>
      <c r="AK413" s="186"/>
    </row>
    <row r="414" ht="15.75" customHeight="1">
      <c r="A414" s="186"/>
      <c r="B414" s="186"/>
      <c r="C414" s="186"/>
      <c r="D414" s="186"/>
      <c r="E414" s="186"/>
      <c r="F414" s="186"/>
      <c r="G414" s="186"/>
      <c r="H414" s="186"/>
      <c r="I414" s="186"/>
      <c r="J414" s="186"/>
      <c r="K414" s="186"/>
      <c r="L414" s="186"/>
      <c r="M414" s="186"/>
      <c r="N414" s="186"/>
      <c r="O414" s="186"/>
      <c r="P414" s="186"/>
      <c r="Q414" s="186"/>
      <c r="R414" s="186"/>
      <c r="S414" s="186"/>
      <c r="T414" s="186"/>
      <c r="U414" s="186"/>
      <c r="V414" s="186"/>
      <c r="W414" s="186"/>
      <c r="X414" s="186"/>
      <c r="Y414" s="186"/>
      <c r="Z414" s="186"/>
      <c r="AA414" s="186"/>
      <c r="AB414" s="186"/>
      <c r="AC414" s="186"/>
      <c r="AD414" s="186"/>
      <c r="AE414" s="186"/>
      <c r="AF414" s="186"/>
      <c r="AG414" s="186"/>
      <c r="AH414" s="186"/>
      <c r="AI414" s="186"/>
      <c r="AJ414" s="186"/>
      <c r="AK414" s="186"/>
    </row>
    <row r="415" ht="15.75" customHeight="1">
      <c r="A415" s="186"/>
      <c r="B415" s="186"/>
      <c r="C415" s="186"/>
      <c r="D415" s="186"/>
      <c r="E415" s="186"/>
      <c r="F415" s="186"/>
      <c r="G415" s="186"/>
      <c r="H415" s="186"/>
      <c r="I415" s="186"/>
      <c r="J415" s="186"/>
      <c r="K415" s="186"/>
      <c r="L415" s="186"/>
      <c r="M415" s="186"/>
      <c r="N415" s="186"/>
      <c r="O415" s="186"/>
      <c r="P415" s="186"/>
      <c r="Q415" s="186"/>
      <c r="R415" s="186"/>
      <c r="S415" s="186"/>
      <c r="T415" s="186"/>
      <c r="U415" s="186"/>
      <c r="V415" s="186"/>
      <c r="W415" s="186"/>
      <c r="X415" s="186"/>
      <c r="Y415" s="186"/>
      <c r="Z415" s="186"/>
      <c r="AA415" s="186"/>
      <c r="AB415" s="186"/>
      <c r="AC415" s="186"/>
      <c r="AD415" s="186"/>
      <c r="AE415" s="186"/>
      <c r="AF415" s="186"/>
      <c r="AG415" s="186"/>
      <c r="AH415" s="186"/>
      <c r="AI415" s="186"/>
      <c r="AJ415" s="186"/>
      <c r="AK415" s="186"/>
    </row>
    <row r="416" ht="15.75" customHeight="1">
      <c r="A416" s="186"/>
      <c r="B416" s="186"/>
      <c r="C416" s="186"/>
      <c r="D416" s="186"/>
      <c r="E416" s="186"/>
      <c r="F416" s="186"/>
      <c r="G416" s="186"/>
      <c r="H416" s="186"/>
      <c r="I416" s="186"/>
      <c r="J416" s="186"/>
      <c r="K416" s="186"/>
      <c r="L416" s="186"/>
      <c r="M416" s="186"/>
      <c r="N416" s="186"/>
      <c r="O416" s="186"/>
      <c r="P416" s="186"/>
      <c r="Q416" s="186"/>
      <c r="R416" s="186"/>
      <c r="S416" s="186"/>
      <c r="T416" s="186"/>
      <c r="U416" s="186"/>
      <c r="V416" s="186"/>
      <c r="W416" s="186"/>
      <c r="X416" s="186"/>
      <c r="Y416" s="186"/>
      <c r="Z416" s="186"/>
      <c r="AA416" s="186"/>
      <c r="AB416" s="186"/>
      <c r="AC416" s="186"/>
      <c r="AD416" s="186"/>
      <c r="AE416" s="186"/>
      <c r="AF416" s="186"/>
      <c r="AG416" s="186"/>
      <c r="AH416" s="186"/>
      <c r="AI416" s="186"/>
      <c r="AJ416" s="186"/>
      <c r="AK416" s="186"/>
    </row>
    <row r="417" ht="15.75" customHeight="1">
      <c r="A417" s="186"/>
      <c r="B417" s="186"/>
      <c r="C417" s="186"/>
      <c r="D417" s="186"/>
      <c r="E417" s="186"/>
      <c r="F417" s="186"/>
      <c r="G417" s="186"/>
      <c r="H417" s="186"/>
      <c r="I417" s="186"/>
      <c r="J417" s="186"/>
      <c r="K417" s="186"/>
      <c r="L417" s="186"/>
      <c r="M417" s="186"/>
      <c r="N417" s="186"/>
      <c r="O417" s="186"/>
      <c r="P417" s="186"/>
      <c r="Q417" s="186"/>
      <c r="R417" s="186"/>
      <c r="S417" s="186"/>
      <c r="T417" s="186"/>
      <c r="U417" s="186"/>
      <c r="V417" s="186"/>
      <c r="W417" s="186"/>
      <c r="X417" s="186"/>
      <c r="Y417" s="186"/>
      <c r="Z417" s="186"/>
      <c r="AA417" s="186"/>
      <c r="AB417" s="186"/>
      <c r="AC417" s="186"/>
      <c r="AD417" s="186"/>
      <c r="AE417" s="186"/>
      <c r="AF417" s="186"/>
      <c r="AG417" s="186"/>
      <c r="AH417" s="186"/>
      <c r="AI417" s="186"/>
      <c r="AJ417" s="186"/>
      <c r="AK417" s="186"/>
    </row>
    <row r="418" ht="15.75" customHeight="1">
      <c r="A418" s="186"/>
      <c r="B418" s="186"/>
      <c r="C418" s="186"/>
      <c r="D418" s="186"/>
      <c r="E418" s="186"/>
      <c r="F418" s="186"/>
      <c r="G418" s="186"/>
      <c r="H418" s="186"/>
      <c r="I418" s="186"/>
      <c r="J418" s="186"/>
      <c r="K418" s="186"/>
      <c r="L418" s="186"/>
      <c r="M418" s="186"/>
      <c r="N418" s="186"/>
      <c r="O418" s="186"/>
      <c r="P418" s="186"/>
      <c r="Q418" s="186"/>
      <c r="R418" s="186"/>
      <c r="S418" s="186"/>
      <c r="T418" s="186"/>
      <c r="U418" s="186"/>
      <c r="V418" s="186"/>
      <c r="W418" s="186"/>
      <c r="X418" s="186"/>
      <c r="Y418" s="186"/>
      <c r="Z418" s="186"/>
      <c r="AA418" s="186"/>
      <c r="AB418" s="186"/>
      <c r="AC418" s="186"/>
      <c r="AD418" s="186"/>
      <c r="AE418" s="186"/>
      <c r="AF418" s="186"/>
      <c r="AG418" s="186"/>
      <c r="AH418" s="186"/>
      <c r="AI418" s="186"/>
      <c r="AJ418" s="186"/>
      <c r="AK418" s="186"/>
    </row>
    <row r="419" ht="15.75" customHeight="1">
      <c r="A419" s="186"/>
      <c r="B419" s="186"/>
      <c r="C419" s="186"/>
      <c r="D419" s="186"/>
      <c r="E419" s="186"/>
      <c r="F419" s="186"/>
      <c r="G419" s="186"/>
      <c r="H419" s="186"/>
      <c r="I419" s="186"/>
      <c r="J419" s="186"/>
      <c r="K419" s="186"/>
      <c r="L419" s="186"/>
      <c r="M419" s="186"/>
      <c r="N419" s="186"/>
      <c r="O419" s="186"/>
      <c r="P419" s="186"/>
      <c r="Q419" s="186"/>
      <c r="R419" s="186"/>
      <c r="S419" s="186"/>
      <c r="T419" s="186"/>
      <c r="U419" s="186"/>
      <c r="V419" s="186"/>
      <c r="W419" s="186"/>
      <c r="X419" s="186"/>
      <c r="Y419" s="186"/>
      <c r="Z419" s="186"/>
      <c r="AA419" s="186"/>
      <c r="AB419" s="186"/>
      <c r="AC419" s="186"/>
      <c r="AD419" s="186"/>
      <c r="AE419" s="186"/>
      <c r="AF419" s="186"/>
      <c r="AG419" s="186"/>
      <c r="AH419" s="186"/>
      <c r="AI419" s="186"/>
      <c r="AJ419" s="186"/>
      <c r="AK419" s="186"/>
    </row>
    <row r="420" ht="15.75" customHeight="1">
      <c r="A420" s="186"/>
      <c r="B420" s="186"/>
      <c r="C420" s="186"/>
      <c r="D420" s="186"/>
      <c r="E420" s="186"/>
      <c r="F420" s="186"/>
      <c r="G420" s="186"/>
      <c r="H420" s="186"/>
      <c r="I420" s="186"/>
      <c r="J420" s="186"/>
      <c r="K420" s="186"/>
      <c r="L420" s="186"/>
      <c r="M420" s="186"/>
      <c r="N420" s="186"/>
      <c r="O420" s="186"/>
      <c r="P420" s="186"/>
      <c r="Q420" s="186"/>
      <c r="R420" s="186"/>
      <c r="S420" s="186"/>
      <c r="T420" s="186"/>
      <c r="U420" s="186"/>
      <c r="V420" s="186"/>
      <c r="W420" s="186"/>
      <c r="X420" s="186"/>
      <c r="Y420" s="186"/>
      <c r="Z420" s="186"/>
      <c r="AA420" s="186"/>
      <c r="AB420" s="186"/>
      <c r="AC420" s="186"/>
      <c r="AD420" s="186"/>
      <c r="AE420" s="186"/>
      <c r="AF420" s="186"/>
      <c r="AG420" s="186"/>
      <c r="AH420" s="186"/>
      <c r="AI420" s="186"/>
      <c r="AJ420" s="186"/>
      <c r="AK420" s="186"/>
    </row>
    <row r="421" ht="15.75" customHeight="1">
      <c r="A421" s="186"/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  <c r="AJ421" s="186"/>
      <c r="AK421" s="186"/>
    </row>
    <row r="422" ht="15.75" customHeight="1">
      <c r="A422" s="186"/>
      <c r="B422" s="186"/>
      <c r="C422" s="186"/>
      <c r="D422" s="186"/>
      <c r="E422" s="186"/>
      <c r="F422" s="186"/>
      <c r="G422" s="186"/>
      <c r="H422" s="186"/>
      <c r="I422" s="186"/>
      <c r="J422" s="186"/>
      <c r="K422" s="186"/>
      <c r="L422" s="186"/>
      <c r="M422" s="186"/>
      <c r="N422" s="186"/>
      <c r="O422" s="186"/>
      <c r="P422" s="186"/>
      <c r="Q422" s="186"/>
      <c r="R422" s="186"/>
      <c r="S422" s="186"/>
      <c r="T422" s="186"/>
      <c r="U422" s="186"/>
      <c r="V422" s="186"/>
      <c r="W422" s="186"/>
      <c r="X422" s="186"/>
      <c r="Y422" s="186"/>
      <c r="Z422" s="186"/>
      <c r="AA422" s="186"/>
      <c r="AB422" s="186"/>
      <c r="AC422" s="186"/>
      <c r="AD422" s="186"/>
      <c r="AE422" s="186"/>
      <c r="AF422" s="186"/>
      <c r="AG422" s="186"/>
      <c r="AH422" s="186"/>
      <c r="AI422" s="186"/>
      <c r="AJ422" s="186"/>
      <c r="AK422" s="186"/>
    </row>
    <row r="423" ht="15.75" customHeight="1">
      <c r="A423" s="186"/>
      <c r="B423" s="186"/>
      <c r="C423" s="186"/>
      <c r="D423" s="186"/>
      <c r="E423" s="186"/>
      <c r="F423" s="186"/>
      <c r="G423" s="186"/>
      <c r="H423" s="186"/>
      <c r="I423" s="186"/>
      <c r="J423" s="186"/>
      <c r="K423" s="186"/>
      <c r="L423" s="186"/>
      <c r="M423" s="186"/>
      <c r="N423" s="186"/>
      <c r="O423" s="186"/>
      <c r="P423" s="186"/>
      <c r="Q423" s="186"/>
      <c r="R423" s="186"/>
      <c r="S423" s="186"/>
      <c r="T423" s="186"/>
      <c r="U423" s="186"/>
      <c r="V423" s="186"/>
      <c r="W423" s="186"/>
      <c r="X423" s="186"/>
      <c r="Y423" s="186"/>
      <c r="Z423" s="186"/>
      <c r="AA423" s="186"/>
      <c r="AB423" s="186"/>
      <c r="AC423" s="186"/>
      <c r="AD423" s="186"/>
      <c r="AE423" s="186"/>
      <c r="AF423" s="186"/>
      <c r="AG423" s="186"/>
      <c r="AH423" s="186"/>
      <c r="AI423" s="186"/>
      <c r="AJ423" s="186"/>
      <c r="AK423" s="186"/>
    </row>
    <row r="424" ht="15.75" customHeight="1">
      <c r="A424" s="186"/>
      <c r="B424" s="186"/>
      <c r="C424" s="186"/>
      <c r="D424" s="186"/>
      <c r="E424" s="186"/>
      <c r="F424" s="186"/>
      <c r="G424" s="186"/>
      <c r="H424" s="186"/>
      <c r="I424" s="186"/>
      <c r="J424" s="186"/>
      <c r="K424" s="186"/>
      <c r="L424" s="186"/>
      <c r="M424" s="186"/>
      <c r="N424" s="186"/>
      <c r="O424" s="186"/>
      <c r="P424" s="186"/>
      <c r="Q424" s="186"/>
      <c r="R424" s="186"/>
      <c r="S424" s="186"/>
      <c r="T424" s="186"/>
      <c r="U424" s="186"/>
      <c r="V424" s="186"/>
      <c r="W424" s="186"/>
      <c r="X424" s="186"/>
      <c r="Y424" s="186"/>
      <c r="Z424" s="186"/>
      <c r="AA424" s="186"/>
      <c r="AB424" s="186"/>
      <c r="AC424" s="186"/>
      <c r="AD424" s="186"/>
      <c r="AE424" s="186"/>
      <c r="AF424" s="186"/>
      <c r="AG424" s="186"/>
      <c r="AH424" s="186"/>
      <c r="AI424" s="186"/>
      <c r="AJ424" s="186"/>
      <c r="AK424" s="186"/>
    </row>
    <row r="425" ht="15.75" customHeight="1">
      <c r="A425" s="186"/>
      <c r="B425" s="186"/>
      <c r="C425" s="186"/>
      <c r="D425" s="186"/>
      <c r="E425" s="186"/>
      <c r="F425" s="186"/>
      <c r="G425" s="186"/>
      <c r="H425" s="186"/>
      <c r="I425" s="186"/>
      <c r="J425" s="186"/>
      <c r="K425" s="186"/>
      <c r="L425" s="186"/>
      <c r="M425" s="186"/>
      <c r="N425" s="186"/>
      <c r="O425" s="186"/>
      <c r="P425" s="186"/>
      <c r="Q425" s="186"/>
      <c r="R425" s="186"/>
      <c r="S425" s="186"/>
      <c r="T425" s="186"/>
      <c r="U425" s="186"/>
      <c r="V425" s="186"/>
      <c r="W425" s="186"/>
      <c r="X425" s="186"/>
      <c r="Y425" s="186"/>
      <c r="Z425" s="186"/>
      <c r="AA425" s="186"/>
      <c r="AB425" s="186"/>
      <c r="AC425" s="186"/>
      <c r="AD425" s="186"/>
      <c r="AE425" s="186"/>
      <c r="AF425" s="186"/>
      <c r="AG425" s="186"/>
      <c r="AH425" s="186"/>
      <c r="AI425" s="186"/>
      <c r="AJ425" s="186"/>
      <c r="AK425" s="186"/>
    </row>
    <row r="426" ht="15.75" customHeight="1">
      <c r="A426" s="186"/>
      <c r="B426" s="186"/>
      <c r="C426" s="186"/>
      <c r="D426" s="186"/>
      <c r="E426" s="186"/>
      <c r="F426" s="186"/>
      <c r="G426" s="186"/>
      <c r="H426" s="186"/>
      <c r="I426" s="186"/>
      <c r="J426" s="186"/>
      <c r="K426" s="186"/>
      <c r="L426" s="186"/>
      <c r="M426" s="186"/>
      <c r="N426" s="186"/>
      <c r="O426" s="186"/>
      <c r="P426" s="186"/>
      <c r="Q426" s="186"/>
      <c r="R426" s="186"/>
      <c r="S426" s="186"/>
      <c r="T426" s="186"/>
      <c r="U426" s="186"/>
      <c r="V426" s="186"/>
      <c r="W426" s="186"/>
      <c r="X426" s="186"/>
      <c r="Y426" s="186"/>
      <c r="Z426" s="186"/>
      <c r="AA426" s="186"/>
      <c r="AB426" s="186"/>
      <c r="AC426" s="186"/>
      <c r="AD426" s="186"/>
      <c r="AE426" s="186"/>
      <c r="AF426" s="186"/>
      <c r="AG426" s="186"/>
      <c r="AH426" s="186"/>
      <c r="AI426" s="186"/>
      <c r="AJ426" s="186"/>
      <c r="AK426" s="186"/>
    </row>
    <row r="427" ht="15.75" customHeight="1">
      <c r="A427" s="186"/>
      <c r="B427" s="186"/>
      <c r="C427" s="186"/>
      <c r="D427" s="186"/>
      <c r="E427" s="186"/>
      <c r="F427" s="186"/>
      <c r="G427" s="186"/>
      <c r="H427" s="186"/>
      <c r="I427" s="186"/>
      <c r="J427" s="186"/>
      <c r="K427" s="186"/>
      <c r="L427" s="186"/>
      <c r="M427" s="186"/>
      <c r="N427" s="186"/>
      <c r="O427" s="186"/>
      <c r="P427" s="186"/>
      <c r="Q427" s="186"/>
      <c r="R427" s="186"/>
      <c r="S427" s="186"/>
      <c r="T427" s="186"/>
      <c r="U427" s="186"/>
      <c r="V427" s="186"/>
      <c r="W427" s="186"/>
      <c r="X427" s="186"/>
      <c r="Y427" s="186"/>
      <c r="Z427" s="186"/>
      <c r="AA427" s="186"/>
      <c r="AB427" s="186"/>
      <c r="AC427" s="186"/>
      <c r="AD427" s="186"/>
      <c r="AE427" s="186"/>
      <c r="AF427" s="186"/>
      <c r="AG427" s="186"/>
      <c r="AH427" s="186"/>
      <c r="AI427" s="186"/>
      <c r="AJ427" s="186"/>
      <c r="AK427" s="186"/>
    </row>
    <row r="428" ht="15.75" customHeight="1">
      <c r="A428" s="186"/>
      <c r="B428" s="186"/>
      <c r="C428" s="186"/>
      <c r="D428" s="186"/>
      <c r="E428" s="186"/>
      <c r="F428" s="186"/>
      <c r="G428" s="186"/>
      <c r="H428" s="186"/>
      <c r="I428" s="186"/>
      <c r="J428" s="186"/>
      <c r="K428" s="186"/>
      <c r="L428" s="186"/>
      <c r="M428" s="186"/>
      <c r="N428" s="186"/>
      <c r="O428" s="186"/>
      <c r="P428" s="186"/>
      <c r="Q428" s="186"/>
      <c r="R428" s="186"/>
      <c r="S428" s="186"/>
      <c r="T428" s="186"/>
      <c r="U428" s="186"/>
      <c r="V428" s="186"/>
      <c r="W428" s="186"/>
      <c r="X428" s="186"/>
      <c r="Y428" s="186"/>
      <c r="Z428" s="186"/>
      <c r="AA428" s="186"/>
      <c r="AB428" s="186"/>
      <c r="AC428" s="186"/>
      <c r="AD428" s="186"/>
      <c r="AE428" s="186"/>
      <c r="AF428" s="186"/>
      <c r="AG428" s="186"/>
      <c r="AH428" s="186"/>
      <c r="AI428" s="186"/>
      <c r="AJ428" s="186"/>
      <c r="AK428" s="186"/>
    </row>
    <row r="429" ht="15.75" customHeight="1">
      <c r="A429" s="186"/>
      <c r="B429" s="186"/>
      <c r="C429" s="186"/>
      <c r="D429" s="186"/>
      <c r="E429" s="186"/>
      <c r="F429" s="186"/>
      <c r="G429" s="186"/>
      <c r="H429" s="186"/>
      <c r="I429" s="186"/>
      <c r="J429" s="186"/>
      <c r="K429" s="186"/>
      <c r="L429" s="186"/>
      <c r="M429" s="186"/>
      <c r="N429" s="186"/>
      <c r="O429" s="186"/>
      <c r="P429" s="186"/>
      <c r="Q429" s="186"/>
      <c r="R429" s="186"/>
      <c r="S429" s="186"/>
      <c r="T429" s="186"/>
      <c r="U429" s="186"/>
      <c r="V429" s="186"/>
      <c r="W429" s="186"/>
      <c r="X429" s="186"/>
      <c r="Y429" s="186"/>
      <c r="Z429" s="186"/>
      <c r="AA429" s="186"/>
      <c r="AB429" s="186"/>
      <c r="AC429" s="186"/>
      <c r="AD429" s="186"/>
      <c r="AE429" s="186"/>
      <c r="AF429" s="186"/>
      <c r="AG429" s="186"/>
      <c r="AH429" s="186"/>
      <c r="AI429" s="186"/>
      <c r="AJ429" s="186"/>
      <c r="AK429" s="186"/>
    </row>
    <row r="430" ht="15.75" customHeight="1">
      <c r="A430" s="186"/>
      <c r="B430" s="186"/>
      <c r="C430" s="186"/>
      <c r="D430" s="186"/>
      <c r="E430" s="186"/>
      <c r="F430" s="186"/>
      <c r="G430" s="186"/>
      <c r="H430" s="186"/>
      <c r="I430" s="186"/>
      <c r="J430" s="186"/>
      <c r="K430" s="186"/>
      <c r="L430" s="186"/>
      <c r="M430" s="186"/>
      <c r="N430" s="186"/>
      <c r="O430" s="186"/>
      <c r="P430" s="186"/>
      <c r="Q430" s="186"/>
      <c r="R430" s="186"/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</row>
    <row r="431" ht="15.75" customHeight="1">
      <c r="A431" s="186"/>
      <c r="B431" s="186"/>
      <c r="C431" s="186"/>
      <c r="D431" s="186"/>
      <c r="E431" s="186"/>
      <c r="F431" s="186"/>
      <c r="G431" s="186"/>
      <c r="H431" s="186"/>
      <c r="I431" s="186"/>
      <c r="J431" s="186"/>
      <c r="K431" s="186"/>
      <c r="L431" s="186"/>
      <c r="M431" s="186"/>
      <c r="N431" s="186"/>
      <c r="O431" s="186"/>
      <c r="P431" s="186"/>
      <c r="Q431" s="186"/>
      <c r="R431" s="186"/>
      <c r="S431" s="186"/>
      <c r="T431" s="186"/>
      <c r="U431" s="186"/>
      <c r="V431" s="186"/>
      <c r="W431" s="186"/>
      <c r="X431" s="186"/>
      <c r="Y431" s="186"/>
      <c r="Z431" s="186"/>
      <c r="AA431" s="186"/>
      <c r="AB431" s="186"/>
      <c r="AC431" s="186"/>
      <c r="AD431" s="186"/>
      <c r="AE431" s="186"/>
      <c r="AF431" s="186"/>
      <c r="AG431" s="186"/>
      <c r="AH431" s="186"/>
      <c r="AI431" s="186"/>
      <c r="AJ431" s="186"/>
      <c r="AK431" s="186"/>
    </row>
    <row r="432" ht="15.75" customHeight="1">
      <c r="A432" s="186"/>
      <c r="B432" s="186"/>
      <c r="C432" s="186"/>
      <c r="D432" s="186"/>
      <c r="E432" s="186"/>
      <c r="F432" s="186"/>
      <c r="G432" s="186"/>
      <c r="H432" s="186"/>
      <c r="I432" s="186"/>
      <c r="J432" s="186"/>
      <c r="K432" s="186"/>
      <c r="L432" s="186"/>
      <c r="M432" s="186"/>
      <c r="N432" s="186"/>
      <c r="O432" s="186"/>
      <c r="P432" s="186"/>
      <c r="Q432" s="186"/>
      <c r="R432" s="186"/>
      <c r="S432" s="186"/>
      <c r="T432" s="186"/>
      <c r="U432" s="186"/>
      <c r="V432" s="186"/>
      <c r="W432" s="186"/>
      <c r="X432" s="186"/>
      <c r="Y432" s="186"/>
      <c r="Z432" s="186"/>
      <c r="AA432" s="186"/>
      <c r="AB432" s="186"/>
      <c r="AC432" s="186"/>
      <c r="AD432" s="186"/>
      <c r="AE432" s="186"/>
      <c r="AF432" s="186"/>
      <c r="AG432" s="186"/>
      <c r="AH432" s="186"/>
      <c r="AI432" s="186"/>
      <c r="AJ432" s="186"/>
      <c r="AK432" s="186"/>
    </row>
    <row r="433" ht="15.75" customHeight="1">
      <c r="A433" s="186"/>
      <c r="B433" s="186"/>
      <c r="C433" s="186"/>
      <c r="D433" s="186"/>
      <c r="E433" s="186"/>
      <c r="F433" s="186"/>
      <c r="G433" s="186"/>
      <c r="H433" s="186"/>
      <c r="I433" s="186"/>
      <c r="J433" s="186"/>
      <c r="K433" s="186"/>
      <c r="L433" s="186"/>
      <c r="M433" s="186"/>
      <c r="N433" s="186"/>
      <c r="O433" s="186"/>
      <c r="P433" s="186"/>
      <c r="Q433" s="186"/>
      <c r="R433" s="186"/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</row>
    <row r="434" ht="15.75" customHeight="1">
      <c r="A434" s="186"/>
      <c r="B434" s="186"/>
      <c r="C434" s="186"/>
      <c r="D434" s="186"/>
      <c r="E434" s="186"/>
      <c r="F434" s="186"/>
      <c r="G434" s="186"/>
      <c r="H434" s="186"/>
      <c r="I434" s="186"/>
      <c r="J434" s="186"/>
      <c r="K434" s="186"/>
      <c r="L434" s="186"/>
      <c r="M434" s="186"/>
      <c r="N434" s="186"/>
      <c r="O434" s="186"/>
      <c r="P434" s="186"/>
      <c r="Q434" s="186"/>
      <c r="R434" s="186"/>
      <c r="S434" s="186"/>
      <c r="T434" s="186"/>
      <c r="U434" s="186"/>
      <c r="V434" s="186"/>
      <c r="W434" s="186"/>
      <c r="X434" s="186"/>
      <c r="Y434" s="186"/>
      <c r="Z434" s="186"/>
      <c r="AA434" s="186"/>
      <c r="AB434" s="186"/>
      <c r="AC434" s="186"/>
      <c r="AD434" s="186"/>
      <c r="AE434" s="186"/>
      <c r="AF434" s="186"/>
      <c r="AG434" s="186"/>
      <c r="AH434" s="186"/>
      <c r="AI434" s="186"/>
      <c r="AJ434" s="186"/>
      <c r="AK434" s="186"/>
    </row>
    <row r="435" ht="15.75" customHeight="1">
      <c r="A435" s="186"/>
      <c r="B435" s="186"/>
      <c r="C435" s="186"/>
      <c r="D435" s="186"/>
      <c r="E435" s="186"/>
      <c r="F435" s="186"/>
      <c r="G435" s="186"/>
      <c r="H435" s="186"/>
      <c r="I435" s="186"/>
      <c r="J435" s="186"/>
      <c r="K435" s="186"/>
      <c r="L435" s="186"/>
      <c r="M435" s="186"/>
      <c r="N435" s="186"/>
      <c r="O435" s="186"/>
      <c r="P435" s="186"/>
      <c r="Q435" s="186"/>
      <c r="R435" s="186"/>
      <c r="S435" s="186"/>
      <c r="T435" s="186"/>
      <c r="U435" s="186"/>
      <c r="V435" s="186"/>
      <c r="W435" s="186"/>
      <c r="X435" s="186"/>
      <c r="Y435" s="186"/>
      <c r="Z435" s="186"/>
      <c r="AA435" s="186"/>
      <c r="AB435" s="186"/>
      <c r="AC435" s="186"/>
      <c r="AD435" s="186"/>
      <c r="AE435" s="186"/>
      <c r="AF435" s="186"/>
      <c r="AG435" s="186"/>
      <c r="AH435" s="186"/>
      <c r="AI435" s="186"/>
      <c r="AJ435" s="186"/>
      <c r="AK435" s="186"/>
    </row>
    <row r="436" ht="15.75" customHeight="1">
      <c r="A436" s="186"/>
      <c r="B436" s="186"/>
      <c r="C436" s="186"/>
      <c r="D436" s="186"/>
      <c r="E436" s="186"/>
      <c r="F436" s="186"/>
      <c r="G436" s="186"/>
      <c r="H436" s="186"/>
      <c r="I436" s="186"/>
      <c r="J436" s="186"/>
      <c r="K436" s="186"/>
      <c r="L436" s="186"/>
      <c r="M436" s="186"/>
      <c r="N436" s="186"/>
      <c r="O436" s="186"/>
      <c r="P436" s="186"/>
      <c r="Q436" s="186"/>
      <c r="R436" s="186"/>
      <c r="S436" s="186"/>
      <c r="T436" s="186"/>
      <c r="U436" s="186"/>
      <c r="V436" s="186"/>
      <c r="W436" s="186"/>
      <c r="X436" s="186"/>
      <c r="Y436" s="186"/>
      <c r="Z436" s="186"/>
      <c r="AA436" s="186"/>
      <c r="AB436" s="186"/>
      <c r="AC436" s="186"/>
      <c r="AD436" s="186"/>
      <c r="AE436" s="186"/>
      <c r="AF436" s="186"/>
      <c r="AG436" s="186"/>
      <c r="AH436" s="186"/>
      <c r="AI436" s="186"/>
      <c r="AJ436" s="186"/>
      <c r="AK436" s="186"/>
    </row>
    <row r="437" ht="15.75" customHeight="1">
      <c r="A437" s="186"/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  <c r="AA437" s="186"/>
      <c r="AB437" s="186"/>
      <c r="AC437" s="186"/>
      <c r="AD437" s="186"/>
      <c r="AE437" s="186"/>
      <c r="AF437" s="186"/>
      <c r="AG437" s="186"/>
      <c r="AH437" s="186"/>
      <c r="AI437" s="186"/>
      <c r="AJ437" s="186"/>
      <c r="AK437" s="186"/>
    </row>
    <row r="438" ht="15.75" customHeight="1">
      <c r="A438" s="186"/>
      <c r="B438" s="186"/>
      <c r="C438" s="186"/>
      <c r="D438" s="186"/>
      <c r="E438" s="186"/>
      <c r="F438" s="186"/>
      <c r="G438" s="186"/>
      <c r="H438" s="186"/>
      <c r="I438" s="186"/>
      <c r="J438" s="186"/>
      <c r="K438" s="186"/>
      <c r="L438" s="186"/>
      <c r="M438" s="186"/>
      <c r="N438" s="186"/>
      <c r="O438" s="186"/>
      <c r="P438" s="186"/>
      <c r="Q438" s="186"/>
      <c r="R438" s="186"/>
      <c r="S438" s="186"/>
      <c r="T438" s="186"/>
      <c r="U438" s="186"/>
      <c r="V438" s="186"/>
      <c r="W438" s="186"/>
      <c r="X438" s="186"/>
      <c r="Y438" s="186"/>
      <c r="Z438" s="186"/>
      <c r="AA438" s="186"/>
      <c r="AB438" s="186"/>
      <c r="AC438" s="186"/>
      <c r="AD438" s="186"/>
      <c r="AE438" s="186"/>
      <c r="AF438" s="186"/>
      <c r="AG438" s="186"/>
      <c r="AH438" s="186"/>
      <c r="AI438" s="186"/>
      <c r="AJ438" s="186"/>
      <c r="AK438" s="186"/>
    </row>
    <row r="439" ht="15.75" customHeight="1">
      <c r="A439" s="186"/>
      <c r="B439" s="186"/>
      <c r="C439" s="186"/>
      <c r="D439" s="186"/>
      <c r="E439" s="186"/>
      <c r="F439" s="186"/>
      <c r="G439" s="186"/>
      <c r="H439" s="186"/>
      <c r="I439" s="186"/>
      <c r="J439" s="186"/>
      <c r="K439" s="186"/>
      <c r="L439" s="186"/>
      <c r="M439" s="186"/>
      <c r="N439" s="186"/>
      <c r="O439" s="186"/>
      <c r="P439" s="186"/>
      <c r="Q439" s="186"/>
      <c r="R439" s="186"/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</row>
    <row r="440" ht="15.75" customHeight="1">
      <c r="A440" s="186"/>
      <c r="B440" s="186"/>
      <c r="C440" s="186"/>
      <c r="D440" s="186"/>
      <c r="E440" s="186"/>
      <c r="F440" s="186"/>
      <c r="G440" s="186"/>
      <c r="H440" s="186"/>
      <c r="I440" s="186"/>
      <c r="J440" s="186"/>
      <c r="K440" s="186"/>
      <c r="L440" s="186"/>
      <c r="M440" s="186"/>
      <c r="N440" s="186"/>
      <c r="O440" s="186"/>
      <c r="P440" s="186"/>
      <c r="Q440" s="186"/>
      <c r="R440" s="186"/>
      <c r="S440" s="186"/>
      <c r="T440" s="186"/>
      <c r="U440" s="186"/>
      <c r="V440" s="186"/>
      <c r="W440" s="186"/>
      <c r="X440" s="186"/>
      <c r="Y440" s="186"/>
      <c r="Z440" s="186"/>
      <c r="AA440" s="186"/>
      <c r="AB440" s="186"/>
      <c r="AC440" s="186"/>
      <c r="AD440" s="186"/>
      <c r="AE440" s="186"/>
      <c r="AF440" s="186"/>
      <c r="AG440" s="186"/>
      <c r="AH440" s="186"/>
      <c r="AI440" s="186"/>
      <c r="AJ440" s="186"/>
      <c r="AK440" s="186"/>
    </row>
    <row r="441" ht="15.75" customHeight="1">
      <c r="A441" s="186"/>
      <c r="B441" s="186"/>
      <c r="C441" s="186"/>
      <c r="D441" s="186"/>
      <c r="E441" s="186"/>
      <c r="F441" s="186"/>
      <c r="G441" s="186"/>
      <c r="H441" s="186"/>
      <c r="I441" s="186"/>
      <c r="J441" s="186"/>
      <c r="K441" s="186"/>
      <c r="L441" s="186"/>
      <c r="M441" s="186"/>
      <c r="N441" s="186"/>
      <c r="O441" s="186"/>
      <c r="P441" s="186"/>
      <c r="Q441" s="186"/>
      <c r="R441" s="186"/>
      <c r="S441" s="186"/>
      <c r="T441" s="186"/>
      <c r="U441" s="186"/>
      <c r="V441" s="186"/>
      <c r="W441" s="186"/>
      <c r="X441" s="186"/>
      <c r="Y441" s="186"/>
      <c r="Z441" s="186"/>
      <c r="AA441" s="186"/>
      <c r="AB441" s="186"/>
      <c r="AC441" s="186"/>
      <c r="AD441" s="186"/>
      <c r="AE441" s="186"/>
      <c r="AF441" s="186"/>
      <c r="AG441" s="186"/>
      <c r="AH441" s="186"/>
      <c r="AI441" s="186"/>
      <c r="AJ441" s="186"/>
      <c r="AK441" s="186"/>
    </row>
    <row r="442" ht="15.75" customHeight="1">
      <c r="A442" s="186"/>
      <c r="B442" s="186"/>
      <c r="C442" s="186"/>
      <c r="D442" s="186"/>
      <c r="E442" s="186"/>
      <c r="F442" s="186"/>
      <c r="G442" s="186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86"/>
      <c r="AD442" s="186"/>
      <c r="AE442" s="186"/>
      <c r="AF442" s="186"/>
      <c r="AG442" s="186"/>
      <c r="AH442" s="186"/>
      <c r="AI442" s="186"/>
      <c r="AJ442" s="186"/>
      <c r="AK442" s="186"/>
    </row>
    <row r="443" ht="15.75" customHeight="1">
      <c r="A443" s="186"/>
      <c r="B443" s="186"/>
      <c r="C443" s="186"/>
      <c r="D443" s="186"/>
      <c r="E443" s="186"/>
      <c r="F443" s="186"/>
      <c r="G443" s="186"/>
      <c r="H443" s="186"/>
      <c r="I443" s="186"/>
      <c r="J443" s="186"/>
      <c r="K443" s="186"/>
      <c r="L443" s="186"/>
      <c r="M443" s="186"/>
      <c r="N443" s="186"/>
      <c r="O443" s="186"/>
      <c r="P443" s="186"/>
      <c r="Q443" s="186"/>
      <c r="R443" s="186"/>
      <c r="S443" s="186"/>
      <c r="T443" s="186"/>
      <c r="U443" s="186"/>
      <c r="V443" s="186"/>
      <c r="W443" s="186"/>
      <c r="X443" s="186"/>
      <c r="Y443" s="186"/>
      <c r="Z443" s="186"/>
      <c r="AA443" s="186"/>
      <c r="AB443" s="186"/>
      <c r="AC443" s="186"/>
      <c r="AD443" s="186"/>
      <c r="AE443" s="186"/>
      <c r="AF443" s="186"/>
      <c r="AG443" s="186"/>
      <c r="AH443" s="186"/>
      <c r="AI443" s="186"/>
      <c r="AJ443" s="186"/>
      <c r="AK443" s="186"/>
    </row>
    <row r="444" ht="15.75" customHeight="1">
      <c r="A444" s="186"/>
      <c r="B444" s="186"/>
      <c r="C444" s="186"/>
      <c r="D444" s="186"/>
      <c r="E444" s="186"/>
      <c r="F444" s="186"/>
      <c r="G444" s="186"/>
      <c r="H444" s="186"/>
      <c r="I444" s="186"/>
      <c r="J444" s="186"/>
      <c r="K444" s="186"/>
      <c r="L444" s="186"/>
      <c r="M444" s="186"/>
      <c r="N444" s="186"/>
      <c r="O444" s="186"/>
      <c r="P444" s="186"/>
      <c r="Q444" s="186"/>
      <c r="R444" s="186"/>
      <c r="S444" s="186"/>
      <c r="T444" s="186"/>
      <c r="U444" s="186"/>
      <c r="V444" s="186"/>
      <c r="W444" s="186"/>
      <c r="X444" s="186"/>
      <c r="Y444" s="186"/>
      <c r="Z444" s="186"/>
      <c r="AA444" s="186"/>
      <c r="AB444" s="186"/>
      <c r="AC444" s="186"/>
      <c r="AD444" s="186"/>
      <c r="AE444" s="186"/>
      <c r="AF444" s="186"/>
      <c r="AG444" s="186"/>
      <c r="AH444" s="186"/>
      <c r="AI444" s="186"/>
      <c r="AJ444" s="186"/>
      <c r="AK444" s="186"/>
    </row>
    <row r="445" ht="15.75" customHeight="1">
      <c r="A445" s="186"/>
      <c r="B445" s="186"/>
      <c r="C445" s="186"/>
      <c r="D445" s="186"/>
      <c r="E445" s="186"/>
      <c r="F445" s="186"/>
      <c r="G445" s="186"/>
      <c r="H445" s="186"/>
      <c r="I445" s="186"/>
      <c r="J445" s="186"/>
      <c r="K445" s="186"/>
      <c r="L445" s="186"/>
      <c r="M445" s="186"/>
      <c r="N445" s="186"/>
      <c r="O445" s="186"/>
      <c r="P445" s="186"/>
      <c r="Q445" s="186"/>
      <c r="R445" s="186"/>
      <c r="S445" s="186"/>
      <c r="T445" s="186"/>
      <c r="U445" s="186"/>
      <c r="V445" s="186"/>
      <c r="W445" s="186"/>
      <c r="X445" s="186"/>
      <c r="Y445" s="186"/>
      <c r="Z445" s="186"/>
      <c r="AA445" s="186"/>
      <c r="AB445" s="186"/>
      <c r="AC445" s="186"/>
      <c r="AD445" s="186"/>
      <c r="AE445" s="186"/>
      <c r="AF445" s="186"/>
      <c r="AG445" s="186"/>
      <c r="AH445" s="186"/>
      <c r="AI445" s="186"/>
      <c r="AJ445" s="186"/>
      <c r="AK445" s="186"/>
    </row>
    <row r="446" ht="15.75" customHeight="1">
      <c r="A446" s="186"/>
      <c r="B446" s="186"/>
      <c r="C446" s="186"/>
      <c r="D446" s="186"/>
      <c r="E446" s="186"/>
      <c r="F446" s="186"/>
      <c r="G446" s="186"/>
      <c r="H446" s="186"/>
      <c r="I446" s="186"/>
      <c r="J446" s="186"/>
      <c r="K446" s="186"/>
      <c r="L446" s="186"/>
      <c r="M446" s="186"/>
      <c r="N446" s="186"/>
      <c r="O446" s="186"/>
      <c r="P446" s="186"/>
      <c r="Q446" s="186"/>
      <c r="R446" s="186"/>
      <c r="S446" s="186"/>
      <c r="T446" s="186"/>
      <c r="U446" s="186"/>
      <c r="V446" s="186"/>
      <c r="W446" s="186"/>
      <c r="X446" s="186"/>
      <c r="Y446" s="186"/>
      <c r="Z446" s="186"/>
      <c r="AA446" s="186"/>
      <c r="AB446" s="186"/>
      <c r="AC446" s="186"/>
      <c r="AD446" s="186"/>
      <c r="AE446" s="186"/>
      <c r="AF446" s="186"/>
      <c r="AG446" s="186"/>
      <c r="AH446" s="186"/>
      <c r="AI446" s="186"/>
      <c r="AJ446" s="186"/>
      <c r="AK446" s="186"/>
    </row>
    <row r="447" ht="15.75" customHeight="1">
      <c r="A447" s="186"/>
      <c r="B447" s="186"/>
      <c r="C447" s="186"/>
      <c r="D447" s="186"/>
      <c r="E447" s="186"/>
      <c r="F447" s="186"/>
      <c r="G447" s="186"/>
      <c r="H447" s="186"/>
      <c r="I447" s="186"/>
      <c r="J447" s="186"/>
      <c r="K447" s="186"/>
      <c r="L447" s="186"/>
      <c r="M447" s="186"/>
      <c r="N447" s="186"/>
      <c r="O447" s="186"/>
      <c r="P447" s="186"/>
      <c r="Q447" s="186"/>
      <c r="R447" s="186"/>
      <c r="S447" s="186"/>
      <c r="T447" s="186"/>
      <c r="U447" s="186"/>
      <c r="V447" s="186"/>
      <c r="W447" s="186"/>
      <c r="X447" s="186"/>
      <c r="Y447" s="186"/>
      <c r="Z447" s="186"/>
      <c r="AA447" s="186"/>
      <c r="AB447" s="186"/>
      <c r="AC447" s="186"/>
      <c r="AD447" s="186"/>
      <c r="AE447" s="186"/>
      <c r="AF447" s="186"/>
      <c r="AG447" s="186"/>
      <c r="AH447" s="186"/>
      <c r="AI447" s="186"/>
      <c r="AJ447" s="186"/>
      <c r="AK447" s="186"/>
    </row>
    <row r="448" ht="15.75" customHeight="1">
      <c r="A448" s="186"/>
      <c r="B448" s="186"/>
      <c r="C448" s="186"/>
      <c r="D448" s="186"/>
      <c r="E448" s="186"/>
      <c r="F448" s="186"/>
      <c r="G448" s="186"/>
      <c r="H448" s="186"/>
      <c r="I448" s="186"/>
      <c r="J448" s="186"/>
      <c r="K448" s="186"/>
      <c r="L448" s="186"/>
      <c r="M448" s="186"/>
      <c r="N448" s="186"/>
      <c r="O448" s="186"/>
      <c r="P448" s="186"/>
      <c r="Q448" s="186"/>
      <c r="R448" s="186"/>
      <c r="S448" s="186"/>
      <c r="T448" s="186"/>
      <c r="U448" s="186"/>
      <c r="V448" s="186"/>
      <c r="W448" s="186"/>
      <c r="X448" s="186"/>
      <c r="Y448" s="186"/>
      <c r="Z448" s="186"/>
      <c r="AA448" s="186"/>
      <c r="AB448" s="186"/>
      <c r="AC448" s="186"/>
      <c r="AD448" s="186"/>
      <c r="AE448" s="186"/>
      <c r="AF448" s="186"/>
      <c r="AG448" s="186"/>
      <c r="AH448" s="186"/>
      <c r="AI448" s="186"/>
      <c r="AJ448" s="186"/>
      <c r="AK448" s="186"/>
    </row>
    <row r="449" ht="15.75" customHeight="1">
      <c r="A449" s="186"/>
      <c r="B449" s="186"/>
      <c r="C449" s="186"/>
      <c r="D449" s="186"/>
      <c r="E449" s="186"/>
      <c r="F449" s="186"/>
      <c r="G449" s="186"/>
      <c r="H449" s="186"/>
      <c r="I449" s="186"/>
      <c r="J449" s="186"/>
      <c r="K449" s="186"/>
      <c r="L449" s="186"/>
      <c r="M449" s="186"/>
      <c r="N449" s="186"/>
      <c r="O449" s="186"/>
      <c r="P449" s="186"/>
      <c r="Q449" s="186"/>
      <c r="R449" s="186"/>
      <c r="S449" s="186"/>
      <c r="T449" s="186"/>
      <c r="U449" s="186"/>
      <c r="V449" s="186"/>
      <c r="W449" s="186"/>
      <c r="X449" s="186"/>
      <c r="Y449" s="186"/>
      <c r="Z449" s="186"/>
      <c r="AA449" s="186"/>
      <c r="AB449" s="186"/>
      <c r="AC449" s="186"/>
      <c r="AD449" s="186"/>
      <c r="AE449" s="186"/>
      <c r="AF449" s="186"/>
      <c r="AG449" s="186"/>
      <c r="AH449" s="186"/>
      <c r="AI449" s="186"/>
      <c r="AJ449" s="186"/>
      <c r="AK449" s="186"/>
    </row>
    <row r="450" ht="15.75" customHeight="1">
      <c r="A450" s="186"/>
      <c r="B450" s="186"/>
      <c r="C450" s="186"/>
      <c r="D450" s="186"/>
      <c r="E450" s="186"/>
      <c r="F450" s="186"/>
      <c r="G450" s="186"/>
      <c r="H450" s="186"/>
      <c r="I450" s="186"/>
      <c r="J450" s="186"/>
      <c r="K450" s="186"/>
      <c r="L450" s="186"/>
      <c r="M450" s="186"/>
      <c r="N450" s="186"/>
      <c r="O450" s="186"/>
      <c r="P450" s="186"/>
      <c r="Q450" s="186"/>
      <c r="R450" s="186"/>
      <c r="S450" s="186"/>
      <c r="T450" s="186"/>
      <c r="U450" s="186"/>
      <c r="V450" s="186"/>
      <c r="W450" s="186"/>
      <c r="X450" s="186"/>
      <c r="Y450" s="186"/>
      <c r="Z450" s="186"/>
      <c r="AA450" s="186"/>
      <c r="AB450" s="186"/>
      <c r="AC450" s="186"/>
      <c r="AD450" s="186"/>
      <c r="AE450" s="186"/>
      <c r="AF450" s="186"/>
      <c r="AG450" s="186"/>
      <c r="AH450" s="186"/>
      <c r="AI450" s="186"/>
      <c r="AJ450" s="186"/>
      <c r="AK450" s="186"/>
    </row>
    <row r="451" ht="15.75" customHeight="1">
      <c r="A451" s="186"/>
      <c r="B451" s="186"/>
      <c r="C451" s="186"/>
      <c r="D451" s="186"/>
      <c r="E451" s="186"/>
      <c r="F451" s="186"/>
      <c r="G451" s="186"/>
      <c r="H451" s="186"/>
      <c r="I451" s="186"/>
      <c r="J451" s="186"/>
      <c r="K451" s="186"/>
      <c r="L451" s="186"/>
      <c r="M451" s="186"/>
      <c r="N451" s="186"/>
      <c r="O451" s="186"/>
      <c r="P451" s="186"/>
      <c r="Q451" s="186"/>
      <c r="R451" s="186"/>
      <c r="S451" s="186"/>
      <c r="T451" s="186"/>
      <c r="U451" s="186"/>
      <c r="V451" s="186"/>
      <c r="W451" s="186"/>
      <c r="X451" s="186"/>
      <c r="Y451" s="186"/>
      <c r="Z451" s="186"/>
      <c r="AA451" s="186"/>
      <c r="AB451" s="186"/>
      <c r="AC451" s="186"/>
      <c r="AD451" s="186"/>
      <c r="AE451" s="186"/>
      <c r="AF451" s="186"/>
      <c r="AG451" s="186"/>
      <c r="AH451" s="186"/>
      <c r="AI451" s="186"/>
      <c r="AJ451" s="186"/>
      <c r="AK451" s="186"/>
    </row>
    <row r="452" ht="15.75" customHeight="1">
      <c r="A452" s="186"/>
      <c r="B452" s="186"/>
      <c r="C452" s="186"/>
      <c r="D452" s="186"/>
      <c r="E452" s="186"/>
      <c r="F452" s="186"/>
      <c r="G452" s="186"/>
      <c r="H452" s="186"/>
      <c r="I452" s="186"/>
      <c r="J452" s="186"/>
      <c r="K452" s="186"/>
      <c r="L452" s="186"/>
      <c r="M452" s="186"/>
      <c r="N452" s="186"/>
      <c r="O452" s="186"/>
      <c r="P452" s="186"/>
      <c r="Q452" s="186"/>
      <c r="R452" s="186"/>
      <c r="S452" s="186"/>
      <c r="T452" s="186"/>
      <c r="U452" s="186"/>
      <c r="V452" s="186"/>
      <c r="W452" s="186"/>
      <c r="X452" s="186"/>
      <c r="Y452" s="186"/>
      <c r="Z452" s="186"/>
      <c r="AA452" s="186"/>
      <c r="AB452" s="186"/>
      <c r="AC452" s="186"/>
      <c r="AD452" s="186"/>
      <c r="AE452" s="186"/>
      <c r="AF452" s="186"/>
      <c r="AG452" s="186"/>
      <c r="AH452" s="186"/>
      <c r="AI452" s="186"/>
      <c r="AJ452" s="186"/>
      <c r="AK452" s="186"/>
    </row>
    <row r="453" ht="15.75" customHeight="1">
      <c r="A453" s="186"/>
      <c r="B453" s="186"/>
      <c r="C453" s="186"/>
      <c r="D453" s="186"/>
      <c r="E453" s="186"/>
      <c r="F453" s="186"/>
      <c r="G453" s="186"/>
      <c r="H453" s="186"/>
      <c r="I453" s="186"/>
      <c r="J453" s="186"/>
      <c r="K453" s="186"/>
      <c r="L453" s="186"/>
      <c r="M453" s="186"/>
      <c r="N453" s="186"/>
      <c r="O453" s="186"/>
      <c r="P453" s="186"/>
      <c r="Q453" s="186"/>
      <c r="R453" s="186"/>
      <c r="S453" s="186"/>
      <c r="T453" s="186"/>
      <c r="U453" s="186"/>
      <c r="V453" s="186"/>
      <c r="W453" s="186"/>
      <c r="X453" s="186"/>
      <c r="Y453" s="186"/>
      <c r="Z453" s="186"/>
      <c r="AA453" s="186"/>
      <c r="AB453" s="186"/>
      <c r="AC453" s="186"/>
      <c r="AD453" s="186"/>
      <c r="AE453" s="186"/>
      <c r="AF453" s="186"/>
      <c r="AG453" s="186"/>
      <c r="AH453" s="186"/>
      <c r="AI453" s="186"/>
      <c r="AJ453" s="186"/>
      <c r="AK453" s="186"/>
    </row>
    <row r="454" ht="15.75" customHeight="1">
      <c r="A454" s="186"/>
      <c r="B454" s="186"/>
      <c r="C454" s="186"/>
      <c r="D454" s="186"/>
      <c r="E454" s="186"/>
      <c r="F454" s="186"/>
      <c r="G454" s="186"/>
      <c r="H454" s="186"/>
      <c r="I454" s="186"/>
      <c r="J454" s="186"/>
      <c r="K454" s="186"/>
      <c r="L454" s="186"/>
      <c r="M454" s="186"/>
      <c r="N454" s="186"/>
      <c r="O454" s="186"/>
      <c r="P454" s="186"/>
      <c r="Q454" s="186"/>
      <c r="R454" s="186"/>
      <c r="S454" s="186"/>
      <c r="T454" s="186"/>
      <c r="U454" s="186"/>
      <c r="V454" s="186"/>
      <c r="W454" s="186"/>
      <c r="X454" s="186"/>
      <c r="Y454" s="186"/>
      <c r="Z454" s="186"/>
      <c r="AA454" s="186"/>
      <c r="AB454" s="186"/>
      <c r="AC454" s="186"/>
      <c r="AD454" s="186"/>
      <c r="AE454" s="186"/>
      <c r="AF454" s="186"/>
      <c r="AG454" s="186"/>
      <c r="AH454" s="186"/>
      <c r="AI454" s="186"/>
      <c r="AJ454" s="186"/>
      <c r="AK454" s="186"/>
    </row>
    <row r="455" ht="15.75" customHeight="1">
      <c r="A455" s="186"/>
      <c r="B455" s="186"/>
      <c r="C455" s="186"/>
      <c r="D455" s="186"/>
      <c r="E455" s="186"/>
      <c r="F455" s="186"/>
      <c r="G455" s="186"/>
      <c r="H455" s="186"/>
      <c r="I455" s="186"/>
      <c r="J455" s="186"/>
      <c r="K455" s="186"/>
      <c r="L455" s="186"/>
      <c r="M455" s="186"/>
      <c r="N455" s="186"/>
      <c r="O455" s="186"/>
      <c r="P455" s="186"/>
      <c r="Q455" s="186"/>
      <c r="R455" s="186"/>
      <c r="S455" s="186"/>
      <c r="T455" s="186"/>
      <c r="U455" s="186"/>
      <c r="V455" s="186"/>
      <c r="W455" s="186"/>
      <c r="X455" s="186"/>
      <c r="Y455" s="186"/>
      <c r="Z455" s="186"/>
      <c r="AA455" s="186"/>
      <c r="AB455" s="186"/>
      <c r="AC455" s="186"/>
      <c r="AD455" s="186"/>
      <c r="AE455" s="186"/>
      <c r="AF455" s="186"/>
      <c r="AG455" s="186"/>
      <c r="AH455" s="186"/>
      <c r="AI455" s="186"/>
      <c r="AJ455" s="186"/>
      <c r="AK455" s="186"/>
    </row>
    <row r="456" ht="15.75" customHeight="1">
      <c r="A456" s="186"/>
      <c r="B456" s="186"/>
      <c r="C456" s="186"/>
      <c r="D456" s="186"/>
      <c r="E456" s="186"/>
      <c r="F456" s="186"/>
      <c r="G456" s="186"/>
      <c r="H456" s="186"/>
      <c r="I456" s="186"/>
      <c r="J456" s="186"/>
      <c r="K456" s="186"/>
      <c r="L456" s="186"/>
      <c r="M456" s="186"/>
      <c r="N456" s="186"/>
      <c r="O456" s="186"/>
      <c r="P456" s="186"/>
      <c r="Q456" s="186"/>
      <c r="R456" s="186"/>
      <c r="S456" s="186"/>
      <c r="T456" s="186"/>
      <c r="U456" s="186"/>
      <c r="V456" s="186"/>
      <c r="W456" s="186"/>
      <c r="X456" s="186"/>
      <c r="Y456" s="186"/>
      <c r="Z456" s="186"/>
      <c r="AA456" s="186"/>
      <c r="AB456" s="186"/>
      <c r="AC456" s="186"/>
      <c r="AD456" s="186"/>
      <c r="AE456" s="186"/>
      <c r="AF456" s="186"/>
      <c r="AG456" s="186"/>
      <c r="AH456" s="186"/>
      <c r="AI456" s="186"/>
      <c r="AJ456" s="186"/>
      <c r="AK456" s="186"/>
    </row>
    <row r="457" ht="15.75" customHeight="1">
      <c r="A457" s="186"/>
      <c r="B457" s="186"/>
      <c r="C457" s="186"/>
      <c r="D457" s="186"/>
      <c r="E457" s="186"/>
      <c r="F457" s="186"/>
      <c r="G457" s="186"/>
      <c r="H457" s="186"/>
      <c r="I457" s="186"/>
      <c r="J457" s="186"/>
      <c r="K457" s="186"/>
      <c r="L457" s="186"/>
      <c r="M457" s="186"/>
      <c r="N457" s="186"/>
      <c r="O457" s="186"/>
      <c r="P457" s="186"/>
      <c r="Q457" s="186"/>
      <c r="R457" s="186"/>
      <c r="S457" s="186"/>
      <c r="T457" s="186"/>
      <c r="U457" s="186"/>
      <c r="V457" s="186"/>
      <c r="W457" s="186"/>
      <c r="X457" s="186"/>
      <c r="Y457" s="186"/>
      <c r="Z457" s="186"/>
      <c r="AA457" s="186"/>
      <c r="AB457" s="186"/>
      <c r="AC457" s="186"/>
      <c r="AD457" s="186"/>
      <c r="AE457" s="186"/>
      <c r="AF457" s="186"/>
      <c r="AG457" s="186"/>
      <c r="AH457" s="186"/>
      <c r="AI457" s="186"/>
      <c r="AJ457" s="186"/>
      <c r="AK457" s="186"/>
    </row>
    <row r="458" ht="15.75" customHeight="1">
      <c r="A458" s="186"/>
      <c r="B458" s="186"/>
      <c r="C458" s="186"/>
      <c r="D458" s="186"/>
      <c r="E458" s="186"/>
      <c r="F458" s="186"/>
      <c r="G458" s="186"/>
      <c r="H458" s="186"/>
      <c r="I458" s="186"/>
      <c r="J458" s="186"/>
      <c r="K458" s="186"/>
      <c r="L458" s="186"/>
      <c r="M458" s="186"/>
      <c r="N458" s="186"/>
      <c r="O458" s="186"/>
      <c r="P458" s="186"/>
      <c r="Q458" s="186"/>
      <c r="R458" s="186"/>
      <c r="S458" s="186"/>
      <c r="T458" s="186"/>
      <c r="U458" s="186"/>
      <c r="V458" s="186"/>
      <c r="W458" s="186"/>
      <c r="X458" s="186"/>
      <c r="Y458" s="186"/>
      <c r="Z458" s="186"/>
      <c r="AA458" s="186"/>
      <c r="AB458" s="186"/>
      <c r="AC458" s="186"/>
      <c r="AD458" s="186"/>
      <c r="AE458" s="186"/>
      <c r="AF458" s="186"/>
      <c r="AG458" s="186"/>
      <c r="AH458" s="186"/>
      <c r="AI458" s="186"/>
      <c r="AJ458" s="186"/>
      <c r="AK458" s="186"/>
    </row>
    <row r="459" ht="15.75" customHeight="1">
      <c r="A459" s="186"/>
      <c r="B459" s="186"/>
      <c r="C459" s="186"/>
      <c r="D459" s="186"/>
      <c r="E459" s="186"/>
      <c r="F459" s="186"/>
      <c r="G459" s="186"/>
      <c r="H459" s="186"/>
      <c r="I459" s="186"/>
      <c r="J459" s="186"/>
      <c r="K459" s="186"/>
      <c r="L459" s="186"/>
      <c r="M459" s="186"/>
      <c r="N459" s="186"/>
      <c r="O459" s="186"/>
      <c r="P459" s="186"/>
      <c r="Q459" s="186"/>
      <c r="R459" s="186"/>
      <c r="S459" s="186"/>
      <c r="T459" s="186"/>
      <c r="U459" s="186"/>
      <c r="V459" s="186"/>
      <c r="W459" s="186"/>
      <c r="X459" s="186"/>
      <c r="Y459" s="186"/>
      <c r="Z459" s="186"/>
      <c r="AA459" s="186"/>
      <c r="AB459" s="186"/>
      <c r="AC459" s="186"/>
      <c r="AD459" s="186"/>
      <c r="AE459" s="186"/>
      <c r="AF459" s="186"/>
      <c r="AG459" s="186"/>
      <c r="AH459" s="186"/>
      <c r="AI459" s="186"/>
      <c r="AJ459" s="186"/>
      <c r="AK459" s="186"/>
    </row>
    <row r="460" ht="15.75" customHeight="1">
      <c r="A460" s="186"/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  <c r="AJ460" s="186"/>
      <c r="AK460" s="186"/>
    </row>
    <row r="461" ht="15.75" customHeight="1">
      <c r="A461" s="186"/>
      <c r="B461" s="186"/>
      <c r="C461" s="186"/>
      <c r="D461" s="186"/>
      <c r="E461" s="186"/>
      <c r="F461" s="186"/>
      <c r="G461" s="186"/>
      <c r="H461" s="186"/>
      <c r="I461" s="186"/>
      <c r="J461" s="186"/>
      <c r="K461" s="186"/>
      <c r="L461" s="186"/>
      <c r="M461" s="186"/>
      <c r="N461" s="186"/>
      <c r="O461" s="186"/>
      <c r="P461" s="186"/>
      <c r="Q461" s="186"/>
      <c r="R461" s="186"/>
      <c r="S461" s="186"/>
      <c r="T461" s="186"/>
      <c r="U461" s="186"/>
      <c r="V461" s="186"/>
      <c r="W461" s="186"/>
      <c r="X461" s="186"/>
      <c r="Y461" s="186"/>
      <c r="Z461" s="186"/>
      <c r="AA461" s="186"/>
      <c r="AB461" s="186"/>
      <c r="AC461" s="186"/>
      <c r="AD461" s="186"/>
      <c r="AE461" s="186"/>
      <c r="AF461" s="186"/>
      <c r="AG461" s="186"/>
      <c r="AH461" s="186"/>
      <c r="AI461" s="186"/>
      <c r="AJ461" s="186"/>
      <c r="AK461" s="186"/>
    </row>
    <row r="462" ht="15.75" customHeight="1">
      <c r="A462" s="186"/>
      <c r="B462" s="186"/>
      <c r="C462" s="186"/>
      <c r="D462" s="186"/>
      <c r="E462" s="186"/>
      <c r="F462" s="186"/>
      <c r="G462" s="186"/>
      <c r="H462" s="186"/>
      <c r="I462" s="186"/>
      <c r="J462" s="186"/>
      <c r="K462" s="186"/>
      <c r="L462" s="186"/>
      <c r="M462" s="186"/>
      <c r="N462" s="186"/>
      <c r="O462" s="186"/>
      <c r="P462" s="186"/>
      <c r="Q462" s="186"/>
      <c r="R462" s="186"/>
      <c r="S462" s="186"/>
      <c r="T462" s="186"/>
      <c r="U462" s="186"/>
      <c r="V462" s="186"/>
      <c r="W462" s="186"/>
      <c r="X462" s="186"/>
      <c r="Y462" s="186"/>
      <c r="Z462" s="186"/>
      <c r="AA462" s="186"/>
      <c r="AB462" s="186"/>
      <c r="AC462" s="186"/>
      <c r="AD462" s="186"/>
      <c r="AE462" s="186"/>
      <c r="AF462" s="186"/>
      <c r="AG462" s="186"/>
      <c r="AH462" s="186"/>
      <c r="AI462" s="186"/>
      <c r="AJ462" s="186"/>
      <c r="AK462" s="186"/>
    </row>
    <row r="463" ht="15.75" customHeight="1">
      <c r="A463" s="186"/>
      <c r="B463" s="186"/>
      <c r="C463" s="186"/>
      <c r="D463" s="186"/>
      <c r="E463" s="186"/>
      <c r="F463" s="186"/>
      <c r="G463" s="186"/>
      <c r="H463" s="186"/>
      <c r="I463" s="186"/>
      <c r="J463" s="186"/>
      <c r="K463" s="186"/>
      <c r="L463" s="186"/>
      <c r="M463" s="186"/>
      <c r="N463" s="186"/>
      <c r="O463" s="186"/>
      <c r="P463" s="186"/>
      <c r="Q463" s="186"/>
      <c r="R463" s="186"/>
      <c r="S463" s="186"/>
      <c r="T463" s="186"/>
      <c r="U463" s="186"/>
      <c r="V463" s="186"/>
      <c r="W463" s="186"/>
      <c r="X463" s="186"/>
      <c r="Y463" s="186"/>
      <c r="Z463" s="186"/>
      <c r="AA463" s="186"/>
      <c r="AB463" s="186"/>
      <c r="AC463" s="186"/>
      <c r="AD463" s="186"/>
      <c r="AE463" s="186"/>
      <c r="AF463" s="186"/>
      <c r="AG463" s="186"/>
      <c r="AH463" s="186"/>
      <c r="AI463" s="186"/>
      <c r="AJ463" s="186"/>
      <c r="AK463" s="186"/>
    </row>
    <row r="464" ht="15.75" customHeight="1">
      <c r="A464" s="186"/>
      <c r="B464" s="186"/>
      <c r="C464" s="186"/>
      <c r="D464" s="186"/>
      <c r="E464" s="186"/>
      <c r="F464" s="186"/>
      <c r="G464" s="186"/>
      <c r="H464" s="186"/>
      <c r="I464" s="186"/>
      <c r="J464" s="186"/>
      <c r="K464" s="186"/>
      <c r="L464" s="186"/>
      <c r="M464" s="186"/>
      <c r="N464" s="186"/>
      <c r="O464" s="186"/>
      <c r="P464" s="186"/>
      <c r="Q464" s="186"/>
      <c r="R464" s="186"/>
      <c r="S464" s="186"/>
      <c r="T464" s="186"/>
      <c r="U464" s="186"/>
      <c r="V464" s="186"/>
      <c r="W464" s="186"/>
      <c r="X464" s="186"/>
      <c r="Y464" s="186"/>
      <c r="Z464" s="186"/>
      <c r="AA464" s="186"/>
      <c r="AB464" s="186"/>
      <c r="AC464" s="186"/>
      <c r="AD464" s="186"/>
      <c r="AE464" s="186"/>
      <c r="AF464" s="186"/>
      <c r="AG464" s="186"/>
      <c r="AH464" s="186"/>
      <c r="AI464" s="186"/>
      <c r="AJ464" s="186"/>
      <c r="AK464" s="186"/>
    </row>
    <row r="465" ht="15.75" customHeight="1">
      <c r="A465" s="186"/>
      <c r="B465" s="186"/>
      <c r="C465" s="186"/>
      <c r="D465" s="186"/>
      <c r="E465" s="186"/>
      <c r="F465" s="186"/>
      <c r="G465" s="186"/>
      <c r="H465" s="186"/>
      <c r="I465" s="186"/>
      <c r="J465" s="186"/>
      <c r="K465" s="186"/>
      <c r="L465" s="186"/>
      <c r="M465" s="186"/>
      <c r="N465" s="186"/>
      <c r="O465" s="186"/>
      <c r="P465" s="186"/>
      <c r="Q465" s="186"/>
      <c r="R465" s="186"/>
      <c r="S465" s="186"/>
      <c r="T465" s="186"/>
      <c r="U465" s="186"/>
      <c r="V465" s="186"/>
      <c r="W465" s="186"/>
      <c r="X465" s="186"/>
      <c r="Y465" s="186"/>
      <c r="Z465" s="186"/>
      <c r="AA465" s="186"/>
      <c r="AB465" s="186"/>
      <c r="AC465" s="186"/>
      <c r="AD465" s="186"/>
      <c r="AE465" s="186"/>
      <c r="AF465" s="186"/>
      <c r="AG465" s="186"/>
      <c r="AH465" s="186"/>
      <c r="AI465" s="186"/>
      <c r="AJ465" s="186"/>
      <c r="AK465" s="186"/>
    </row>
    <row r="466" ht="15.75" customHeight="1">
      <c r="A466" s="186"/>
      <c r="B466" s="186"/>
      <c r="C466" s="186"/>
      <c r="D466" s="186"/>
      <c r="E466" s="186"/>
      <c r="F466" s="186"/>
      <c r="G466" s="186"/>
      <c r="H466" s="186"/>
      <c r="I466" s="186"/>
      <c r="J466" s="186"/>
      <c r="K466" s="186"/>
      <c r="L466" s="186"/>
      <c r="M466" s="186"/>
      <c r="N466" s="186"/>
      <c r="O466" s="186"/>
      <c r="P466" s="186"/>
      <c r="Q466" s="186"/>
      <c r="R466" s="186"/>
      <c r="S466" s="186"/>
      <c r="T466" s="186"/>
      <c r="U466" s="186"/>
      <c r="V466" s="186"/>
      <c r="W466" s="186"/>
      <c r="X466" s="186"/>
      <c r="Y466" s="186"/>
      <c r="Z466" s="186"/>
      <c r="AA466" s="186"/>
      <c r="AB466" s="186"/>
      <c r="AC466" s="186"/>
      <c r="AD466" s="186"/>
      <c r="AE466" s="186"/>
      <c r="AF466" s="186"/>
      <c r="AG466" s="186"/>
      <c r="AH466" s="186"/>
      <c r="AI466" s="186"/>
      <c r="AJ466" s="186"/>
      <c r="AK466" s="186"/>
    </row>
    <row r="467" ht="15.75" customHeight="1">
      <c r="A467" s="186"/>
      <c r="B467" s="186"/>
      <c r="C467" s="186"/>
      <c r="D467" s="186"/>
      <c r="E467" s="186"/>
      <c r="F467" s="186"/>
      <c r="G467" s="186"/>
      <c r="H467" s="186"/>
      <c r="I467" s="186"/>
      <c r="J467" s="186"/>
      <c r="K467" s="186"/>
      <c r="L467" s="186"/>
      <c r="M467" s="186"/>
      <c r="N467" s="186"/>
      <c r="O467" s="186"/>
      <c r="P467" s="186"/>
      <c r="Q467" s="186"/>
      <c r="R467" s="186"/>
      <c r="S467" s="186"/>
      <c r="T467" s="186"/>
      <c r="U467" s="186"/>
      <c r="V467" s="186"/>
      <c r="W467" s="186"/>
      <c r="X467" s="186"/>
      <c r="Y467" s="186"/>
      <c r="Z467" s="186"/>
      <c r="AA467" s="186"/>
      <c r="AB467" s="186"/>
      <c r="AC467" s="186"/>
      <c r="AD467" s="186"/>
      <c r="AE467" s="186"/>
      <c r="AF467" s="186"/>
      <c r="AG467" s="186"/>
      <c r="AH467" s="186"/>
      <c r="AI467" s="186"/>
      <c r="AJ467" s="186"/>
      <c r="AK467" s="186"/>
    </row>
    <row r="468" ht="15.75" customHeight="1">
      <c r="A468" s="186"/>
      <c r="B468" s="186"/>
      <c r="C468" s="186"/>
      <c r="D468" s="186"/>
      <c r="E468" s="186"/>
      <c r="F468" s="186"/>
      <c r="G468" s="186"/>
      <c r="H468" s="186"/>
      <c r="I468" s="186"/>
      <c r="J468" s="186"/>
      <c r="K468" s="186"/>
      <c r="L468" s="186"/>
      <c r="M468" s="186"/>
      <c r="N468" s="186"/>
      <c r="O468" s="186"/>
      <c r="P468" s="186"/>
      <c r="Q468" s="186"/>
      <c r="R468" s="186"/>
      <c r="S468" s="186"/>
      <c r="T468" s="186"/>
      <c r="U468" s="186"/>
      <c r="V468" s="186"/>
      <c r="W468" s="186"/>
      <c r="X468" s="186"/>
      <c r="Y468" s="186"/>
      <c r="Z468" s="186"/>
      <c r="AA468" s="186"/>
      <c r="AB468" s="186"/>
      <c r="AC468" s="186"/>
      <c r="AD468" s="186"/>
      <c r="AE468" s="186"/>
      <c r="AF468" s="186"/>
      <c r="AG468" s="186"/>
      <c r="AH468" s="186"/>
      <c r="AI468" s="186"/>
      <c r="AJ468" s="186"/>
      <c r="AK468" s="186"/>
    </row>
    <row r="469" ht="15.75" customHeight="1">
      <c r="A469" s="186"/>
      <c r="B469" s="186"/>
      <c r="C469" s="186"/>
      <c r="D469" s="186"/>
      <c r="E469" s="186"/>
      <c r="F469" s="186"/>
      <c r="G469" s="186"/>
      <c r="H469" s="186"/>
      <c r="I469" s="186"/>
      <c r="J469" s="186"/>
      <c r="K469" s="186"/>
      <c r="L469" s="186"/>
      <c r="M469" s="186"/>
      <c r="N469" s="186"/>
      <c r="O469" s="186"/>
      <c r="P469" s="186"/>
      <c r="Q469" s="186"/>
      <c r="R469" s="186"/>
      <c r="S469" s="186"/>
      <c r="T469" s="186"/>
      <c r="U469" s="186"/>
      <c r="V469" s="186"/>
      <c r="W469" s="186"/>
      <c r="X469" s="186"/>
      <c r="Y469" s="186"/>
      <c r="Z469" s="186"/>
      <c r="AA469" s="186"/>
      <c r="AB469" s="186"/>
      <c r="AC469" s="186"/>
      <c r="AD469" s="186"/>
      <c r="AE469" s="186"/>
      <c r="AF469" s="186"/>
      <c r="AG469" s="186"/>
      <c r="AH469" s="186"/>
      <c r="AI469" s="186"/>
      <c r="AJ469" s="186"/>
      <c r="AK469" s="186"/>
    </row>
    <row r="470" ht="15.75" customHeight="1">
      <c r="A470" s="186"/>
      <c r="B470" s="186"/>
      <c r="C470" s="186"/>
      <c r="D470" s="186"/>
      <c r="E470" s="186"/>
      <c r="F470" s="186"/>
      <c r="G470" s="186"/>
      <c r="H470" s="186"/>
      <c r="I470" s="186"/>
      <c r="J470" s="186"/>
      <c r="K470" s="186"/>
      <c r="L470" s="186"/>
      <c r="M470" s="186"/>
      <c r="N470" s="186"/>
      <c r="O470" s="186"/>
      <c r="P470" s="186"/>
      <c r="Q470" s="186"/>
      <c r="R470" s="186"/>
      <c r="S470" s="186"/>
      <c r="T470" s="186"/>
      <c r="U470" s="186"/>
      <c r="V470" s="186"/>
      <c r="W470" s="186"/>
      <c r="X470" s="186"/>
      <c r="Y470" s="186"/>
      <c r="Z470" s="186"/>
      <c r="AA470" s="186"/>
      <c r="AB470" s="186"/>
      <c r="AC470" s="186"/>
      <c r="AD470" s="186"/>
      <c r="AE470" s="186"/>
      <c r="AF470" s="186"/>
      <c r="AG470" s="186"/>
      <c r="AH470" s="186"/>
      <c r="AI470" s="186"/>
      <c r="AJ470" s="186"/>
      <c r="AK470" s="186"/>
    </row>
    <row r="471" ht="15.75" customHeight="1">
      <c r="A471" s="186"/>
      <c r="B471" s="186"/>
      <c r="C471" s="186"/>
      <c r="D471" s="186"/>
      <c r="E471" s="186"/>
      <c r="F471" s="186"/>
      <c r="G471" s="186"/>
      <c r="H471" s="186"/>
      <c r="I471" s="186"/>
      <c r="J471" s="186"/>
      <c r="K471" s="186"/>
      <c r="L471" s="186"/>
      <c r="M471" s="186"/>
      <c r="N471" s="186"/>
      <c r="O471" s="186"/>
      <c r="P471" s="186"/>
      <c r="Q471" s="186"/>
      <c r="R471" s="186"/>
      <c r="S471" s="186"/>
      <c r="T471" s="186"/>
      <c r="U471" s="186"/>
      <c r="V471" s="186"/>
      <c r="W471" s="186"/>
      <c r="X471" s="186"/>
      <c r="Y471" s="186"/>
      <c r="Z471" s="186"/>
      <c r="AA471" s="186"/>
      <c r="AB471" s="186"/>
      <c r="AC471" s="186"/>
      <c r="AD471" s="186"/>
      <c r="AE471" s="186"/>
      <c r="AF471" s="186"/>
      <c r="AG471" s="186"/>
      <c r="AH471" s="186"/>
      <c r="AI471" s="186"/>
      <c r="AJ471" s="186"/>
      <c r="AK471" s="186"/>
    </row>
    <row r="472" ht="15.75" customHeight="1">
      <c r="A472" s="186"/>
      <c r="B472" s="186"/>
      <c r="C472" s="186"/>
      <c r="D472" s="186"/>
      <c r="E472" s="186"/>
      <c r="F472" s="186"/>
      <c r="G472" s="186"/>
      <c r="H472" s="186"/>
      <c r="I472" s="186"/>
      <c r="J472" s="186"/>
      <c r="K472" s="186"/>
      <c r="L472" s="186"/>
      <c r="M472" s="186"/>
      <c r="N472" s="186"/>
      <c r="O472" s="186"/>
      <c r="P472" s="186"/>
      <c r="Q472" s="186"/>
      <c r="R472" s="186"/>
      <c r="S472" s="186"/>
      <c r="T472" s="186"/>
      <c r="U472" s="186"/>
      <c r="V472" s="186"/>
      <c r="W472" s="186"/>
      <c r="X472" s="186"/>
      <c r="Y472" s="186"/>
      <c r="Z472" s="186"/>
      <c r="AA472" s="186"/>
      <c r="AB472" s="186"/>
      <c r="AC472" s="186"/>
      <c r="AD472" s="186"/>
      <c r="AE472" s="186"/>
      <c r="AF472" s="186"/>
      <c r="AG472" s="186"/>
      <c r="AH472" s="186"/>
      <c r="AI472" s="186"/>
      <c r="AJ472" s="186"/>
      <c r="AK472" s="186"/>
    </row>
    <row r="473" ht="15.75" customHeight="1">
      <c r="A473" s="186"/>
      <c r="B473" s="186"/>
      <c r="C473" s="186"/>
      <c r="D473" s="186"/>
      <c r="E473" s="186"/>
      <c r="F473" s="186"/>
      <c r="G473" s="186"/>
      <c r="H473" s="186"/>
      <c r="I473" s="186"/>
      <c r="J473" s="186"/>
      <c r="K473" s="186"/>
      <c r="L473" s="186"/>
      <c r="M473" s="186"/>
      <c r="N473" s="186"/>
      <c r="O473" s="186"/>
      <c r="P473" s="186"/>
      <c r="Q473" s="186"/>
      <c r="R473" s="186"/>
      <c r="S473" s="186"/>
      <c r="T473" s="186"/>
      <c r="U473" s="186"/>
      <c r="V473" s="186"/>
      <c r="W473" s="186"/>
      <c r="X473" s="186"/>
      <c r="Y473" s="186"/>
      <c r="Z473" s="186"/>
      <c r="AA473" s="186"/>
      <c r="AB473" s="186"/>
      <c r="AC473" s="186"/>
      <c r="AD473" s="186"/>
      <c r="AE473" s="186"/>
      <c r="AF473" s="186"/>
      <c r="AG473" s="186"/>
      <c r="AH473" s="186"/>
      <c r="AI473" s="186"/>
      <c r="AJ473" s="186"/>
      <c r="AK473" s="186"/>
    </row>
    <row r="474" ht="15.75" customHeight="1">
      <c r="A474" s="186"/>
      <c r="B474" s="186"/>
      <c r="C474" s="186"/>
      <c r="D474" s="186"/>
      <c r="E474" s="186"/>
      <c r="F474" s="186"/>
      <c r="G474" s="186"/>
      <c r="H474" s="186"/>
      <c r="I474" s="186"/>
      <c r="J474" s="186"/>
      <c r="K474" s="186"/>
      <c r="L474" s="186"/>
      <c r="M474" s="186"/>
      <c r="N474" s="186"/>
      <c r="O474" s="186"/>
      <c r="P474" s="186"/>
      <c r="Q474" s="186"/>
      <c r="R474" s="186"/>
      <c r="S474" s="186"/>
      <c r="T474" s="186"/>
      <c r="U474" s="186"/>
      <c r="V474" s="186"/>
      <c r="W474" s="186"/>
      <c r="X474" s="186"/>
      <c r="Y474" s="186"/>
      <c r="Z474" s="186"/>
      <c r="AA474" s="186"/>
      <c r="AB474" s="186"/>
      <c r="AC474" s="186"/>
      <c r="AD474" s="186"/>
      <c r="AE474" s="186"/>
      <c r="AF474" s="186"/>
      <c r="AG474" s="186"/>
      <c r="AH474" s="186"/>
      <c r="AI474" s="186"/>
      <c r="AJ474" s="186"/>
      <c r="AK474" s="186"/>
    </row>
    <row r="475" ht="15.75" customHeight="1">
      <c r="A475" s="186"/>
      <c r="B475" s="186"/>
      <c r="C475" s="186"/>
      <c r="D475" s="186"/>
      <c r="E475" s="186"/>
      <c r="F475" s="186"/>
      <c r="G475" s="186"/>
      <c r="H475" s="186"/>
      <c r="I475" s="186"/>
      <c r="J475" s="186"/>
      <c r="K475" s="186"/>
      <c r="L475" s="186"/>
      <c r="M475" s="186"/>
      <c r="N475" s="186"/>
      <c r="O475" s="186"/>
      <c r="P475" s="186"/>
      <c r="Q475" s="186"/>
      <c r="R475" s="186"/>
      <c r="S475" s="186"/>
      <c r="T475" s="186"/>
      <c r="U475" s="186"/>
      <c r="V475" s="186"/>
      <c r="W475" s="186"/>
      <c r="X475" s="186"/>
      <c r="Y475" s="186"/>
      <c r="Z475" s="186"/>
      <c r="AA475" s="186"/>
      <c r="AB475" s="186"/>
      <c r="AC475" s="186"/>
      <c r="AD475" s="186"/>
      <c r="AE475" s="186"/>
      <c r="AF475" s="186"/>
      <c r="AG475" s="186"/>
      <c r="AH475" s="186"/>
      <c r="AI475" s="186"/>
      <c r="AJ475" s="186"/>
      <c r="AK475" s="186"/>
    </row>
    <row r="476" ht="15.75" customHeight="1">
      <c r="A476" s="186"/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86"/>
      <c r="X476" s="186"/>
      <c r="Y476" s="186"/>
      <c r="Z476" s="186"/>
      <c r="AA476" s="186"/>
      <c r="AB476" s="186"/>
      <c r="AC476" s="186"/>
      <c r="AD476" s="186"/>
      <c r="AE476" s="186"/>
      <c r="AF476" s="186"/>
      <c r="AG476" s="186"/>
      <c r="AH476" s="186"/>
      <c r="AI476" s="186"/>
      <c r="AJ476" s="186"/>
      <c r="AK476" s="186"/>
    </row>
    <row r="477" ht="15.75" customHeight="1">
      <c r="A477" s="186"/>
      <c r="B477" s="186"/>
      <c r="C477" s="186"/>
      <c r="D477" s="186"/>
      <c r="E477" s="186"/>
      <c r="F477" s="186"/>
      <c r="G477" s="186"/>
      <c r="H477" s="186"/>
      <c r="I477" s="186"/>
      <c r="J477" s="186"/>
      <c r="K477" s="186"/>
      <c r="L477" s="186"/>
      <c r="M477" s="186"/>
      <c r="N477" s="186"/>
      <c r="O477" s="186"/>
      <c r="P477" s="186"/>
      <c r="Q477" s="186"/>
      <c r="R477" s="186"/>
      <c r="S477" s="186"/>
      <c r="T477" s="186"/>
      <c r="U477" s="186"/>
      <c r="V477" s="186"/>
      <c r="W477" s="186"/>
      <c r="X477" s="186"/>
      <c r="Y477" s="186"/>
      <c r="Z477" s="186"/>
      <c r="AA477" s="186"/>
      <c r="AB477" s="186"/>
      <c r="AC477" s="186"/>
      <c r="AD477" s="186"/>
      <c r="AE477" s="186"/>
      <c r="AF477" s="186"/>
      <c r="AG477" s="186"/>
      <c r="AH477" s="186"/>
      <c r="AI477" s="186"/>
      <c r="AJ477" s="186"/>
      <c r="AK477" s="186"/>
    </row>
    <row r="478" ht="15.75" customHeight="1">
      <c r="A478" s="186"/>
      <c r="B478" s="186"/>
      <c r="C478" s="186"/>
      <c r="D478" s="186"/>
      <c r="E478" s="186"/>
      <c r="F478" s="186"/>
      <c r="G478" s="186"/>
      <c r="H478" s="186"/>
      <c r="I478" s="186"/>
      <c r="J478" s="186"/>
      <c r="K478" s="186"/>
      <c r="L478" s="186"/>
      <c r="M478" s="186"/>
      <c r="N478" s="186"/>
      <c r="O478" s="186"/>
      <c r="P478" s="186"/>
      <c r="Q478" s="186"/>
      <c r="R478" s="186"/>
      <c r="S478" s="186"/>
      <c r="T478" s="186"/>
      <c r="U478" s="186"/>
      <c r="V478" s="186"/>
      <c r="W478" s="186"/>
      <c r="X478" s="186"/>
      <c r="Y478" s="186"/>
      <c r="Z478" s="186"/>
      <c r="AA478" s="186"/>
      <c r="AB478" s="186"/>
      <c r="AC478" s="186"/>
      <c r="AD478" s="186"/>
      <c r="AE478" s="186"/>
      <c r="AF478" s="186"/>
      <c r="AG478" s="186"/>
      <c r="AH478" s="186"/>
      <c r="AI478" s="186"/>
      <c r="AJ478" s="186"/>
      <c r="AK478" s="186"/>
    </row>
    <row r="479" ht="15.75" customHeight="1">
      <c r="A479" s="186"/>
      <c r="B479" s="186"/>
      <c r="C479" s="186"/>
      <c r="D479" s="186"/>
      <c r="E479" s="186"/>
      <c r="F479" s="186"/>
      <c r="G479" s="186"/>
      <c r="H479" s="186"/>
      <c r="I479" s="186"/>
      <c r="J479" s="186"/>
      <c r="K479" s="186"/>
      <c r="L479" s="186"/>
      <c r="M479" s="186"/>
      <c r="N479" s="186"/>
      <c r="O479" s="186"/>
      <c r="P479" s="186"/>
      <c r="Q479" s="186"/>
      <c r="R479" s="186"/>
      <c r="S479" s="186"/>
      <c r="T479" s="186"/>
      <c r="U479" s="186"/>
      <c r="V479" s="186"/>
      <c r="W479" s="186"/>
      <c r="X479" s="186"/>
      <c r="Y479" s="186"/>
      <c r="Z479" s="186"/>
      <c r="AA479" s="186"/>
      <c r="AB479" s="186"/>
      <c r="AC479" s="186"/>
      <c r="AD479" s="186"/>
      <c r="AE479" s="186"/>
      <c r="AF479" s="186"/>
      <c r="AG479" s="186"/>
      <c r="AH479" s="186"/>
      <c r="AI479" s="186"/>
      <c r="AJ479" s="186"/>
      <c r="AK479" s="186"/>
    </row>
    <row r="480" ht="15.75" customHeight="1">
      <c r="A480" s="186"/>
      <c r="B480" s="186"/>
      <c r="C480" s="186"/>
      <c r="D480" s="186"/>
      <c r="E480" s="186"/>
      <c r="F480" s="186"/>
      <c r="G480" s="186"/>
      <c r="H480" s="186"/>
      <c r="I480" s="186"/>
      <c r="J480" s="186"/>
      <c r="K480" s="186"/>
      <c r="L480" s="186"/>
      <c r="M480" s="186"/>
      <c r="N480" s="186"/>
      <c r="O480" s="186"/>
      <c r="P480" s="186"/>
      <c r="Q480" s="186"/>
      <c r="R480" s="186"/>
      <c r="S480" s="186"/>
      <c r="T480" s="186"/>
      <c r="U480" s="186"/>
      <c r="V480" s="186"/>
      <c r="W480" s="186"/>
      <c r="X480" s="186"/>
      <c r="Y480" s="186"/>
      <c r="Z480" s="186"/>
      <c r="AA480" s="186"/>
      <c r="AB480" s="186"/>
      <c r="AC480" s="186"/>
      <c r="AD480" s="186"/>
      <c r="AE480" s="186"/>
      <c r="AF480" s="186"/>
      <c r="AG480" s="186"/>
      <c r="AH480" s="186"/>
      <c r="AI480" s="186"/>
      <c r="AJ480" s="186"/>
      <c r="AK480" s="186"/>
    </row>
    <row r="481" ht="15.75" customHeight="1">
      <c r="A481" s="186"/>
      <c r="B481" s="186"/>
      <c r="C481" s="186"/>
      <c r="D481" s="186"/>
      <c r="E481" s="186"/>
      <c r="F481" s="186"/>
      <c r="G481" s="186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86"/>
      <c r="AD481" s="186"/>
      <c r="AE481" s="186"/>
      <c r="AF481" s="186"/>
      <c r="AG481" s="186"/>
      <c r="AH481" s="186"/>
      <c r="AI481" s="186"/>
      <c r="AJ481" s="186"/>
      <c r="AK481" s="186"/>
    </row>
    <row r="482" ht="15.75" customHeight="1">
      <c r="A482" s="186"/>
      <c r="B482" s="186"/>
      <c r="C482" s="186"/>
      <c r="D482" s="186"/>
      <c r="E482" s="186"/>
      <c r="F482" s="186"/>
      <c r="G482" s="186"/>
      <c r="H482" s="186"/>
      <c r="I482" s="186"/>
      <c r="J482" s="186"/>
      <c r="K482" s="186"/>
      <c r="L482" s="186"/>
      <c r="M482" s="186"/>
      <c r="N482" s="186"/>
      <c r="O482" s="186"/>
      <c r="P482" s="186"/>
      <c r="Q482" s="186"/>
      <c r="R482" s="186"/>
      <c r="S482" s="186"/>
      <c r="T482" s="186"/>
      <c r="U482" s="186"/>
      <c r="V482" s="186"/>
      <c r="W482" s="186"/>
      <c r="X482" s="186"/>
      <c r="Y482" s="186"/>
      <c r="Z482" s="186"/>
      <c r="AA482" s="186"/>
      <c r="AB482" s="186"/>
      <c r="AC482" s="186"/>
      <c r="AD482" s="186"/>
      <c r="AE482" s="186"/>
      <c r="AF482" s="186"/>
      <c r="AG482" s="186"/>
      <c r="AH482" s="186"/>
      <c r="AI482" s="186"/>
      <c r="AJ482" s="186"/>
      <c r="AK482" s="186"/>
    </row>
    <row r="483" ht="15.75" customHeight="1">
      <c r="A483" s="186"/>
      <c r="B483" s="186"/>
      <c r="C483" s="186"/>
      <c r="D483" s="186"/>
      <c r="E483" s="186"/>
      <c r="F483" s="186"/>
      <c r="G483" s="186"/>
      <c r="H483" s="186"/>
      <c r="I483" s="186"/>
      <c r="J483" s="186"/>
      <c r="K483" s="186"/>
      <c r="L483" s="186"/>
      <c r="M483" s="186"/>
      <c r="N483" s="186"/>
      <c r="O483" s="186"/>
      <c r="P483" s="186"/>
      <c r="Q483" s="186"/>
      <c r="R483" s="186"/>
      <c r="S483" s="186"/>
      <c r="T483" s="186"/>
      <c r="U483" s="186"/>
      <c r="V483" s="186"/>
      <c r="W483" s="186"/>
      <c r="X483" s="186"/>
      <c r="Y483" s="186"/>
      <c r="Z483" s="186"/>
      <c r="AA483" s="186"/>
      <c r="AB483" s="186"/>
      <c r="AC483" s="186"/>
      <c r="AD483" s="186"/>
      <c r="AE483" s="186"/>
      <c r="AF483" s="186"/>
      <c r="AG483" s="186"/>
      <c r="AH483" s="186"/>
      <c r="AI483" s="186"/>
      <c r="AJ483" s="186"/>
      <c r="AK483" s="186"/>
    </row>
    <row r="484" ht="15.75" customHeight="1">
      <c r="A484" s="186"/>
      <c r="B484" s="186"/>
      <c r="C484" s="186"/>
      <c r="D484" s="186"/>
      <c r="E484" s="186"/>
      <c r="F484" s="186"/>
      <c r="G484" s="186"/>
      <c r="H484" s="186"/>
      <c r="I484" s="186"/>
      <c r="J484" s="186"/>
      <c r="K484" s="186"/>
      <c r="L484" s="186"/>
      <c r="M484" s="186"/>
      <c r="N484" s="186"/>
      <c r="O484" s="186"/>
      <c r="P484" s="186"/>
      <c r="Q484" s="186"/>
      <c r="R484" s="186"/>
      <c r="S484" s="186"/>
      <c r="T484" s="186"/>
      <c r="U484" s="186"/>
      <c r="V484" s="186"/>
      <c r="W484" s="186"/>
      <c r="X484" s="186"/>
      <c r="Y484" s="186"/>
      <c r="Z484" s="186"/>
      <c r="AA484" s="186"/>
      <c r="AB484" s="186"/>
      <c r="AC484" s="186"/>
      <c r="AD484" s="186"/>
      <c r="AE484" s="186"/>
      <c r="AF484" s="186"/>
      <c r="AG484" s="186"/>
      <c r="AH484" s="186"/>
      <c r="AI484" s="186"/>
      <c r="AJ484" s="186"/>
      <c r="AK484" s="186"/>
    </row>
    <row r="485" ht="15.75" customHeight="1">
      <c r="A485" s="186"/>
      <c r="B485" s="186"/>
      <c r="C485" s="186"/>
      <c r="D485" s="186"/>
      <c r="E485" s="186"/>
      <c r="F485" s="186"/>
      <c r="G485" s="186"/>
      <c r="H485" s="186"/>
      <c r="I485" s="186"/>
      <c r="J485" s="186"/>
      <c r="K485" s="186"/>
      <c r="L485" s="186"/>
      <c r="M485" s="186"/>
      <c r="N485" s="186"/>
      <c r="O485" s="186"/>
      <c r="P485" s="186"/>
      <c r="Q485" s="186"/>
      <c r="R485" s="186"/>
      <c r="S485" s="186"/>
      <c r="T485" s="186"/>
      <c r="U485" s="186"/>
      <c r="V485" s="186"/>
      <c r="W485" s="186"/>
      <c r="X485" s="186"/>
      <c r="Y485" s="186"/>
      <c r="Z485" s="186"/>
      <c r="AA485" s="186"/>
      <c r="AB485" s="186"/>
      <c r="AC485" s="186"/>
      <c r="AD485" s="186"/>
      <c r="AE485" s="186"/>
      <c r="AF485" s="186"/>
      <c r="AG485" s="186"/>
      <c r="AH485" s="186"/>
      <c r="AI485" s="186"/>
      <c r="AJ485" s="186"/>
      <c r="AK485" s="186"/>
    </row>
    <row r="486" ht="15.75" customHeight="1">
      <c r="A486" s="186"/>
      <c r="B486" s="186"/>
      <c r="C486" s="186"/>
      <c r="D486" s="186"/>
      <c r="E486" s="186"/>
      <c r="F486" s="186"/>
      <c r="G486" s="186"/>
      <c r="H486" s="186"/>
      <c r="I486" s="186"/>
      <c r="J486" s="186"/>
      <c r="K486" s="186"/>
      <c r="L486" s="186"/>
      <c r="M486" s="186"/>
      <c r="N486" s="186"/>
      <c r="O486" s="186"/>
      <c r="P486" s="186"/>
      <c r="Q486" s="186"/>
      <c r="R486" s="186"/>
      <c r="S486" s="186"/>
      <c r="T486" s="186"/>
      <c r="U486" s="186"/>
      <c r="V486" s="186"/>
      <c r="W486" s="186"/>
      <c r="X486" s="186"/>
      <c r="Y486" s="186"/>
      <c r="Z486" s="186"/>
      <c r="AA486" s="186"/>
      <c r="AB486" s="186"/>
      <c r="AC486" s="186"/>
      <c r="AD486" s="186"/>
      <c r="AE486" s="186"/>
      <c r="AF486" s="186"/>
      <c r="AG486" s="186"/>
      <c r="AH486" s="186"/>
      <c r="AI486" s="186"/>
      <c r="AJ486" s="186"/>
      <c r="AK486" s="186"/>
    </row>
    <row r="487" ht="15.75" customHeight="1">
      <c r="A487" s="186"/>
      <c r="B487" s="186"/>
      <c r="C487" s="186"/>
      <c r="D487" s="186"/>
      <c r="E487" s="186"/>
      <c r="F487" s="186"/>
      <c r="G487" s="186"/>
      <c r="H487" s="186"/>
      <c r="I487" s="186"/>
      <c r="J487" s="186"/>
      <c r="K487" s="186"/>
      <c r="L487" s="186"/>
      <c r="M487" s="186"/>
      <c r="N487" s="186"/>
      <c r="O487" s="186"/>
      <c r="P487" s="186"/>
      <c r="Q487" s="186"/>
      <c r="R487" s="186"/>
      <c r="S487" s="186"/>
      <c r="T487" s="186"/>
      <c r="U487" s="186"/>
      <c r="V487" s="186"/>
      <c r="W487" s="186"/>
      <c r="X487" s="186"/>
      <c r="Y487" s="186"/>
      <c r="Z487" s="186"/>
      <c r="AA487" s="186"/>
      <c r="AB487" s="186"/>
      <c r="AC487" s="186"/>
      <c r="AD487" s="186"/>
      <c r="AE487" s="186"/>
      <c r="AF487" s="186"/>
      <c r="AG487" s="186"/>
      <c r="AH487" s="186"/>
      <c r="AI487" s="186"/>
      <c r="AJ487" s="186"/>
      <c r="AK487" s="186"/>
    </row>
    <row r="488" ht="15.75" customHeight="1">
      <c r="A488" s="186"/>
      <c r="B488" s="186"/>
      <c r="C488" s="186"/>
      <c r="D488" s="186"/>
      <c r="E488" s="186"/>
      <c r="F488" s="186"/>
      <c r="G488" s="186"/>
      <c r="H488" s="186"/>
      <c r="I488" s="186"/>
      <c r="J488" s="186"/>
      <c r="K488" s="186"/>
      <c r="L488" s="186"/>
      <c r="M488" s="186"/>
      <c r="N488" s="186"/>
      <c r="O488" s="186"/>
      <c r="P488" s="186"/>
      <c r="Q488" s="186"/>
      <c r="R488" s="186"/>
      <c r="S488" s="186"/>
      <c r="T488" s="186"/>
      <c r="U488" s="186"/>
      <c r="V488" s="186"/>
      <c r="W488" s="186"/>
      <c r="X488" s="186"/>
      <c r="Y488" s="186"/>
      <c r="Z488" s="186"/>
      <c r="AA488" s="186"/>
      <c r="AB488" s="186"/>
      <c r="AC488" s="186"/>
      <c r="AD488" s="186"/>
      <c r="AE488" s="186"/>
      <c r="AF488" s="186"/>
      <c r="AG488" s="186"/>
      <c r="AH488" s="186"/>
      <c r="AI488" s="186"/>
      <c r="AJ488" s="186"/>
      <c r="AK488" s="186"/>
    </row>
    <row r="489" ht="15.75" customHeight="1">
      <c r="A489" s="186"/>
      <c r="B489" s="186"/>
      <c r="C489" s="186"/>
      <c r="D489" s="186"/>
      <c r="E489" s="186"/>
      <c r="F489" s="186"/>
      <c r="G489" s="186"/>
      <c r="H489" s="186"/>
      <c r="I489" s="186"/>
      <c r="J489" s="186"/>
      <c r="K489" s="186"/>
      <c r="L489" s="186"/>
      <c r="M489" s="186"/>
      <c r="N489" s="186"/>
      <c r="O489" s="186"/>
      <c r="P489" s="186"/>
      <c r="Q489" s="186"/>
      <c r="R489" s="186"/>
      <c r="S489" s="186"/>
      <c r="T489" s="186"/>
      <c r="U489" s="186"/>
      <c r="V489" s="186"/>
      <c r="W489" s="186"/>
      <c r="X489" s="186"/>
      <c r="Y489" s="186"/>
      <c r="Z489" s="186"/>
      <c r="AA489" s="186"/>
      <c r="AB489" s="186"/>
      <c r="AC489" s="186"/>
      <c r="AD489" s="186"/>
      <c r="AE489" s="186"/>
      <c r="AF489" s="186"/>
      <c r="AG489" s="186"/>
      <c r="AH489" s="186"/>
      <c r="AI489" s="186"/>
      <c r="AJ489" s="186"/>
      <c r="AK489" s="186"/>
    </row>
    <row r="490" ht="15.75" customHeight="1">
      <c r="A490" s="186"/>
      <c r="B490" s="186"/>
      <c r="C490" s="186"/>
      <c r="D490" s="186"/>
      <c r="E490" s="186"/>
      <c r="F490" s="186"/>
      <c r="G490" s="186"/>
      <c r="H490" s="186"/>
      <c r="I490" s="186"/>
      <c r="J490" s="186"/>
      <c r="K490" s="186"/>
      <c r="L490" s="186"/>
      <c r="M490" s="186"/>
      <c r="N490" s="186"/>
      <c r="O490" s="186"/>
      <c r="P490" s="186"/>
      <c r="Q490" s="186"/>
      <c r="R490" s="186"/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86"/>
      <c r="AG490" s="186"/>
      <c r="AH490" s="186"/>
      <c r="AI490" s="186"/>
      <c r="AJ490" s="186"/>
      <c r="AK490" s="186"/>
    </row>
    <row r="491" ht="15.75" customHeight="1">
      <c r="A491" s="186"/>
      <c r="B491" s="186"/>
      <c r="C491" s="186"/>
      <c r="D491" s="186"/>
      <c r="E491" s="186"/>
      <c r="F491" s="186"/>
      <c r="G491" s="186"/>
      <c r="H491" s="186"/>
      <c r="I491" s="186"/>
      <c r="J491" s="186"/>
      <c r="K491" s="186"/>
      <c r="L491" s="186"/>
      <c r="M491" s="186"/>
      <c r="N491" s="186"/>
      <c r="O491" s="186"/>
      <c r="P491" s="186"/>
      <c r="Q491" s="186"/>
      <c r="R491" s="186"/>
      <c r="S491" s="186"/>
      <c r="T491" s="186"/>
      <c r="U491" s="186"/>
      <c r="V491" s="186"/>
      <c r="W491" s="186"/>
      <c r="X491" s="186"/>
      <c r="Y491" s="186"/>
      <c r="Z491" s="186"/>
      <c r="AA491" s="186"/>
      <c r="AB491" s="186"/>
      <c r="AC491" s="186"/>
      <c r="AD491" s="186"/>
      <c r="AE491" s="186"/>
      <c r="AF491" s="186"/>
      <c r="AG491" s="186"/>
      <c r="AH491" s="186"/>
      <c r="AI491" s="186"/>
      <c r="AJ491" s="186"/>
      <c r="AK491" s="186"/>
    </row>
    <row r="492" ht="15.75" customHeight="1">
      <c r="A492" s="186"/>
      <c r="B492" s="186"/>
      <c r="C492" s="186"/>
      <c r="D492" s="186"/>
      <c r="E492" s="186"/>
      <c r="F492" s="186"/>
      <c r="G492" s="186"/>
      <c r="H492" s="186"/>
      <c r="I492" s="186"/>
      <c r="J492" s="186"/>
      <c r="K492" s="186"/>
      <c r="L492" s="186"/>
      <c r="M492" s="186"/>
      <c r="N492" s="186"/>
      <c r="O492" s="186"/>
      <c r="P492" s="186"/>
      <c r="Q492" s="186"/>
      <c r="R492" s="186"/>
      <c r="S492" s="186"/>
      <c r="T492" s="186"/>
      <c r="U492" s="186"/>
      <c r="V492" s="186"/>
      <c r="W492" s="186"/>
      <c r="X492" s="186"/>
      <c r="Y492" s="186"/>
      <c r="Z492" s="186"/>
      <c r="AA492" s="186"/>
      <c r="AB492" s="186"/>
      <c r="AC492" s="186"/>
      <c r="AD492" s="186"/>
      <c r="AE492" s="186"/>
      <c r="AF492" s="186"/>
      <c r="AG492" s="186"/>
      <c r="AH492" s="186"/>
      <c r="AI492" s="186"/>
      <c r="AJ492" s="186"/>
      <c r="AK492" s="186"/>
    </row>
    <row r="493" ht="15.75" customHeight="1">
      <c r="A493" s="186"/>
      <c r="B493" s="186"/>
      <c r="C493" s="186"/>
      <c r="D493" s="186"/>
      <c r="E493" s="186"/>
      <c r="F493" s="186"/>
      <c r="G493" s="186"/>
      <c r="H493" s="186"/>
      <c r="I493" s="186"/>
      <c r="J493" s="186"/>
      <c r="K493" s="186"/>
      <c r="L493" s="186"/>
      <c r="M493" s="186"/>
      <c r="N493" s="186"/>
      <c r="O493" s="186"/>
      <c r="P493" s="186"/>
      <c r="Q493" s="186"/>
      <c r="R493" s="186"/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86"/>
      <c r="AG493" s="186"/>
      <c r="AH493" s="186"/>
      <c r="AI493" s="186"/>
      <c r="AJ493" s="186"/>
      <c r="AK493" s="186"/>
    </row>
    <row r="494" ht="15.75" customHeight="1">
      <c r="A494" s="186"/>
      <c r="B494" s="186"/>
      <c r="C494" s="186"/>
      <c r="D494" s="186"/>
      <c r="E494" s="186"/>
      <c r="F494" s="186"/>
      <c r="G494" s="186"/>
      <c r="H494" s="186"/>
      <c r="I494" s="186"/>
      <c r="J494" s="186"/>
      <c r="K494" s="186"/>
      <c r="L494" s="186"/>
      <c r="M494" s="186"/>
      <c r="N494" s="186"/>
      <c r="O494" s="186"/>
      <c r="P494" s="186"/>
      <c r="Q494" s="186"/>
      <c r="R494" s="186"/>
      <c r="S494" s="186"/>
      <c r="T494" s="186"/>
      <c r="U494" s="186"/>
      <c r="V494" s="186"/>
      <c r="W494" s="186"/>
      <c r="X494" s="186"/>
      <c r="Y494" s="186"/>
      <c r="Z494" s="186"/>
      <c r="AA494" s="186"/>
      <c r="AB494" s="186"/>
      <c r="AC494" s="186"/>
      <c r="AD494" s="186"/>
      <c r="AE494" s="186"/>
      <c r="AF494" s="186"/>
      <c r="AG494" s="186"/>
      <c r="AH494" s="186"/>
      <c r="AI494" s="186"/>
      <c r="AJ494" s="186"/>
      <c r="AK494" s="186"/>
    </row>
    <row r="495" ht="15.75" customHeight="1">
      <c r="A495" s="186"/>
      <c r="B495" s="186"/>
      <c r="C495" s="186"/>
      <c r="D495" s="186"/>
      <c r="E495" s="186"/>
      <c r="F495" s="186"/>
      <c r="G495" s="186"/>
      <c r="H495" s="186"/>
      <c r="I495" s="186"/>
      <c r="J495" s="186"/>
      <c r="K495" s="186"/>
      <c r="L495" s="186"/>
      <c r="M495" s="186"/>
      <c r="N495" s="186"/>
      <c r="O495" s="186"/>
      <c r="P495" s="186"/>
      <c r="Q495" s="186"/>
      <c r="R495" s="186"/>
      <c r="S495" s="186"/>
      <c r="T495" s="186"/>
      <c r="U495" s="186"/>
      <c r="V495" s="186"/>
      <c r="W495" s="186"/>
      <c r="X495" s="186"/>
      <c r="Y495" s="186"/>
      <c r="Z495" s="186"/>
      <c r="AA495" s="186"/>
      <c r="AB495" s="186"/>
      <c r="AC495" s="186"/>
      <c r="AD495" s="186"/>
      <c r="AE495" s="186"/>
      <c r="AF495" s="186"/>
      <c r="AG495" s="186"/>
      <c r="AH495" s="186"/>
      <c r="AI495" s="186"/>
      <c r="AJ495" s="186"/>
      <c r="AK495" s="186"/>
    </row>
    <row r="496" ht="15.75" customHeight="1">
      <c r="A496" s="186"/>
      <c r="B496" s="186"/>
      <c r="C496" s="186"/>
      <c r="D496" s="186"/>
      <c r="E496" s="186"/>
      <c r="F496" s="186"/>
      <c r="G496" s="186"/>
      <c r="H496" s="186"/>
      <c r="I496" s="186"/>
      <c r="J496" s="186"/>
      <c r="K496" s="186"/>
      <c r="L496" s="186"/>
      <c r="M496" s="186"/>
      <c r="N496" s="186"/>
      <c r="O496" s="186"/>
      <c r="P496" s="186"/>
      <c r="Q496" s="186"/>
      <c r="R496" s="186"/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86"/>
      <c r="AG496" s="186"/>
      <c r="AH496" s="186"/>
      <c r="AI496" s="186"/>
      <c r="AJ496" s="186"/>
      <c r="AK496" s="186"/>
    </row>
    <row r="497" ht="15.75" customHeight="1">
      <c r="A497" s="186"/>
      <c r="B497" s="186"/>
      <c r="C497" s="186"/>
      <c r="D497" s="186"/>
      <c r="E497" s="186"/>
      <c r="F497" s="186"/>
      <c r="G497" s="186"/>
      <c r="H497" s="186"/>
      <c r="I497" s="186"/>
      <c r="J497" s="186"/>
      <c r="K497" s="186"/>
      <c r="L497" s="186"/>
      <c r="M497" s="186"/>
      <c r="N497" s="186"/>
      <c r="O497" s="186"/>
      <c r="P497" s="186"/>
      <c r="Q497" s="186"/>
      <c r="R497" s="186"/>
      <c r="S497" s="186"/>
      <c r="T497" s="186"/>
      <c r="U497" s="186"/>
      <c r="V497" s="186"/>
      <c r="W497" s="186"/>
      <c r="X497" s="186"/>
      <c r="Y497" s="186"/>
      <c r="Z497" s="186"/>
      <c r="AA497" s="186"/>
      <c r="AB497" s="186"/>
      <c r="AC497" s="186"/>
      <c r="AD497" s="186"/>
      <c r="AE497" s="186"/>
      <c r="AF497" s="186"/>
      <c r="AG497" s="186"/>
      <c r="AH497" s="186"/>
      <c r="AI497" s="186"/>
      <c r="AJ497" s="186"/>
      <c r="AK497" s="186"/>
    </row>
    <row r="498" ht="15.75" customHeight="1">
      <c r="A498" s="186"/>
      <c r="B498" s="186"/>
      <c r="C498" s="186"/>
      <c r="D498" s="186"/>
      <c r="E498" s="186"/>
      <c r="F498" s="186"/>
      <c r="G498" s="186"/>
      <c r="H498" s="186"/>
      <c r="I498" s="186"/>
      <c r="J498" s="186"/>
      <c r="K498" s="186"/>
      <c r="L498" s="186"/>
      <c r="M498" s="186"/>
      <c r="N498" s="186"/>
      <c r="O498" s="186"/>
      <c r="P498" s="186"/>
      <c r="Q498" s="186"/>
      <c r="R498" s="186"/>
      <c r="S498" s="186"/>
      <c r="T498" s="186"/>
      <c r="U498" s="186"/>
      <c r="V498" s="186"/>
      <c r="W498" s="186"/>
      <c r="X498" s="186"/>
      <c r="Y498" s="186"/>
      <c r="Z498" s="186"/>
      <c r="AA498" s="186"/>
      <c r="AB498" s="186"/>
      <c r="AC498" s="186"/>
      <c r="AD498" s="186"/>
      <c r="AE498" s="186"/>
      <c r="AF498" s="186"/>
      <c r="AG498" s="186"/>
      <c r="AH498" s="186"/>
      <c r="AI498" s="186"/>
      <c r="AJ498" s="186"/>
      <c r="AK498" s="186"/>
    </row>
    <row r="499" ht="15.75" customHeight="1">
      <c r="A499" s="186"/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/>
    </row>
    <row r="500" ht="15.75" customHeight="1">
      <c r="A500" s="186"/>
      <c r="B500" s="186"/>
      <c r="C500" s="186"/>
      <c r="D500" s="186"/>
      <c r="E500" s="186"/>
      <c r="F500" s="186"/>
      <c r="G500" s="186"/>
      <c r="H500" s="186"/>
      <c r="I500" s="186"/>
      <c r="J500" s="186"/>
      <c r="K500" s="186"/>
      <c r="L500" s="186"/>
      <c r="M500" s="186"/>
      <c r="N500" s="186"/>
      <c r="O500" s="186"/>
      <c r="P500" s="186"/>
      <c r="Q500" s="186"/>
      <c r="R500" s="186"/>
      <c r="S500" s="186"/>
      <c r="T500" s="186"/>
      <c r="U500" s="186"/>
      <c r="V500" s="186"/>
      <c r="W500" s="186"/>
      <c r="X500" s="186"/>
      <c r="Y500" s="186"/>
      <c r="Z500" s="186"/>
      <c r="AA500" s="186"/>
      <c r="AB500" s="186"/>
      <c r="AC500" s="186"/>
      <c r="AD500" s="186"/>
      <c r="AE500" s="186"/>
      <c r="AF500" s="186"/>
      <c r="AG500" s="186"/>
      <c r="AH500" s="186"/>
      <c r="AI500" s="186"/>
      <c r="AJ500" s="186"/>
      <c r="AK500" s="186"/>
    </row>
    <row r="501" ht="15.75" customHeight="1">
      <c r="A501" s="186"/>
      <c r="B501" s="186"/>
      <c r="C501" s="186"/>
      <c r="D501" s="186"/>
      <c r="E501" s="186"/>
      <c r="F501" s="186"/>
      <c r="G501" s="186"/>
      <c r="H501" s="186"/>
      <c r="I501" s="186"/>
      <c r="J501" s="186"/>
      <c r="K501" s="186"/>
      <c r="L501" s="186"/>
      <c r="M501" s="186"/>
      <c r="N501" s="186"/>
      <c r="O501" s="186"/>
      <c r="P501" s="186"/>
      <c r="Q501" s="186"/>
      <c r="R501" s="186"/>
      <c r="S501" s="186"/>
      <c r="T501" s="186"/>
      <c r="U501" s="186"/>
      <c r="V501" s="186"/>
      <c r="W501" s="186"/>
      <c r="X501" s="186"/>
      <c r="Y501" s="186"/>
      <c r="Z501" s="186"/>
      <c r="AA501" s="186"/>
      <c r="AB501" s="186"/>
      <c r="AC501" s="186"/>
      <c r="AD501" s="186"/>
      <c r="AE501" s="186"/>
      <c r="AF501" s="186"/>
      <c r="AG501" s="186"/>
      <c r="AH501" s="186"/>
      <c r="AI501" s="186"/>
      <c r="AJ501" s="186"/>
      <c r="AK501" s="186"/>
    </row>
    <row r="502" ht="15.75" customHeight="1">
      <c r="A502" s="186"/>
      <c r="B502" s="186"/>
      <c r="C502" s="186"/>
      <c r="D502" s="186"/>
      <c r="E502" s="186"/>
      <c r="F502" s="186"/>
      <c r="G502" s="186"/>
      <c r="H502" s="186"/>
      <c r="I502" s="186"/>
      <c r="J502" s="186"/>
      <c r="K502" s="186"/>
      <c r="L502" s="186"/>
      <c r="M502" s="186"/>
      <c r="N502" s="186"/>
      <c r="O502" s="186"/>
      <c r="P502" s="186"/>
      <c r="Q502" s="186"/>
      <c r="R502" s="186"/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86"/>
      <c r="AG502" s="186"/>
      <c r="AH502" s="186"/>
      <c r="AI502" s="186"/>
      <c r="AJ502" s="186"/>
      <c r="AK502" s="186"/>
    </row>
    <row r="503" ht="15.75" customHeight="1">
      <c r="A503" s="186"/>
      <c r="B503" s="186"/>
      <c r="C503" s="186"/>
      <c r="D503" s="186"/>
      <c r="E503" s="186"/>
      <c r="F503" s="186"/>
      <c r="G503" s="186"/>
      <c r="H503" s="186"/>
      <c r="I503" s="186"/>
      <c r="J503" s="186"/>
      <c r="K503" s="186"/>
      <c r="L503" s="186"/>
      <c r="M503" s="186"/>
      <c r="N503" s="186"/>
      <c r="O503" s="186"/>
      <c r="P503" s="186"/>
      <c r="Q503" s="186"/>
      <c r="R503" s="186"/>
      <c r="S503" s="186"/>
      <c r="T503" s="186"/>
      <c r="U503" s="186"/>
      <c r="V503" s="186"/>
      <c r="W503" s="186"/>
      <c r="X503" s="186"/>
      <c r="Y503" s="186"/>
      <c r="Z503" s="186"/>
      <c r="AA503" s="186"/>
      <c r="AB503" s="186"/>
      <c r="AC503" s="186"/>
      <c r="AD503" s="186"/>
      <c r="AE503" s="186"/>
      <c r="AF503" s="186"/>
      <c r="AG503" s="186"/>
      <c r="AH503" s="186"/>
      <c r="AI503" s="186"/>
      <c r="AJ503" s="186"/>
      <c r="AK503" s="186"/>
    </row>
    <row r="504" ht="15.75" customHeight="1">
      <c r="A504" s="186"/>
      <c r="B504" s="186"/>
      <c r="C504" s="186"/>
      <c r="D504" s="186"/>
      <c r="E504" s="186"/>
      <c r="F504" s="186"/>
      <c r="G504" s="186"/>
      <c r="H504" s="186"/>
      <c r="I504" s="186"/>
      <c r="J504" s="186"/>
      <c r="K504" s="186"/>
      <c r="L504" s="186"/>
      <c r="M504" s="186"/>
      <c r="N504" s="186"/>
      <c r="O504" s="186"/>
      <c r="P504" s="186"/>
      <c r="Q504" s="186"/>
      <c r="R504" s="186"/>
      <c r="S504" s="186"/>
      <c r="T504" s="186"/>
      <c r="U504" s="186"/>
      <c r="V504" s="186"/>
      <c r="W504" s="186"/>
      <c r="X504" s="186"/>
      <c r="Y504" s="186"/>
      <c r="Z504" s="186"/>
      <c r="AA504" s="186"/>
      <c r="AB504" s="186"/>
      <c r="AC504" s="186"/>
      <c r="AD504" s="186"/>
      <c r="AE504" s="186"/>
      <c r="AF504" s="186"/>
      <c r="AG504" s="186"/>
      <c r="AH504" s="186"/>
      <c r="AI504" s="186"/>
      <c r="AJ504" s="186"/>
      <c r="AK504" s="186"/>
    </row>
    <row r="505" ht="15.75" customHeight="1">
      <c r="A505" s="186"/>
      <c r="B505" s="186"/>
      <c r="C505" s="186"/>
      <c r="D505" s="186"/>
      <c r="E505" s="186"/>
      <c r="F505" s="186"/>
      <c r="G505" s="186"/>
      <c r="H505" s="186"/>
      <c r="I505" s="186"/>
      <c r="J505" s="186"/>
      <c r="K505" s="186"/>
      <c r="L505" s="186"/>
      <c r="M505" s="186"/>
      <c r="N505" s="186"/>
      <c r="O505" s="186"/>
      <c r="P505" s="186"/>
      <c r="Q505" s="186"/>
      <c r="R505" s="186"/>
      <c r="S505" s="186"/>
      <c r="T505" s="186"/>
      <c r="U505" s="186"/>
      <c r="V505" s="186"/>
      <c r="W505" s="186"/>
      <c r="X505" s="186"/>
      <c r="Y505" s="186"/>
      <c r="Z505" s="186"/>
      <c r="AA505" s="186"/>
      <c r="AB505" s="186"/>
      <c r="AC505" s="186"/>
      <c r="AD505" s="186"/>
      <c r="AE505" s="186"/>
      <c r="AF505" s="186"/>
      <c r="AG505" s="186"/>
      <c r="AH505" s="186"/>
      <c r="AI505" s="186"/>
      <c r="AJ505" s="186"/>
      <c r="AK505" s="186"/>
    </row>
    <row r="506" ht="15.75" customHeight="1">
      <c r="A506" s="186"/>
      <c r="B506" s="186"/>
      <c r="C506" s="186"/>
      <c r="D506" s="186"/>
      <c r="E506" s="186"/>
      <c r="F506" s="186"/>
      <c r="G506" s="186"/>
      <c r="H506" s="186"/>
      <c r="I506" s="186"/>
      <c r="J506" s="186"/>
      <c r="K506" s="186"/>
      <c r="L506" s="186"/>
      <c r="M506" s="186"/>
      <c r="N506" s="186"/>
      <c r="O506" s="186"/>
      <c r="P506" s="186"/>
      <c r="Q506" s="186"/>
      <c r="R506" s="186"/>
      <c r="S506" s="186"/>
      <c r="T506" s="186"/>
      <c r="U506" s="186"/>
      <c r="V506" s="186"/>
      <c r="W506" s="186"/>
      <c r="X506" s="186"/>
      <c r="Y506" s="186"/>
      <c r="Z506" s="186"/>
      <c r="AA506" s="186"/>
      <c r="AB506" s="186"/>
      <c r="AC506" s="186"/>
      <c r="AD506" s="186"/>
      <c r="AE506" s="186"/>
      <c r="AF506" s="186"/>
      <c r="AG506" s="186"/>
      <c r="AH506" s="186"/>
      <c r="AI506" s="186"/>
      <c r="AJ506" s="186"/>
      <c r="AK506" s="186"/>
    </row>
    <row r="507" ht="15.75" customHeight="1">
      <c r="A507" s="186"/>
      <c r="B507" s="186"/>
      <c r="C507" s="186"/>
      <c r="D507" s="186"/>
      <c r="E507" s="186"/>
      <c r="F507" s="186"/>
      <c r="G507" s="186"/>
      <c r="H507" s="186"/>
      <c r="I507" s="186"/>
      <c r="J507" s="186"/>
      <c r="K507" s="186"/>
      <c r="L507" s="186"/>
      <c r="M507" s="186"/>
      <c r="N507" s="186"/>
      <c r="O507" s="186"/>
      <c r="P507" s="186"/>
      <c r="Q507" s="186"/>
      <c r="R507" s="186"/>
      <c r="S507" s="186"/>
      <c r="T507" s="186"/>
      <c r="U507" s="186"/>
      <c r="V507" s="186"/>
      <c r="W507" s="186"/>
      <c r="X507" s="186"/>
      <c r="Y507" s="186"/>
      <c r="Z507" s="186"/>
      <c r="AA507" s="186"/>
      <c r="AB507" s="186"/>
      <c r="AC507" s="186"/>
      <c r="AD507" s="186"/>
      <c r="AE507" s="186"/>
      <c r="AF507" s="186"/>
      <c r="AG507" s="186"/>
      <c r="AH507" s="186"/>
      <c r="AI507" s="186"/>
      <c r="AJ507" s="186"/>
      <c r="AK507" s="186"/>
    </row>
    <row r="508" ht="15.75" customHeight="1">
      <c r="A508" s="186"/>
      <c r="B508" s="186"/>
      <c r="C508" s="186"/>
      <c r="D508" s="186"/>
      <c r="E508" s="186"/>
      <c r="F508" s="186"/>
      <c r="G508" s="186"/>
      <c r="H508" s="186"/>
      <c r="I508" s="186"/>
      <c r="J508" s="186"/>
      <c r="K508" s="186"/>
      <c r="L508" s="186"/>
      <c r="M508" s="186"/>
      <c r="N508" s="186"/>
      <c r="O508" s="186"/>
      <c r="P508" s="186"/>
      <c r="Q508" s="186"/>
      <c r="R508" s="186"/>
      <c r="S508" s="186"/>
      <c r="T508" s="186"/>
      <c r="U508" s="186"/>
      <c r="V508" s="186"/>
      <c r="W508" s="186"/>
      <c r="X508" s="186"/>
      <c r="Y508" s="186"/>
      <c r="Z508" s="186"/>
      <c r="AA508" s="186"/>
      <c r="AB508" s="186"/>
      <c r="AC508" s="186"/>
      <c r="AD508" s="186"/>
      <c r="AE508" s="186"/>
      <c r="AF508" s="186"/>
      <c r="AG508" s="186"/>
      <c r="AH508" s="186"/>
      <c r="AI508" s="186"/>
      <c r="AJ508" s="186"/>
      <c r="AK508" s="186"/>
    </row>
    <row r="509" ht="15.75" customHeight="1">
      <c r="A509" s="186"/>
      <c r="B509" s="186"/>
      <c r="C509" s="186"/>
      <c r="D509" s="186"/>
      <c r="E509" s="186"/>
      <c r="F509" s="186"/>
      <c r="G509" s="186"/>
      <c r="H509" s="186"/>
      <c r="I509" s="186"/>
      <c r="J509" s="186"/>
      <c r="K509" s="186"/>
      <c r="L509" s="186"/>
      <c r="M509" s="186"/>
      <c r="N509" s="186"/>
      <c r="O509" s="186"/>
      <c r="P509" s="186"/>
      <c r="Q509" s="186"/>
      <c r="R509" s="186"/>
      <c r="S509" s="186"/>
      <c r="T509" s="186"/>
      <c r="U509" s="186"/>
      <c r="V509" s="186"/>
      <c r="W509" s="186"/>
      <c r="X509" s="186"/>
      <c r="Y509" s="186"/>
      <c r="Z509" s="186"/>
      <c r="AA509" s="186"/>
      <c r="AB509" s="186"/>
      <c r="AC509" s="186"/>
      <c r="AD509" s="186"/>
      <c r="AE509" s="186"/>
      <c r="AF509" s="186"/>
      <c r="AG509" s="186"/>
      <c r="AH509" s="186"/>
      <c r="AI509" s="186"/>
      <c r="AJ509" s="186"/>
      <c r="AK509" s="186"/>
    </row>
    <row r="510" ht="15.75" customHeight="1">
      <c r="A510" s="186"/>
      <c r="B510" s="186"/>
      <c r="C510" s="186"/>
      <c r="D510" s="186"/>
      <c r="E510" s="186"/>
      <c r="F510" s="186"/>
      <c r="G510" s="186"/>
      <c r="H510" s="186"/>
      <c r="I510" s="186"/>
      <c r="J510" s="186"/>
      <c r="K510" s="186"/>
      <c r="L510" s="186"/>
      <c r="M510" s="186"/>
      <c r="N510" s="186"/>
      <c r="O510" s="186"/>
      <c r="P510" s="186"/>
      <c r="Q510" s="186"/>
      <c r="R510" s="186"/>
      <c r="S510" s="186"/>
      <c r="T510" s="186"/>
      <c r="U510" s="186"/>
      <c r="V510" s="186"/>
      <c r="W510" s="186"/>
      <c r="X510" s="186"/>
      <c r="Y510" s="186"/>
      <c r="Z510" s="186"/>
      <c r="AA510" s="186"/>
      <c r="AB510" s="186"/>
      <c r="AC510" s="186"/>
      <c r="AD510" s="186"/>
      <c r="AE510" s="186"/>
      <c r="AF510" s="186"/>
      <c r="AG510" s="186"/>
      <c r="AH510" s="186"/>
      <c r="AI510" s="186"/>
      <c r="AJ510" s="186"/>
      <c r="AK510" s="186"/>
    </row>
    <row r="511" ht="15.75" customHeight="1">
      <c r="A511" s="186"/>
      <c r="B511" s="186"/>
      <c r="C511" s="186"/>
      <c r="D511" s="186"/>
      <c r="E511" s="186"/>
      <c r="F511" s="186"/>
      <c r="G511" s="186"/>
      <c r="H511" s="186"/>
      <c r="I511" s="186"/>
      <c r="J511" s="186"/>
      <c r="K511" s="186"/>
      <c r="L511" s="186"/>
      <c r="M511" s="186"/>
      <c r="N511" s="186"/>
      <c r="O511" s="186"/>
      <c r="P511" s="186"/>
      <c r="Q511" s="186"/>
      <c r="R511" s="186"/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86"/>
      <c r="AG511" s="186"/>
      <c r="AH511" s="186"/>
      <c r="AI511" s="186"/>
      <c r="AJ511" s="186"/>
      <c r="AK511" s="186"/>
    </row>
    <row r="512" ht="15.75" customHeight="1">
      <c r="A512" s="186"/>
      <c r="B512" s="186"/>
      <c r="C512" s="186"/>
      <c r="D512" s="186"/>
      <c r="E512" s="186"/>
      <c r="F512" s="186"/>
      <c r="G512" s="186"/>
      <c r="H512" s="186"/>
      <c r="I512" s="186"/>
      <c r="J512" s="186"/>
      <c r="K512" s="186"/>
      <c r="L512" s="186"/>
      <c r="M512" s="186"/>
      <c r="N512" s="186"/>
      <c r="O512" s="186"/>
      <c r="P512" s="186"/>
      <c r="Q512" s="186"/>
      <c r="R512" s="186"/>
      <c r="S512" s="186"/>
      <c r="T512" s="186"/>
      <c r="U512" s="186"/>
      <c r="V512" s="186"/>
      <c r="W512" s="186"/>
      <c r="X512" s="186"/>
      <c r="Y512" s="186"/>
      <c r="Z512" s="186"/>
      <c r="AA512" s="186"/>
      <c r="AB512" s="186"/>
      <c r="AC512" s="186"/>
      <c r="AD512" s="186"/>
      <c r="AE512" s="186"/>
      <c r="AF512" s="186"/>
      <c r="AG512" s="186"/>
      <c r="AH512" s="186"/>
      <c r="AI512" s="186"/>
      <c r="AJ512" s="186"/>
      <c r="AK512" s="186"/>
    </row>
    <row r="513" ht="15.75" customHeight="1">
      <c r="A513" s="186"/>
      <c r="B513" s="186"/>
      <c r="C513" s="186"/>
      <c r="D513" s="186"/>
      <c r="E513" s="186"/>
      <c r="F513" s="186"/>
      <c r="G513" s="186"/>
      <c r="H513" s="186"/>
      <c r="I513" s="186"/>
      <c r="J513" s="186"/>
      <c r="K513" s="186"/>
      <c r="L513" s="186"/>
      <c r="M513" s="186"/>
      <c r="N513" s="186"/>
      <c r="O513" s="186"/>
      <c r="P513" s="186"/>
      <c r="Q513" s="186"/>
      <c r="R513" s="186"/>
      <c r="S513" s="186"/>
      <c r="T513" s="186"/>
      <c r="U513" s="186"/>
      <c r="V513" s="186"/>
      <c r="W513" s="186"/>
      <c r="X513" s="186"/>
      <c r="Y513" s="186"/>
      <c r="Z513" s="186"/>
      <c r="AA513" s="186"/>
      <c r="AB513" s="186"/>
      <c r="AC513" s="186"/>
      <c r="AD513" s="186"/>
      <c r="AE513" s="186"/>
      <c r="AF513" s="186"/>
      <c r="AG513" s="186"/>
      <c r="AH513" s="186"/>
      <c r="AI513" s="186"/>
      <c r="AJ513" s="186"/>
      <c r="AK513" s="186"/>
    </row>
    <row r="514" ht="15.75" customHeight="1">
      <c r="A514" s="186"/>
      <c r="B514" s="186"/>
      <c r="C514" s="186"/>
      <c r="D514" s="186"/>
      <c r="E514" s="186"/>
      <c r="F514" s="186"/>
      <c r="G514" s="186"/>
      <c r="H514" s="186"/>
      <c r="I514" s="186"/>
      <c r="J514" s="186"/>
      <c r="K514" s="186"/>
      <c r="L514" s="186"/>
      <c r="M514" s="186"/>
      <c r="N514" s="186"/>
      <c r="O514" s="186"/>
      <c r="P514" s="186"/>
      <c r="Q514" s="186"/>
      <c r="R514" s="186"/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86"/>
      <c r="AG514" s="186"/>
      <c r="AH514" s="186"/>
      <c r="AI514" s="186"/>
      <c r="AJ514" s="186"/>
      <c r="AK514" s="186"/>
    </row>
    <row r="515" ht="15.75" customHeight="1">
      <c r="A515" s="186"/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86"/>
      <c r="AG515" s="186"/>
      <c r="AH515" s="186"/>
      <c r="AI515" s="186"/>
      <c r="AJ515" s="186"/>
      <c r="AK515" s="186"/>
    </row>
    <row r="516" ht="15.75" customHeight="1">
      <c r="A516" s="186"/>
      <c r="B516" s="186"/>
      <c r="C516" s="186"/>
      <c r="D516" s="186"/>
      <c r="E516" s="186"/>
      <c r="F516" s="186"/>
      <c r="G516" s="186"/>
      <c r="H516" s="186"/>
      <c r="I516" s="186"/>
      <c r="J516" s="186"/>
      <c r="K516" s="186"/>
      <c r="L516" s="186"/>
      <c r="M516" s="186"/>
      <c r="N516" s="186"/>
      <c r="O516" s="186"/>
      <c r="P516" s="186"/>
      <c r="Q516" s="186"/>
      <c r="R516" s="186"/>
      <c r="S516" s="186"/>
      <c r="T516" s="186"/>
      <c r="U516" s="186"/>
      <c r="V516" s="186"/>
      <c r="W516" s="186"/>
      <c r="X516" s="186"/>
      <c r="Y516" s="186"/>
      <c r="Z516" s="186"/>
      <c r="AA516" s="186"/>
      <c r="AB516" s="186"/>
      <c r="AC516" s="186"/>
      <c r="AD516" s="186"/>
      <c r="AE516" s="186"/>
      <c r="AF516" s="186"/>
      <c r="AG516" s="186"/>
      <c r="AH516" s="186"/>
      <c r="AI516" s="186"/>
      <c r="AJ516" s="186"/>
      <c r="AK516" s="186"/>
    </row>
    <row r="517" ht="15.75" customHeight="1">
      <c r="A517" s="186"/>
      <c r="B517" s="186"/>
      <c r="C517" s="186"/>
      <c r="D517" s="186"/>
      <c r="E517" s="186"/>
      <c r="F517" s="186"/>
      <c r="G517" s="186"/>
      <c r="H517" s="186"/>
      <c r="I517" s="186"/>
      <c r="J517" s="186"/>
      <c r="K517" s="186"/>
      <c r="L517" s="186"/>
      <c r="M517" s="186"/>
      <c r="N517" s="186"/>
      <c r="O517" s="186"/>
      <c r="P517" s="186"/>
      <c r="Q517" s="186"/>
      <c r="R517" s="186"/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86"/>
      <c r="AG517" s="186"/>
      <c r="AH517" s="186"/>
      <c r="AI517" s="186"/>
      <c r="AJ517" s="186"/>
      <c r="AK517" s="186"/>
    </row>
    <row r="518" ht="15.75" customHeight="1">
      <c r="A518" s="186"/>
      <c r="B518" s="186"/>
      <c r="C518" s="186"/>
      <c r="D518" s="186"/>
      <c r="E518" s="186"/>
      <c r="F518" s="186"/>
      <c r="G518" s="186"/>
      <c r="H518" s="186"/>
      <c r="I518" s="186"/>
      <c r="J518" s="186"/>
      <c r="K518" s="186"/>
      <c r="L518" s="186"/>
      <c r="M518" s="186"/>
      <c r="N518" s="186"/>
      <c r="O518" s="186"/>
      <c r="P518" s="186"/>
      <c r="Q518" s="186"/>
      <c r="R518" s="186"/>
      <c r="S518" s="186"/>
      <c r="T518" s="186"/>
      <c r="U518" s="186"/>
      <c r="V518" s="186"/>
      <c r="W518" s="186"/>
      <c r="X518" s="186"/>
      <c r="Y518" s="186"/>
      <c r="Z518" s="186"/>
      <c r="AA518" s="186"/>
      <c r="AB518" s="186"/>
      <c r="AC518" s="186"/>
      <c r="AD518" s="186"/>
      <c r="AE518" s="186"/>
      <c r="AF518" s="186"/>
      <c r="AG518" s="186"/>
      <c r="AH518" s="186"/>
      <c r="AI518" s="186"/>
      <c r="AJ518" s="186"/>
      <c r="AK518" s="186"/>
    </row>
    <row r="519" ht="15.75" customHeight="1">
      <c r="A519" s="186"/>
      <c r="B519" s="186"/>
      <c r="C519" s="186"/>
      <c r="D519" s="186"/>
      <c r="E519" s="186"/>
      <c r="F519" s="186"/>
      <c r="G519" s="186"/>
      <c r="H519" s="186"/>
      <c r="I519" s="186"/>
      <c r="J519" s="186"/>
      <c r="K519" s="186"/>
      <c r="L519" s="186"/>
      <c r="M519" s="186"/>
      <c r="N519" s="186"/>
      <c r="O519" s="186"/>
      <c r="P519" s="186"/>
      <c r="Q519" s="186"/>
      <c r="R519" s="186"/>
      <c r="S519" s="186"/>
      <c r="T519" s="186"/>
      <c r="U519" s="186"/>
      <c r="V519" s="186"/>
      <c r="W519" s="186"/>
      <c r="X519" s="186"/>
      <c r="Y519" s="186"/>
      <c r="Z519" s="186"/>
      <c r="AA519" s="186"/>
      <c r="AB519" s="186"/>
      <c r="AC519" s="186"/>
      <c r="AD519" s="186"/>
      <c r="AE519" s="186"/>
      <c r="AF519" s="186"/>
      <c r="AG519" s="186"/>
      <c r="AH519" s="186"/>
      <c r="AI519" s="186"/>
      <c r="AJ519" s="186"/>
      <c r="AK519" s="186"/>
    </row>
    <row r="520" ht="15.75" customHeight="1">
      <c r="A520" s="186"/>
      <c r="B520" s="186"/>
      <c r="C520" s="186"/>
      <c r="D520" s="186"/>
      <c r="E520" s="186"/>
      <c r="F520" s="186"/>
      <c r="G520" s="186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  <c r="R520" s="186"/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86"/>
      <c r="AD520" s="186"/>
      <c r="AE520" s="186"/>
      <c r="AF520" s="186"/>
      <c r="AG520" s="186"/>
      <c r="AH520" s="186"/>
      <c r="AI520" s="186"/>
      <c r="AJ520" s="186"/>
      <c r="AK520" s="186"/>
    </row>
    <row r="521" ht="15.75" customHeight="1">
      <c r="A521" s="186"/>
      <c r="B521" s="186"/>
      <c r="C521" s="186"/>
      <c r="D521" s="186"/>
      <c r="E521" s="186"/>
      <c r="F521" s="186"/>
      <c r="G521" s="186"/>
      <c r="H521" s="186"/>
      <c r="I521" s="186"/>
      <c r="J521" s="186"/>
      <c r="K521" s="186"/>
      <c r="L521" s="186"/>
      <c r="M521" s="186"/>
      <c r="N521" s="186"/>
      <c r="O521" s="186"/>
      <c r="P521" s="186"/>
      <c r="Q521" s="186"/>
      <c r="R521" s="186"/>
      <c r="S521" s="186"/>
      <c r="T521" s="186"/>
      <c r="U521" s="186"/>
      <c r="V521" s="186"/>
      <c r="W521" s="186"/>
      <c r="X521" s="186"/>
      <c r="Y521" s="186"/>
      <c r="Z521" s="186"/>
      <c r="AA521" s="186"/>
      <c r="AB521" s="186"/>
      <c r="AC521" s="186"/>
      <c r="AD521" s="186"/>
      <c r="AE521" s="186"/>
      <c r="AF521" s="186"/>
      <c r="AG521" s="186"/>
      <c r="AH521" s="186"/>
      <c r="AI521" s="186"/>
      <c r="AJ521" s="186"/>
      <c r="AK521" s="186"/>
    </row>
    <row r="522" ht="15.75" customHeight="1">
      <c r="A522" s="186"/>
      <c r="B522" s="186"/>
      <c r="C522" s="186"/>
      <c r="D522" s="186"/>
      <c r="E522" s="186"/>
      <c r="F522" s="186"/>
      <c r="G522" s="186"/>
      <c r="H522" s="186"/>
      <c r="I522" s="186"/>
      <c r="J522" s="186"/>
      <c r="K522" s="186"/>
      <c r="L522" s="186"/>
      <c r="M522" s="186"/>
      <c r="N522" s="186"/>
      <c r="O522" s="186"/>
      <c r="P522" s="186"/>
      <c r="Q522" s="186"/>
      <c r="R522" s="186"/>
      <c r="S522" s="186"/>
      <c r="T522" s="186"/>
      <c r="U522" s="186"/>
      <c r="V522" s="186"/>
      <c r="W522" s="186"/>
      <c r="X522" s="186"/>
      <c r="Y522" s="186"/>
      <c r="Z522" s="186"/>
      <c r="AA522" s="186"/>
      <c r="AB522" s="186"/>
      <c r="AC522" s="186"/>
      <c r="AD522" s="186"/>
      <c r="AE522" s="186"/>
      <c r="AF522" s="186"/>
      <c r="AG522" s="186"/>
      <c r="AH522" s="186"/>
      <c r="AI522" s="186"/>
      <c r="AJ522" s="186"/>
      <c r="AK522" s="186"/>
    </row>
    <row r="523" ht="15.75" customHeight="1">
      <c r="A523" s="186"/>
      <c r="B523" s="186"/>
      <c r="C523" s="186"/>
      <c r="D523" s="186"/>
      <c r="E523" s="186"/>
      <c r="F523" s="186"/>
      <c r="G523" s="186"/>
      <c r="H523" s="186"/>
      <c r="I523" s="186"/>
      <c r="J523" s="186"/>
      <c r="K523" s="186"/>
      <c r="L523" s="186"/>
      <c r="M523" s="186"/>
      <c r="N523" s="186"/>
      <c r="O523" s="186"/>
      <c r="P523" s="186"/>
      <c r="Q523" s="186"/>
      <c r="R523" s="186"/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6"/>
      <c r="AI523" s="186"/>
      <c r="AJ523" s="186"/>
      <c r="AK523" s="186"/>
    </row>
    <row r="524" ht="15.75" customHeight="1">
      <c r="A524" s="186"/>
      <c r="B524" s="186"/>
      <c r="C524" s="186"/>
      <c r="D524" s="186"/>
      <c r="E524" s="186"/>
      <c r="F524" s="186"/>
      <c r="G524" s="186"/>
      <c r="H524" s="186"/>
      <c r="I524" s="186"/>
      <c r="J524" s="186"/>
      <c r="K524" s="186"/>
      <c r="L524" s="186"/>
      <c r="M524" s="186"/>
      <c r="N524" s="186"/>
      <c r="O524" s="186"/>
      <c r="P524" s="186"/>
      <c r="Q524" s="186"/>
      <c r="R524" s="186"/>
      <c r="S524" s="186"/>
      <c r="T524" s="186"/>
      <c r="U524" s="186"/>
      <c r="V524" s="186"/>
      <c r="W524" s="186"/>
      <c r="X524" s="186"/>
      <c r="Y524" s="186"/>
      <c r="Z524" s="186"/>
      <c r="AA524" s="186"/>
      <c r="AB524" s="186"/>
      <c r="AC524" s="186"/>
      <c r="AD524" s="186"/>
      <c r="AE524" s="186"/>
      <c r="AF524" s="186"/>
      <c r="AG524" s="186"/>
      <c r="AH524" s="186"/>
      <c r="AI524" s="186"/>
      <c r="AJ524" s="186"/>
      <c r="AK524" s="186"/>
    </row>
    <row r="525" ht="15.75" customHeight="1">
      <c r="A525" s="186"/>
      <c r="B525" s="186"/>
      <c r="C525" s="186"/>
      <c r="D525" s="186"/>
      <c r="E525" s="186"/>
      <c r="F525" s="186"/>
      <c r="G525" s="186"/>
      <c r="H525" s="186"/>
      <c r="I525" s="186"/>
      <c r="J525" s="186"/>
      <c r="K525" s="186"/>
      <c r="L525" s="186"/>
      <c r="M525" s="186"/>
      <c r="N525" s="186"/>
      <c r="O525" s="186"/>
      <c r="P525" s="186"/>
      <c r="Q525" s="186"/>
      <c r="R525" s="186"/>
      <c r="S525" s="186"/>
      <c r="T525" s="186"/>
      <c r="U525" s="186"/>
      <c r="V525" s="186"/>
      <c r="W525" s="186"/>
      <c r="X525" s="186"/>
      <c r="Y525" s="186"/>
      <c r="Z525" s="186"/>
      <c r="AA525" s="186"/>
      <c r="AB525" s="186"/>
      <c r="AC525" s="186"/>
      <c r="AD525" s="186"/>
      <c r="AE525" s="186"/>
      <c r="AF525" s="186"/>
      <c r="AG525" s="186"/>
      <c r="AH525" s="186"/>
      <c r="AI525" s="186"/>
      <c r="AJ525" s="186"/>
      <c r="AK525" s="186"/>
    </row>
    <row r="526" ht="15.75" customHeight="1">
      <c r="A526" s="186"/>
      <c r="B526" s="186"/>
      <c r="C526" s="186"/>
      <c r="D526" s="186"/>
      <c r="E526" s="186"/>
      <c r="F526" s="186"/>
      <c r="G526" s="186"/>
      <c r="H526" s="186"/>
      <c r="I526" s="186"/>
      <c r="J526" s="186"/>
      <c r="K526" s="186"/>
      <c r="L526" s="186"/>
      <c r="M526" s="186"/>
      <c r="N526" s="186"/>
      <c r="O526" s="186"/>
      <c r="P526" s="186"/>
      <c r="Q526" s="186"/>
      <c r="R526" s="186"/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6"/>
      <c r="AI526" s="186"/>
      <c r="AJ526" s="186"/>
      <c r="AK526" s="186"/>
    </row>
    <row r="527" ht="15.75" customHeight="1">
      <c r="A527" s="186"/>
      <c r="B527" s="186"/>
      <c r="C527" s="186"/>
      <c r="D527" s="186"/>
      <c r="E527" s="186"/>
      <c r="F527" s="186"/>
      <c r="G527" s="186"/>
      <c r="H527" s="186"/>
      <c r="I527" s="186"/>
      <c r="J527" s="186"/>
      <c r="K527" s="186"/>
      <c r="L527" s="186"/>
      <c r="M527" s="186"/>
      <c r="N527" s="186"/>
      <c r="O527" s="186"/>
      <c r="P527" s="186"/>
      <c r="Q527" s="186"/>
      <c r="R527" s="186"/>
      <c r="S527" s="186"/>
      <c r="T527" s="186"/>
      <c r="U527" s="186"/>
      <c r="V527" s="186"/>
      <c r="W527" s="186"/>
      <c r="X527" s="186"/>
      <c r="Y527" s="186"/>
      <c r="Z527" s="186"/>
      <c r="AA527" s="186"/>
      <c r="AB527" s="186"/>
      <c r="AC527" s="186"/>
      <c r="AD527" s="186"/>
      <c r="AE527" s="186"/>
      <c r="AF527" s="186"/>
      <c r="AG527" s="186"/>
      <c r="AH527" s="186"/>
      <c r="AI527" s="186"/>
      <c r="AJ527" s="186"/>
      <c r="AK527" s="186"/>
    </row>
    <row r="528" ht="15.75" customHeight="1">
      <c r="A528" s="186"/>
      <c r="B528" s="186"/>
      <c r="C528" s="186"/>
      <c r="D528" s="186"/>
      <c r="E528" s="186"/>
      <c r="F528" s="186"/>
      <c r="G528" s="186"/>
      <c r="H528" s="186"/>
      <c r="I528" s="186"/>
      <c r="J528" s="186"/>
      <c r="K528" s="186"/>
      <c r="L528" s="186"/>
      <c r="M528" s="186"/>
      <c r="N528" s="186"/>
      <c r="O528" s="186"/>
      <c r="P528" s="186"/>
      <c r="Q528" s="186"/>
      <c r="R528" s="186"/>
      <c r="S528" s="186"/>
      <c r="T528" s="186"/>
      <c r="U528" s="186"/>
      <c r="V528" s="186"/>
      <c r="W528" s="186"/>
      <c r="X528" s="186"/>
      <c r="Y528" s="186"/>
      <c r="Z528" s="186"/>
      <c r="AA528" s="186"/>
      <c r="AB528" s="186"/>
      <c r="AC528" s="186"/>
      <c r="AD528" s="186"/>
      <c r="AE528" s="186"/>
      <c r="AF528" s="186"/>
      <c r="AG528" s="186"/>
      <c r="AH528" s="186"/>
      <c r="AI528" s="186"/>
      <c r="AJ528" s="186"/>
      <c r="AK528" s="186"/>
    </row>
    <row r="529" ht="15.75" customHeight="1">
      <c r="A529" s="186"/>
      <c r="B529" s="186"/>
      <c r="C529" s="186"/>
      <c r="D529" s="186"/>
      <c r="E529" s="186"/>
      <c r="F529" s="186"/>
      <c r="G529" s="186"/>
      <c r="H529" s="186"/>
      <c r="I529" s="186"/>
      <c r="J529" s="186"/>
      <c r="K529" s="186"/>
      <c r="L529" s="186"/>
      <c r="M529" s="186"/>
      <c r="N529" s="186"/>
      <c r="O529" s="186"/>
      <c r="P529" s="186"/>
      <c r="Q529" s="186"/>
      <c r="R529" s="186"/>
      <c r="S529" s="186"/>
      <c r="T529" s="186"/>
      <c r="U529" s="186"/>
      <c r="V529" s="186"/>
      <c r="W529" s="186"/>
      <c r="X529" s="186"/>
      <c r="Y529" s="186"/>
      <c r="Z529" s="186"/>
      <c r="AA529" s="186"/>
      <c r="AB529" s="186"/>
      <c r="AC529" s="186"/>
      <c r="AD529" s="186"/>
      <c r="AE529" s="186"/>
      <c r="AF529" s="186"/>
      <c r="AG529" s="186"/>
      <c r="AH529" s="186"/>
      <c r="AI529" s="186"/>
      <c r="AJ529" s="186"/>
      <c r="AK529" s="186"/>
    </row>
    <row r="530" ht="15.75" customHeight="1">
      <c r="A530" s="186"/>
      <c r="B530" s="186"/>
      <c r="C530" s="186"/>
      <c r="D530" s="186"/>
      <c r="E530" s="186"/>
      <c r="F530" s="186"/>
      <c r="G530" s="186"/>
      <c r="H530" s="186"/>
      <c r="I530" s="186"/>
      <c r="J530" s="186"/>
      <c r="K530" s="186"/>
      <c r="L530" s="186"/>
      <c r="M530" s="186"/>
      <c r="N530" s="186"/>
      <c r="O530" s="186"/>
      <c r="P530" s="186"/>
      <c r="Q530" s="186"/>
      <c r="R530" s="186"/>
      <c r="S530" s="186"/>
      <c r="T530" s="186"/>
      <c r="U530" s="186"/>
      <c r="V530" s="186"/>
      <c r="W530" s="186"/>
      <c r="X530" s="186"/>
      <c r="Y530" s="186"/>
      <c r="Z530" s="186"/>
      <c r="AA530" s="186"/>
      <c r="AB530" s="186"/>
      <c r="AC530" s="186"/>
      <c r="AD530" s="186"/>
      <c r="AE530" s="186"/>
      <c r="AF530" s="186"/>
      <c r="AG530" s="186"/>
      <c r="AH530" s="186"/>
      <c r="AI530" s="186"/>
      <c r="AJ530" s="186"/>
      <c r="AK530" s="186"/>
    </row>
    <row r="531" ht="15.75" customHeight="1">
      <c r="A531" s="186"/>
      <c r="B531" s="186"/>
      <c r="C531" s="186"/>
      <c r="D531" s="186"/>
      <c r="E531" s="186"/>
      <c r="F531" s="186"/>
      <c r="G531" s="186"/>
      <c r="H531" s="186"/>
      <c r="I531" s="186"/>
      <c r="J531" s="186"/>
      <c r="K531" s="186"/>
      <c r="L531" s="186"/>
      <c r="M531" s="186"/>
      <c r="N531" s="186"/>
      <c r="O531" s="186"/>
      <c r="P531" s="186"/>
      <c r="Q531" s="186"/>
      <c r="R531" s="186"/>
      <c r="S531" s="186"/>
      <c r="T531" s="186"/>
      <c r="U531" s="186"/>
      <c r="V531" s="186"/>
      <c r="W531" s="186"/>
      <c r="X531" s="186"/>
      <c r="Y531" s="186"/>
      <c r="Z531" s="186"/>
      <c r="AA531" s="186"/>
      <c r="AB531" s="186"/>
      <c r="AC531" s="186"/>
      <c r="AD531" s="186"/>
      <c r="AE531" s="186"/>
      <c r="AF531" s="186"/>
      <c r="AG531" s="186"/>
      <c r="AH531" s="186"/>
      <c r="AI531" s="186"/>
      <c r="AJ531" s="186"/>
      <c r="AK531" s="186"/>
    </row>
    <row r="532" ht="15.75" customHeight="1">
      <c r="A532" s="186"/>
      <c r="B532" s="186"/>
      <c r="C532" s="186"/>
      <c r="D532" s="186"/>
      <c r="E532" s="186"/>
      <c r="F532" s="186"/>
      <c r="G532" s="186"/>
      <c r="H532" s="186"/>
      <c r="I532" s="186"/>
      <c r="J532" s="186"/>
      <c r="K532" s="186"/>
      <c r="L532" s="186"/>
      <c r="M532" s="186"/>
      <c r="N532" s="186"/>
      <c r="O532" s="186"/>
      <c r="P532" s="186"/>
      <c r="Q532" s="186"/>
      <c r="R532" s="186"/>
      <c r="S532" s="186"/>
      <c r="T532" s="186"/>
      <c r="U532" s="186"/>
      <c r="V532" s="186"/>
      <c r="W532" s="186"/>
      <c r="X532" s="186"/>
      <c r="Y532" s="186"/>
      <c r="Z532" s="186"/>
      <c r="AA532" s="186"/>
      <c r="AB532" s="186"/>
      <c r="AC532" s="186"/>
      <c r="AD532" s="186"/>
      <c r="AE532" s="186"/>
      <c r="AF532" s="186"/>
      <c r="AG532" s="186"/>
      <c r="AH532" s="186"/>
      <c r="AI532" s="186"/>
      <c r="AJ532" s="186"/>
      <c r="AK532" s="186"/>
    </row>
    <row r="533" ht="15.75" customHeight="1">
      <c r="A533" s="186"/>
      <c r="B533" s="186"/>
      <c r="C533" s="186"/>
      <c r="D533" s="186"/>
      <c r="E533" s="186"/>
      <c r="F533" s="186"/>
      <c r="G533" s="186"/>
      <c r="H533" s="186"/>
      <c r="I533" s="186"/>
      <c r="J533" s="186"/>
      <c r="K533" s="186"/>
      <c r="L533" s="186"/>
      <c r="M533" s="186"/>
      <c r="N533" s="186"/>
      <c r="O533" s="186"/>
      <c r="P533" s="186"/>
      <c r="Q533" s="186"/>
      <c r="R533" s="186"/>
      <c r="S533" s="186"/>
      <c r="T533" s="186"/>
      <c r="U533" s="186"/>
      <c r="V533" s="186"/>
      <c r="W533" s="186"/>
      <c r="X533" s="186"/>
      <c r="Y533" s="186"/>
      <c r="Z533" s="186"/>
      <c r="AA533" s="186"/>
      <c r="AB533" s="186"/>
      <c r="AC533" s="186"/>
      <c r="AD533" s="186"/>
      <c r="AE533" s="186"/>
      <c r="AF533" s="186"/>
      <c r="AG533" s="186"/>
      <c r="AH533" s="186"/>
      <c r="AI533" s="186"/>
      <c r="AJ533" s="186"/>
      <c r="AK533" s="186"/>
    </row>
    <row r="534" ht="15.75" customHeight="1">
      <c r="A534" s="186"/>
      <c r="B534" s="186"/>
      <c r="C534" s="186"/>
      <c r="D534" s="186"/>
      <c r="E534" s="186"/>
      <c r="F534" s="186"/>
      <c r="G534" s="186"/>
      <c r="H534" s="186"/>
      <c r="I534" s="186"/>
      <c r="J534" s="186"/>
      <c r="K534" s="186"/>
      <c r="L534" s="186"/>
      <c r="M534" s="186"/>
      <c r="N534" s="186"/>
      <c r="O534" s="186"/>
      <c r="P534" s="186"/>
      <c r="Q534" s="186"/>
      <c r="R534" s="186"/>
      <c r="S534" s="186"/>
      <c r="T534" s="186"/>
      <c r="U534" s="186"/>
      <c r="V534" s="186"/>
      <c r="W534" s="186"/>
      <c r="X534" s="186"/>
      <c r="Y534" s="186"/>
      <c r="Z534" s="186"/>
      <c r="AA534" s="186"/>
      <c r="AB534" s="186"/>
      <c r="AC534" s="186"/>
      <c r="AD534" s="186"/>
      <c r="AE534" s="186"/>
      <c r="AF534" s="186"/>
      <c r="AG534" s="186"/>
      <c r="AH534" s="186"/>
      <c r="AI534" s="186"/>
      <c r="AJ534" s="186"/>
      <c r="AK534" s="186"/>
    </row>
    <row r="535" ht="15.75" customHeight="1">
      <c r="A535" s="186"/>
      <c r="B535" s="186"/>
      <c r="C535" s="186"/>
      <c r="D535" s="186"/>
      <c r="E535" s="186"/>
      <c r="F535" s="186"/>
      <c r="G535" s="186"/>
      <c r="H535" s="186"/>
      <c r="I535" s="186"/>
      <c r="J535" s="186"/>
      <c r="K535" s="186"/>
      <c r="L535" s="186"/>
      <c r="M535" s="186"/>
      <c r="N535" s="186"/>
      <c r="O535" s="186"/>
      <c r="P535" s="186"/>
      <c r="Q535" s="186"/>
      <c r="R535" s="186"/>
      <c r="S535" s="186"/>
      <c r="T535" s="186"/>
      <c r="U535" s="186"/>
      <c r="V535" s="186"/>
      <c r="W535" s="186"/>
      <c r="X535" s="186"/>
      <c r="Y535" s="186"/>
      <c r="Z535" s="186"/>
      <c r="AA535" s="186"/>
      <c r="AB535" s="186"/>
      <c r="AC535" s="186"/>
      <c r="AD535" s="186"/>
      <c r="AE535" s="186"/>
      <c r="AF535" s="186"/>
      <c r="AG535" s="186"/>
      <c r="AH535" s="186"/>
      <c r="AI535" s="186"/>
      <c r="AJ535" s="186"/>
      <c r="AK535" s="186"/>
    </row>
    <row r="536" ht="15.75" customHeight="1">
      <c r="A536" s="186"/>
      <c r="B536" s="186"/>
      <c r="C536" s="186"/>
      <c r="D536" s="186"/>
      <c r="E536" s="186"/>
      <c r="F536" s="186"/>
      <c r="G536" s="186"/>
      <c r="H536" s="186"/>
      <c r="I536" s="186"/>
      <c r="J536" s="186"/>
      <c r="K536" s="186"/>
      <c r="L536" s="186"/>
      <c r="M536" s="186"/>
      <c r="N536" s="186"/>
      <c r="O536" s="186"/>
      <c r="P536" s="186"/>
      <c r="Q536" s="186"/>
      <c r="R536" s="186"/>
      <c r="S536" s="186"/>
      <c r="T536" s="186"/>
      <c r="U536" s="186"/>
      <c r="V536" s="186"/>
      <c r="W536" s="186"/>
      <c r="X536" s="186"/>
      <c r="Y536" s="186"/>
      <c r="Z536" s="186"/>
      <c r="AA536" s="186"/>
      <c r="AB536" s="186"/>
      <c r="AC536" s="186"/>
      <c r="AD536" s="186"/>
      <c r="AE536" s="186"/>
      <c r="AF536" s="186"/>
      <c r="AG536" s="186"/>
      <c r="AH536" s="186"/>
      <c r="AI536" s="186"/>
      <c r="AJ536" s="186"/>
      <c r="AK536" s="186"/>
    </row>
    <row r="537" ht="15.75" customHeight="1">
      <c r="A537" s="186"/>
      <c r="B537" s="186"/>
      <c r="C537" s="186"/>
      <c r="D537" s="186"/>
      <c r="E537" s="186"/>
      <c r="F537" s="186"/>
      <c r="G537" s="186"/>
      <c r="H537" s="186"/>
      <c r="I537" s="186"/>
      <c r="J537" s="186"/>
      <c r="K537" s="186"/>
      <c r="L537" s="186"/>
      <c r="M537" s="186"/>
      <c r="N537" s="186"/>
      <c r="O537" s="186"/>
      <c r="P537" s="186"/>
      <c r="Q537" s="186"/>
      <c r="R537" s="186"/>
      <c r="S537" s="186"/>
      <c r="T537" s="186"/>
      <c r="U537" s="186"/>
      <c r="V537" s="186"/>
      <c r="W537" s="186"/>
      <c r="X537" s="186"/>
      <c r="Y537" s="186"/>
      <c r="Z537" s="186"/>
      <c r="AA537" s="186"/>
      <c r="AB537" s="186"/>
      <c r="AC537" s="186"/>
      <c r="AD537" s="186"/>
      <c r="AE537" s="186"/>
      <c r="AF537" s="186"/>
      <c r="AG537" s="186"/>
      <c r="AH537" s="186"/>
      <c r="AI537" s="186"/>
      <c r="AJ537" s="186"/>
      <c r="AK537" s="186"/>
    </row>
    <row r="538" ht="15.75" customHeight="1">
      <c r="A538" s="186"/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  <c r="AJ538" s="186"/>
      <c r="AK538" s="186"/>
    </row>
    <row r="539" ht="15.75" customHeight="1">
      <c r="A539" s="186"/>
      <c r="B539" s="186"/>
      <c r="C539" s="186"/>
      <c r="D539" s="186"/>
      <c r="E539" s="186"/>
      <c r="F539" s="186"/>
      <c r="G539" s="186"/>
      <c r="H539" s="186"/>
      <c r="I539" s="186"/>
      <c r="J539" s="186"/>
      <c r="K539" s="186"/>
      <c r="L539" s="186"/>
      <c r="M539" s="186"/>
      <c r="N539" s="186"/>
      <c r="O539" s="186"/>
      <c r="P539" s="186"/>
      <c r="Q539" s="186"/>
      <c r="R539" s="186"/>
      <c r="S539" s="186"/>
      <c r="T539" s="186"/>
      <c r="U539" s="186"/>
      <c r="V539" s="186"/>
      <c r="W539" s="186"/>
      <c r="X539" s="186"/>
      <c r="Y539" s="186"/>
      <c r="Z539" s="186"/>
      <c r="AA539" s="186"/>
      <c r="AB539" s="186"/>
      <c r="AC539" s="186"/>
      <c r="AD539" s="186"/>
      <c r="AE539" s="186"/>
      <c r="AF539" s="186"/>
      <c r="AG539" s="186"/>
      <c r="AH539" s="186"/>
      <c r="AI539" s="186"/>
      <c r="AJ539" s="186"/>
      <c r="AK539" s="186"/>
    </row>
    <row r="540" ht="15.75" customHeight="1">
      <c r="A540" s="186"/>
      <c r="B540" s="186"/>
      <c r="C540" s="186"/>
      <c r="D540" s="186"/>
      <c r="E540" s="186"/>
      <c r="F540" s="186"/>
      <c r="G540" s="186"/>
      <c r="H540" s="186"/>
      <c r="I540" s="186"/>
      <c r="J540" s="186"/>
      <c r="K540" s="186"/>
      <c r="L540" s="186"/>
      <c r="M540" s="186"/>
      <c r="N540" s="186"/>
      <c r="O540" s="186"/>
      <c r="P540" s="186"/>
      <c r="Q540" s="186"/>
      <c r="R540" s="186"/>
      <c r="S540" s="186"/>
      <c r="T540" s="186"/>
      <c r="U540" s="186"/>
      <c r="V540" s="186"/>
      <c r="W540" s="186"/>
      <c r="X540" s="186"/>
      <c r="Y540" s="186"/>
      <c r="Z540" s="186"/>
      <c r="AA540" s="186"/>
      <c r="AB540" s="186"/>
      <c r="AC540" s="186"/>
      <c r="AD540" s="186"/>
      <c r="AE540" s="186"/>
      <c r="AF540" s="186"/>
      <c r="AG540" s="186"/>
      <c r="AH540" s="186"/>
      <c r="AI540" s="186"/>
      <c r="AJ540" s="186"/>
      <c r="AK540" s="186"/>
    </row>
    <row r="541" ht="15.75" customHeight="1">
      <c r="A541" s="186"/>
      <c r="B541" s="186"/>
      <c r="C541" s="186"/>
      <c r="D541" s="186"/>
      <c r="E541" s="186"/>
      <c r="F541" s="186"/>
      <c r="G541" s="186"/>
      <c r="H541" s="186"/>
      <c r="I541" s="186"/>
      <c r="J541" s="186"/>
      <c r="K541" s="186"/>
      <c r="L541" s="186"/>
      <c r="M541" s="186"/>
      <c r="N541" s="186"/>
      <c r="O541" s="186"/>
      <c r="P541" s="186"/>
      <c r="Q541" s="186"/>
      <c r="R541" s="186"/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6"/>
      <c r="AI541" s="186"/>
      <c r="AJ541" s="186"/>
      <c r="AK541" s="186"/>
    </row>
    <row r="542" ht="15.75" customHeight="1">
      <c r="A542" s="186"/>
      <c r="B542" s="186"/>
      <c r="C542" s="186"/>
      <c r="D542" s="186"/>
      <c r="E542" s="186"/>
      <c r="F542" s="186"/>
      <c r="G542" s="186"/>
      <c r="H542" s="186"/>
      <c r="I542" s="186"/>
      <c r="J542" s="186"/>
      <c r="K542" s="186"/>
      <c r="L542" s="186"/>
      <c r="M542" s="186"/>
      <c r="N542" s="186"/>
      <c r="O542" s="186"/>
      <c r="P542" s="186"/>
      <c r="Q542" s="186"/>
      <c r="R542" s="186"/>
      <c r="S542" s="186"/>
      <c r="T542" s="186"/>
      <c r="U542" s="186"/>
      <c r="V542" s="186"/>
      <c r="W542" s="186"/>
      <c r="X542" s="186"/>
      <c r="Y542" s="186"/>
      <c r="Z542" s="186"/>
      <c r="AA542" s="186"/>
      <c r="AB542" s="186"/>
      <c r="AC542" s="186"/>
      <c r="AD542" s="186"/>
      <c r="AE542" s="186"/>
      <c r="AF542" s="186"/>
      <c r="AG542" s="186"/>
      <c r="AH542" s="186"/>
      <c r="AI542" s="186"/>
      <c r="AJ542" s="186"/>
      <c r="AK542" s="186"/>
    </row>
    <row r="543" ht="15.75" customHeight="1">
      <c r="A543" s="186"/>
      <c r="B543" s="186"/>
      <c r="C543" s="186"/>
      <c r="D543" s="186"/>
      <c r="E543" s="186"/>
      <c r="F543" s="186"/>
      <c r="G543" s="186"/>
      <c r="H543" s="186"/>
      <c r="I543" s="186"/>
      <c r="J543" s="186"/>
      <c r="K543" s="186"/>
      <c r="L543" s="186"/>
      <c r="M543" s="186"/>
      <c r="N543" s="186"/>
      <c r="O543" s="186"/>
      <c r="P543" s="186"/>
      <c r="Q543" s="186"/>
      <c r="R543" s="186"/>
      <c r="S543" s="186"/>
      <c r="T543" s="186"/>
      <c r="U543" s="186"/>
      <c r="V543" s="186"/>
      <c r="W543" s="186"/>
      <c r="X543" s="186"/>
      <c r="Y543" s="186"/>
      <c r="Z543" s="186"/>
      <c r="AA543" s="186"/>
      <c r="AB543" s="186"/>
      <c r="AC543" s="186"/>
      <c r="AD543" s="186"/>
      <c r="AE543" s="186"/>
      <c r="AF543" s="186"/>
      <c r="AG543" s="186"/>
      <c r="AH543" s="186"/>
      <c r="AI543" s="186"/>
      <c r="AJ543" s="186"/>
      <c r="AK543" s="186"/>
    </row>
    <row r="544" ht="15.75" customHeight="1">
      <c r="A544" s="186"/>
      <c r="B544" s="186"/>
      <c r="C544" s="186"/>
      <c r="D544" s="186"/>
      <c r="E544" s="186"/>
      <c r="F544" s="186"/>
      <c r="G544" s="186"/>
      <c r="H544" s="186"/>
      <c r="I544" s="186"/>
      <c r="J544" s="186"/>
      <c r="K544" s="186"/>
      <c r="L544" s="186"/>
      <c r="M544" s="186"/>
      <c r="N544" s="186"/>
      <c r="O544" s="186"/>
      <c r="P544" s="186"/>
      <c r="Q544" s="186"/>
      <c r="R544" s="186"/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6"/>
      <c r="AI544" s="186"/>
      <c r="AJ544" s="186"/>
      <c r="AK544" s="186"/>
    </row>
    <row r="545" ht="15.75" customHeight="1">
      <c r="A545" s="186"/>
      <c r="B545" s="186"/>
      <c r="C545" s="186"/>
      <c r="D545" s="186"/>
      <c r="E545" s="186"/>
      <c r="F545" s="186"/>
      <c r="G545" s="186"/>
      <c r="H545" s="186"/>
      <c r="I545" s="186"/>
      <c r="J545" s="186"/>
      <c r="K545" s="186"/>
      <c r="L545" s="186"/>
      <c r="M545" s="186"/>
      <c r="N545" s="186"/>
      <c r="O545" s="186"/>
      <c r="P545" s="186"/>
      <c r="Q545" s="186"/>
      <c r="R545" s="186"/>
      <c r="S545" s="186"/>
      <c r="T545" s="186"/>
      <c r="U545" s="186"/>
      <c r="V545" s="186"/>
      <c r="W545" s="186"/>
      <c r="X545" s="186"/>
      <c r="Y545" s="186"/>
      <c r="Z545" s="186"/>
      <c r="AA545" s="186"/>
      <c r="AB545" s="186"/>
      <c r="AC545" s="186"/>
      <c r="AD545" s="186"/>
      <c r="AE545" s="186"/>
      <c r="AF545" s="186"/>
      <c r="AG545" s="186"/>
      <c r="AH545" s="186"/>
      <c r="AI545" s="186"/>
      <c r="AJ545" s="186"/>
      <c r="AK545" s="186"/>
    </row>
    <row r="546" ht="15.75" customHeight="1">
      <c r="A546" s="186"/>
      <c r="B546" s="186"/>
      <c r="C546" s="186"/>
      <c r="D546" s="186"/>
      <c r="E546" s="186"/>
      <c r="F546" s="186"/>
      <c r="G546" s="186"/>
      <c r="H546" s="186"/>
      <c r="I546" s="186"/>
      <c r="J546" s="186"/>
      <c r="K546" s="186"/>
      <c r="L546" s="186"/>
      <c r="M546" s="186"/>
      <c r="N546" s="186"/>
      <c r="O546" s="186"/>
      <c r="P546" s="186"/>
      <c r="Q546" s="186"/>
      <c r="R546" s="186"/>
      <c r="S546" s="186"/>
      <c r="T546" s="186"/>
      <c r="U546" s="186"/>
      <c r="V546" s="186"/>
      <c r="W546" s="186"/>
      <c r="X546" s="186"/>
      <c r="Y546" s="186"/>
      <c r="Z546" s="186"/>
      <c r="AA546" s="186"/>
      <c r="AB546" s="186"/>
      <c r="AC546" s="186"/>
      <c r="AD546" s="186"/>
      <c r="AE546" s="186"/>
      <c r="AF546" s="186"/>
      <c r="AG546" s="186"/>
      <c r="AH546" s="186"/>
      <c r="AI546" s="186"/>
      <c r="AJ546" s="186"/>
      <c r="AK546" s="186"/>
    </row>
    <row r="547" ht="15.75" customHeight="1">
      <c r="A547" s="186"/>
      <c r="B547" s="186"/>
      <c r="C547" s="186"/>
      <c r="D547" s="186"/>
      <c r="E547" s="186"/>
      <c r="F547" s="186"/>
      <c r="G547" s="186"/>
      <c r="H547" s="186"/>
      <c r="I547" s="186"/>
      <c r="J547" s="186"/>
      <c r="K547" s="186"/>
      <c r="L547" s="186"/>
      <c r="M547" s="186"/>
      <c r="N547" s="186"/>
      <c r="O547" s="186"/>
      <c r="P547" s="186"/>
      <c r="Q547" s="186"/>
      <c r="R547" s="186"/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6"/>
      <c r="AI547" s="186"/>
      <c r="AJ547" s="186"/>
      <c r="AK547" s="186"/>
    </row>
    <row r="548" ht="15.75" customHeight="1">
      <c r="A548" s="186"/>
      <c r="B548" s="186"/>
      <c r="C548" s="186"/>
      <c r="D548" s="186"/>
      <c r="E548" s="186"/>
      <c r="F548" s="186"/>
      <c r="G548" s="186"/>
      <c r="H548" s="186"/>
      <c r="I548" s="186"/>
      <c r="J548" s="186"/>
      <c r="K548" s="186"/>
      <c r="L548" s="186"/>
      <c r="M548" s="186"/>
      <c r="N548" s="186"/>
      <c r="O548" s="186"/>
      <c r="P548" s="186"/>
      <c r="Q548" s="186"/>
      <c r="R548" s="186"/>
      <c r="S548" s="186"/>
      <c r="T548" s="186"/>
      <c r="U548" s="186"/>
      <c r="V548" s="186"/>
      <c r="W548" s="186"/>
      <c r="X548" s="186"/>
      <c r="Y548" s="186"/>
      <c r="Z548" s="186"/>
      <c r="AA548" s="186"/>
      <c r="AB548" s="186"/>
      <c r="AC548" s="186"/>
      <c r="AD548" s="186"/>
      <c r="AE548" s="186"/>
      <c r="AF548" s="186"/>
      <c r="AG548" s="186"/>
      <c r="AH548" s="186"/>
      <c r="AI548" s="186"/>
      <c r="AJ548" s="186"/>
      <c r="AK548" s="186"/>
    </row>
    <row r="549" ht="15.75" customHeight="1">
      <c r="A549" s="186"/>
      <c r="B549" s="186"/>
      <c r="C549" s="186"/>
      <c r="D549" s="186"/>
      <c r="E549" s="186"/>
      <c r="F549" s="186"/>
      <c r="G549" s="186"/>
      <c r="H549" s="186"/>
      <c r="I549" s="186"/>
      <c r="J549" s="186"/>
      <c r="K549" s="186"/>
      <c r="L549" s="186"/>
      <c r="M549" s="186"/>
      <c r="N549" s="186"/>
      <c r="O549" s="186"/>
      <c r="P549" s="186"/>
      <c r="Q549" s="186"/>
      <c r="R549" s="186"/>
      <c r="S549" s="186"/>
      <c r="T549" s="186"/>
      <c r="U549" s="186"/>
      <c r="V549" s="186"/>
      <c r="W549" s="186"/>
      <c r="X549" s="186"/>
      <c r="Y549" s="186"/>
      <c r="Z549" s="186"/>
      <c r="AA549" s="186"/>
      <c r="AB549" s="186"/>
      <c r="AC549" s="186"/>
      <c r="AD549" s="186"/>
      <c r="AE549" s="186"/>
      <c r="AF549" s="186"/>
      <c r="AG549" s="186"/>
      <c r="AH549" s="186"/>
      <c r="AI549" s="186"/>
      <c r="AJ549" s="186"/>
      <c r="AK549" s="186"/>
    </row>
    <row r="550" ht="15.75" customHeight="1">
      <c r="A550" s="186"/>
      <c r="B550" s="186"/>
      <c r="C550" s="186"/>
      <c r="D550" s="186"/>
      <c r="E550" s="186"/>
      <c r="F550" s="186"/>
      <c r="G550" s="186"/>
      <c r="H550" s="186"/>
      <c r="I550" s="186"/>
      <c r="J550" s="186"/>
      <c r="K550" s="186"/>
      <c r="L550" s="186"/>
      <c r="M550" s="186"/>
      <c r="N550" s="186"/>
      <c r="O550" s="186"/>
      <c r="P550" s="186"/>
      <c r="Q550" s="186"/>
      <c r="R550" s="186"/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6"/>
      <c r="AI550" s="186"/>
      <c r="AJ550" s="186"/>
      <c r="AK550" s="186"/>
    </row>
    <row r="551" ht="15.75" customHeight="1">
      <c r="A551" s="186"/>
      <c r="B551" s="186"/>
      <c r="C551" s="186"/>
      <c r="D551" s="186"/>
      <c r="E551" s="186"/>
      <c r="F551" s="186"/>
      <c r="G551" s="186"/>
      <c r="H551" s="186"/>
      <c r="I551" s="186"/>
      <c r="J551" s="186"/>
      <c r="K551" s="186"/>
      <c r="L551" s="186"/>
      <c r="M551" s="186"/>
      <c r="N551" s="186"/>
      <c r="O551" s="186"/>
      <c r="P551" s="186"/>
      <c r="Q551" s="186"/>
      <c r="R551" s="186"/>
      <c r="S551" s="186"/>
      <c r="T551" s="186"/>
      <c r="U551" s="186"/>
      <c r="V551" s="186"/>
      <c r="W551" s="186"/>
      <c r="X551" s="186"/>
      <c r="Y551" s="186"/>
      <c r="Z551" s="186"/>
      <c r="AA551" s="186"/>
      <c r="AB551" s="186"/>
      <c r="AC551" s="186"/>
      <c r="AD551" s="186"/>
      <c r="AE551" s="186"/>
      <c r="AF551" s="186"/>
      <c r="AG551" s="186"/>
      <c r="AH551" s="186"/>
      <c r="AI551" s="186"/>
      <c r="AJ551" s="186"/>
      <c r="AK551" s="186"/>
    </row>
    <row r="552" ht="15.75" customHeight="1">
      <c r="A552" s="186"/>
      <c r="B552" s="186"/>
      <c r="C552" s="186"/>
      <c r="D552" s="186"/>
      <c r="E552" s="186"/>
      <c r="F552" s="186"/>
      <c r="G552" s="186"/>
      <c r="H552" s="186"/>
      <c r="I552" s="186"/>
      <c r="J552" s="186"/>
      <c r="K552" s="186"/>
      <c r="L552" s="186"/>
      <c r="M552" s="186"/>
      <c r="N552" s="186"/>
      <c r="O552" s="186"/>
      <c r="P552" s="186"/>
      <c r="Q552" s="186"/>
      <c r="R552" s="186"/>
      <c r="S552" s="186"/>
      <c r="T552" s="186"/>
      <c r="U552" s="186"/>
      <c r="V552" s="186"/>
      <c r="W552" s="186"/>
      <c r="X552" s="186"/>
      <c r="Y552" s="186"/>
      <c r="Z552" s="186"/>
      <c r="AA552" s="186"/>
      <c r="AB552" s="186"/>
      <c r="AC552" s="186"/>
      <c r="AD552" s="186"/>
      <c r="AE552" s="186"/>
      <c r="AF552" s="186"/>
      <c r="AG552" s="186"/>
      <c r="AH552" s="186"/>
      <c r="AI552" s="186"/>
      <c r="AJ552" s="186"/>
      <c r="AK552" s="186"/>
    </row>
    <row r="553" ht="15.75" customHeight="1">
      <c r="A553" s="186"/>
      <c r="B553" s="186"/>
      <c r="C553" s="186"/>
      <c r="D553" s="186"/>
      <c r="E553" s="186"/>
      <c r="F553" s="186"/>
      <c r="G553" s="186"/>
      <c r="H553" s="186"/>
      <c r="I553" s="186"/>
      <c r="J553" s="186"/>
      <c r="K553" s="186"/>
      <c r="L553" s="186"/>
      <c r="M553" s="186"/>
      <c r="N553" s="186"/>
      <c r="O553" s="186"/>
      <c r="P553" s="186"/>
      <c r="Q553" s="186"/>
      <c r="R553" s="186"/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6"/>
      <c r="AI553" s="186"/>
      <c r="AJ553" s="186"/>
      <c r="AK553" s="186"/>
    </row>
    <row r="554" ht="15.75" customHeight="1">
      <c r="A554" s="186"/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  <c r="AA554" s="186"/>
      <c r="AB554" s="186"/>
      <c r="AC554" s="186"/>
      <c r="AD554" s="186"/>
      <c r="AE554" s="186"/>
      <c r="AF554" s="186"/>
      <c r="AG554" s="186"/>
      <c r="AH554" s="186"/>
      <c r="AI554" s="186"/>
      <c r="AJ554" s="186"/>
      <c r="AK554" s="186"/>
    </row>
    <row r="555" ht="15.75" customHeight="1">
      <c r="A555" s="186"/>
      <c r="B555" s="186"/>
      <c r="C555" s="186"/>
      <c r="D555" s="186"/>
      <c r="E555" s="186"/>
      <c r="F555" s="186"/>
      <c r="G555" s="186"/>
      <c r="H555" s="186"/>
      <c r="I555" s="186"/>
      <c r="J555" s="186"/>
      <c r="K555" s="186"/>
      <c r="L555" s="186"/>
      <c r="M555" s="186"/>
      <c r="N555" s="186"/>
      <c r="O555" s="186"/>
      <c r="P555" s="186"/>
      <c r="Q555" s="186"/>
      <c r="R555" s="186"/>
      <c r="S555" s="186"/>
      <c r="T555" s="186"/>
      <c r="U555" s="186"/>
      <c r="V555" s="186"/>
      <c r="W555" s="186"/>
      <c r="X555" s="186"/>
      <c r="Y555" s="186"/>
      <c r="Z555" s="186"/>
      <c r="AA555" s="186"/>
      <c r="AB555" s="186"/>
      <c r="AC555" s="186"/>
      <c r="AD555" s="186"/>
      <c r="AE555" s="186"/>
      <c r="AF555" s="186"/>
      <c r="AG555" s="186"/>
      <c r="AH555" s="186"/>
      <c r="AI555" s="186"/>
      <c r="AJ555" s="186"/>
      <c r="AK555" s="186"/>
    </row>
    <row r="556" ht="15.75" customHeight="1">
      <c r="A556" s="186"/>
      <c r="B556" s="186"/>
      <c r="C556" s="186"/>
      <c r="D556" s="186"/>
      <c r="E556" s="186"/>
      <c r="F556" s="186"/>
      <c r="G556" s="186"/>
      <c r="H556" s="186"/>
      <c r="I556" s="186"/>
      <c r="J556" s="186"/>
      <c r="K556" s="186"/>
      <c r="L556" s="186"/>
      <c r="M556" s="186"/>
      <c r="N556" s="186"/>
      <c r="O556" s="186"/>
      <c r="P556" s="186"/>
      <c r="Q556" s="186"/>
      <c r="R556" s="186"/>
      <c r="S556" s="186"/>
      <c r="T556" s="186"/>
      <c r="U556" s="186"/>
      <c r="V556" s="186"/>
      <c r="W556" s="186"/>
      <c r="X556" s="186"/>
      <c r="Y556" s="186"/>
      <c r="Z556" s="186"/>
      <c r="AA556" s="186"/>
      <c r="AB556" s="186"/>
      <c r="AC556" s="186"/>
      <c r="AD556" s="186"/>
      <c r="AE556" s="186"/>
      <c r="AF556" s="186"/>
      <c r="AG556" s="186"/>
      <c r="AH556" s="186"/>
      <c r="AI556" s="186"/>
      <c r="AJ556" s="186"/>
      <c r="AK556" s="186"/>
    </row>
    <row r="557" ht="15.75" customHeight="1">
      <c r="A557" s="186"/>
      <c r="B557" s="186"/>
      <c r="C557" s="186"/>
      <c r="D557" s="186"/>
      <c r="E557" s="186"/>
      <c r="F557" s="186"/>
      <c r="G557" s="186"/>
      <c r="H557" s="186"/>
      <c r="I557" s="186"/>
      <c r="J557" s="186"/>
      <c r="K557" s="186"/>
      <c r="L557" s="186"/>
      <c r="M557" s="186"/>
      <c r="N557" s="186"/>
      <c r="O557" s="186"/>
      <c r="P557" s="186"/>
      <c r="Q557" s="186"/>
      <c r="R557" s="186"/>
      <c r="S557" s="186"/>
      <c r="T557" s="186"/>
      <c r="U557" s="186"/>
      <c r="V557" s="186"/>
      <c r="W557" s="186"/>
      <c r="X557" s="186"/>
      <c r="Y557" s="186"/>
      <c r="Z557" s="186"/>
      <c r="AA557" s="186"/>
      <c r="AB557" s="186"/>
      <c r="AC557" s="186"/>
      <c r="AD557" s="186"/>
      <c r="AE557" s="186"/>
      <c r="AF557" s="186"/>
      <c r="AG557" s="186"/>
      <c r="AH557" s="186"/>
      <c r="AI557" s="186"/>
      <c r="AJ557" s="186"/>
      <c r="AK557" s="186"/>
    </row>
    <row r="558" ht="15.75" customHeight="1">
      <c r="A558" s="186"/>
      <c r="B558" s="186"/>
      <c r="C558" s="186"/>
      <c r="D558" s="186"/>
      <c r="E558" s="186"/>
      <c r="F558" s="186"/>
      <c r="G558" s="186"/>
      <c r="H558" s="186"/>
      <c r="I558" s="186"/>
      <c r="J558" s="186"/>
      <c r="K558" s="186"/>
      <c r="L558" s="186"/>
      <c r="M558" s="186"/>
      <c r="N558" s="186"/>
      <c r="O558" s="186"/>
      <c r="P558" s="186"/>
      <c r="Q558" s="186"/>
      <c r="R558" s="186"/>
      <c r="S558" s="186"/>
      <c r="T558" s="186"/>
      <c r="U558" s="186"/>
      <c r="V558" s="186"/>
      <c r="W558" s="186"/>
      <c r="X558" s="186"/>
      <c r="Y558" s="186"/>
      <c r="Z558" s="186"/>
      <c r="AA558" s="186"/>
      <c r="AB558" s="186"/>
      <c r="AC558" s="186"/>
      <c r="AD558" s="186"/>
      <c r="AE558" s="186"/>
      <c r="AF558" s="186"/>
      <c r="AG558" s="186"/>
      <c r="AH558" s="186"/>
      <c r="AI558" s="186"/>
      <c r="AJ558" s="186"/>
      <c r="AK558" s="186"/>
    </row>
    <row r="559" ht="15.75" customHeight="1">
      <c r="A559" s="186"/>
      <c r="B559" s="186"/>
      <c r="C559" s="186"/>
      <c r="D559" s="186"/>
      <c r="E559" s="186"/>
      <c r="F559" s="186"/>
      <c r="G559" s="186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6"/>
      <c r="AI559" s="186"/>
      <c r="AJ559" s="186"/>
      <c r="AK559" s="186"/>
    </row>
    <row r="560" ht="15.75" customHeight="1">
      <c r="A560" s="186"/>
      <c r="B560" s="186"/>
      <c r="C560" s="186"/>
      <c r="D560" s="186"/>
      <c r="E560" s="186"/>
      <c r="F560" s="186"/>
      <c r="G560" s="186"/>
      <c r="H560" s="186"/>
      <c r="I560" s="186"/>
      <c r="J560" s="186"/>
      <c r="K560" s="186"/>
      <c r="L560" s="186"/>
      <c r="M560" s="186"/>
      <c r="N560" s="186"/>
      <c r="O560" s="186"/>
      <c r="P560" s="186"/>
      <c r="Q560" s="186"/>
      <c r="R560" s="186"/>
      <c r="S560" s="186"/>
      <c r="T560" s="186"/>
      <c r="U560" s="186"/>
      <c r="V560" s="186"/>
      <c r="W560" s="186"/>
      <c r="X560" s="186"/>
      <c r="Y560" s="186"/>
      <c r="Z560" s="186"/>
      <c r="AA560" s="186"/>
      <c r="AB560" s="186"/>
      <c r="AC560" s="186"/>
      <c r="AD560" s="186"/>
      <c r="AE560" s="186"/>
      <c r="AF560" s="186"/>
      <c r="AG560" s="186"/>
      <c r="AH560" s="186"/>
      <c r="AI560" s="186"/>
      <c r="AJ560" s="186"/>
      <c r="AK560" s="186"/>
    </row>
    <row r="561" ht="15.75" customHeight="1">
      <c r="A561" s="186"/>
      <c r="B561" s="186"/>
      <c r="C561" s="186"/>
      <c r="D561" s="186"/>
      <c r="E561" s="186"/>
      <c r="F561" s="186"/>
      <c r="G561" s="186"/>
      <c r="H561" s="186"/>
      <c r="I561" s="186"/>
      <c r="J561" s="186"/>
      <c r="K561" s="186"/>
      <c r="L561" s="186"/>
      <c r="M561" s="186"/>
      <c r="N561" s="186"/>
      <c r="O561" s="186"/>
      <c r="P561" s="186"/>
      <c r="Q561" s="186"/>
      <c r="R561" s="186"/>
      <c r="S561" s="186"/>
      <c r="T561" s="186"/>
      <c r="U561" s="186"/>
      <c r="V561" s="186"/>
      <c r="W561" s="186"/>
      <c r="X561" s="186"/>
      <c r="Y561" s="186"/>
      <c r="Z561" s="186"/>
      <c r="AA561" s="186"/>
      <c r="AB561" s="186"/>
      <c r="AC561" s="186"/>
      <c r="AD561" s="186"/>
      <c r="AE561" s="186"/>
      <c r="AF561" s="186"/>
      <c r="AG561" s="186"/>
      <c r="AH561" s="186"/>
      <c r="AI561" s="186"/>
      <c r="AJ561" s="186"/>
      <c r="AK561" s="186"/>
    </row>
    <row r="562" ht="15.75" customHeight="1">
      <c r="A562" s="186"/>
      <c r="B562" s="186"/>
      <c r="C562" s="186"/>
      <c r="D562" s="186"/>
      <c r="E562" s="186"/>
      <c r="F562" s="186"/>
      <c r="G562" s="186"/>
      <c r="H562" s="186"/>
      <c r="I562" s="186"/>
      <c r="J562" s="186"/>
      <c r="K562" s="186"/>
      <c r="L562" s="186"/>
      <c r="M562" s="186"/>
      <c r="N562" s="186"/>
      <c r="O562" s="186"/>
      <c r="P562" s="186"/>
      <c r="Q562" s="186"/>
      <c r="R562" s="186"/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6"/>
      <c r="AI562" s="186"/>
      <c r="AJ562" s="186"/>
      <c r="AK562" s="186"/>
    </row>
    <row r="563" ht="15.75" customHeight="1">
      <c r="A563" s="186"/>
      <c r="B563" s="186"/>
      <c r="C563" s="186"/>
      <c r="D563" s="186"/>
      <c r="E563" s="186"/>
      <c r="F563" s="186"/>
      <c r="G563" s="186"/>
      <c r="H563" s="186"/>
      <c r="I563" s="186"/>
      <c r="J563" s="186"/>
      <c r="K563" s="186"/>
      <c r="L563" s="186"/>
      <c r="M563" s="186"/>
      <c r="N563" s="186"/>
      <c r="O563" s="186"/>
      <c r="P563" s="186"/>
      <c r="Q563" s="186"/>
      <c r="R563" s="186"/>
      <c r="S563" s="186"/>
      <c r="T563" s="186"/>
      <c r="U563" s="186"/>
      <c r="V563" s="186"/>
      <c r="W563" s="186"/>
      <c r="X563" s="186"/>
      <c r="Y563" s="186"/>
      <c r="Z563" s="186"/>
      <c r="AA563" s="186"/>
      <c r="AB563" s="186"/>
      <c r="AC563" s="186"/>
      <c r="AD563" s="186"/>
      <c r="AE563" s="186"/>
      <c r="AF563" s="186"/>
      <c r="AG563" s="186"/>
      <c r="AH563" s="186"/>
      <c r="AI563" s="186"/>
      <c r="AJ563" s="186"/>
      <c r="AK563" s="186"/>
    </row>
    <row r="564" ht="15.75" customHeight="1">
      <c r="A564" s="186"/>
      <c r="B564" s="186"/>
      <c r="C564" s="186"/>
      <c r="D564" s="186"/>
      <c r="E564" s="186"/>
      <c r="F564" s="186"/>
      <c r="G564" s="186"/>
      <c r="H564" s="186"/>
      <c r="I564" s="186"/>
      <c r="J564" s="186"/>
      <c r="K564" s="186"/>
      <c r="L564" s="186"/>
      <c r="M564" s="186"/>
      <c r="N564" s="186"/>
      <c r="O564" s="186"/>
      <c r="P564" s="186"/>
      <c r="Q564" s="186"/>
      <c r="R564" s="186"/>
      <c r="S564" s="186"/>
      <c r="T564" s="186"/>
      <c r="U564" s="186"/>
      <c r="V564" s="186"/>
      <c r="W564" s="186"/>
      <c r="X564" s="186"/>
      <c r="Y564" s="186"/>
      <c r="Z564" s="186"/>
      <c r="AA564" s="186"/>
      <c r="AB564" s="186"/>
      <c r="AC564" s="186"/>
      <c r="AD564" s="186"/>
      <c r="AE564" s="186"/>
      <c r="AF564" s="186"/>
      <c r="AG564" s="186"/>
      <c r="AH564" s="186"/>
      <c r="AI564" s="186"/>
      <c r="AJ564" s="186"/>
      <c r="AK564" s="186"/>
    </row>
    <row r="565" ht="15.75" customHeight="1">
      <c r="A565" s="186"/>
      <c r="B565" s="186"/>
      <c r="C565" s="186"/>
      <c r="D565" s="186"/>
      <c r="E565" s="186"/>
      <c r="F565" s="186"/>
      <c r="G565" s="186"/>
      <c r="H565" s="186"/>
      <c r="I565" s="186"/>
      <c r="J565" s="186"/>
      <c r="K565" s="186"/>
      <c r="L565" s="186"/>
      <c r="M565" s="186"/>
      <c r="N565" s="186"/>
      <c r="O565" s="186"/>
      <c r="P565" s="186"/>
      <c r="Q565" s="186"/>
      <c r="R565" s="186"/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6"/>
      <c r="AI565" s="186"/>
      <c r="AJ565" s="186"/>
      <c r="AK565" s="186"/>
    </row>
    <row r="566" ht="15.75" customHeight="1">
      <c r="A566" s="186"/>
      <c r="B566" s="186"/>
      <c r="C566" s="186"/>
      <c r="D566" s="186"/>
      <c r="E566" s="186"/>
      <c r="F566" s="186"/>
      <c r="G566" s="186"/>
      <c r="H566" s="186"/>
      <c r="I566" s="186"/>
      <c r="J566" s="186"/>
      <c r="K566" s="186"/>
      <c r="L566" s="186"/>
      <c r="M566" s="186"/>
      <c r="N566" s="186"/>
      <c r="O566" s="186"/>
      <c r="P566" s="186"/>
      <c r="Q566" s="186"/>
      <c r="R566" s="186"/>
      <c r="S566" s="186"/>
      <c r="T566" s="186"/>
      <c r="U566" s="186"/>
      <c r="V566" s="186"/>
      <c r="W566" s="186"/>
      <c r="X566" s="186"/>
      <c r="Y566" s="186"/>
      <c r="Z566" s="186"/>
      <c r="AA566" s="186"/>
      <c r="AB566" s="186"/>
      <c r="AC566" s="186"/>
      <c r="AD566" s="186"/>
      <c r="AE566" s="186"/>
      <c r="AF566" s="186"/>
      <c r="AG566" s="186"/>
      <c r="AH566" s="186"/>
      <c r="AI566" s="186"/>
      <c r="AJ566" s="186"/>
      <c r="AK566" s="186"/>
    </row>
    <row r="567" ht="15.75" customHeight="1">
      <c r="A567" s="186"/>
      <c r="B567" s="186"/>
      <c r="C567" s="186"/>
      <c r="D567" s="186"/>
      <c r="E567" s="186"/>
      <c r="F567" s="186"/>
      <c r="G567" s="186"/>
      <c r="H567" s="186"/>
      <c r="I567" s="186"/>
      <c r="J567" s="186"/>
      <c r="K567" s="186"/>
      <c r="L567" s="186"/>
      <c r="M567" s="186"/>
      <c r="N567" s="186"/>
      <c r="O567" s="186"/>
      <c r="P567" s="186"/>
      <c r="Q567" s="186"/>
      <c r="R567" s="186"/>
      <c r="S567" s="186"/>
      <c r="T567" s="186"/>
      <c r="U567" s="186"/>
      <c r="V567" s="186"/>
      <c r="W567" s="186"/>
      <c r="X567" s="186"/>
      <c r="Y567" s="186"/>
      <c r="Z567" s="186"/>
      <c r="AA567" s="186"/>
      <c r="AB567" s="186"/>
      <c r="AC567" s="186"/>
      <c r="AD567" s="186"/>
      <c r="AE567" s="186"/>
      <c r="AF567" s="186"/>
      <c r="AG567" s="186"/>
      <c r="AH567" s="186"/>
      <c r="AI567" s="186"/>
      <c r="AJ567" s="186"/>
      <c r="AK567" s="186"/>
    </row>
    <row r="568" ht="15.75" customHeight="1">
      <c r="A568" s="186"/>
      <c r="B568" s="186"/>
      <c r="C568" s="186"/>
      <c r="D568" s="186"/>
      <c r="E568" s="186"/>
      <c r="F568" s="186"/>
      <c r="G568" s="186"/>
      <c r="H568" s="186"/>
      <c r="I568" s="186"/>
      <c r="J568" s="186"/>
      <c r="K568" s="186"/>
      <c r="L568" s="186"/>
      <c r="M568" s="186"/>
      <c r="N568" s="186"/>
      <c r="O568" s="186"/>
      <c r="P568" s="186"/>
      <c r="Q568" s="186"/>
      <c r="R568" s="186"/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6"/>
      <c r="AI568" s="186"/>
      <c r="AJ568" s="186"/>
      <c r="AK568" s="186"/>
    </row>
    <row r="569" ht="15.75" customHeight="1">
      <c r="A569" s="186"/>
      <c r="B569" s="186"/>
      <c r="C569" s="186"/>
      <c r="D569" s="186"/>
      <c r="E569" s="186"/>
      <c r="F569" s="186"/>
      <c r="G569" s="186"/>
      <c r="H569" s="186"/>
      <c r="I569" s="186"/>
      <c r="J569" s="186"/>
      <c r="K569" s="186"/>
      <c r="L569" s="186"/>
      <c r="M569" s="186"/>
      <c r="N569" s="186"/>
      <c r="O569" s="186"/>
      <c r="P569" s="186"/>
      <c r="Q569" s="186"/>
      <c r="R569" s="186"/>
      <c r="S569" s="186"/>
      <c r="T569" s="186"/>
      <c r="U569" s="186"/>
      <c r="V569" s="186"/>
      <c r="W569" s="186"/>
      <c r="X569" s="186"/>
      <c r="Y569" s="186"/>
      <c r="Z569" s="186"/>
      <c r="AA569" s="186"/>
      <c r="AB569" s="186"/>
      <c r="AC569" s="186"/>
      <c r="AD569" s="186"/>
      <c r="AE569" s="186"/>
      <c r="AF569" s="186"/>
      <c r="AG569" s="186"/>
      <c r="AH569" s="186"/>
      <c r="AI569" s="186"/>
      <c r="AJ569" s="186"/>
      <c r="AK569" s="186"/>
    </row>
    <row r="570" ht="15.75" customHeight="1">
      <c r="A570" s="186"/>
      <c r="B570" s="186"/>
      <c r="C570" s="186"/>
      <c r="D570" s="186"/>
      <c r="E570" s="186"/>
      <c r="F570" s="186"/>
      <c r="G570" s="186"/>
      <c r="H570" s="186"/>
      <c r="I570" s="186"/>
      <c r="J570" s="186"/>
      <c r="K570" s="186"/>
      <c r="L570" s="186"/>
      <c r="M570" s="186"/>
      <c r="N570" s="186"/>
      <c r="O570" s="186"/>
      <c r="P570" s="186"/>
      <c r="Q570" s="186"/>
      <c r="R570" s="186"/>
      <c r="S570" s="186"/>
      <c r="T570" s="186"/>
      <c r="U570" s="186"/>
      <c r="V570" s="186"/>
      <c r="W570" s="186"/>
      <c r="X570" s="186"/>
      <c r="Y570" s="186"/>
      <c r="Z570" s="186"/>
      <c r="AA570" s="186"/>
      <c r="AB570" s="186"/>
      <c r="AC570" s="186"/>
      <c r="AD570" s="186"/>
      <c r="AE570" s="186"/>
      <c r="AF570" s="186"/>
      <c r="AG570" s="186"/>
      <c r="AH570" s="186"/>
      <c r="AI570" s="186"/>
      <c r="AJ570" s="186"/>
      <c r="AK570" s="186"/>
    </row>
    <row r="571" ht="15.75" customHeight="1">
      <c r="A571" s="186"/>
      <c r="B571" s="186"/>
      <c r="C571" s="186"/>
      <c r="D571" s="186"/>
      <c r="E571" s="186"/>
      <c r="F571" s="186"/>
      <c r="G571" s="186"/>
      <c r="H571" s="186"/>
      <c r="I571" s="186"/>
      <c r="J571" s="186"/>
      <c r="K571" s="186"/>
      <c r="L571" s="186"/>
      <c r="M571" s="186"/>
      <c r="N571" s="186"/>
      <c r="O571" s="186"/>
      <c r="P571" s="186"/>
      <c r="Q571" s="186"/>
      <c r="R571" s="186"/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6"/>
      <c r="AI571" s="186"/>
      <c r="AJ571" s="186"/>
      <c r="AK571" s="186"/>
    </row>
    <row r="572" ht="15.75" customHeight="1">
      <c r="A572" s="186"/>
      <c r="B572" s="186"/>
      <c r="C572" s="186"/>
      <c r="D572" s="186"/>
      <c r="E572" s="186"/>
      <c r="F572" s="186"/>
      <c r="G572" s="186"/>
      <c r="H572" s="186"/>
      <c r="I572" s="186"/>
      <c r="J572" s="186"/>
      <c r="K572" s="186"/>
      <c r="L572" s="186"/>
      <c r="M572" s="186"/>
      <c r="N572" s="186"/>
      <c r="O572" s="186"/>
      <c r="P572" s="186"/>
      <c r="Q572" s="186"/>
      <c r="R572" s="186"/>
      <c r="S572" s="186"/>
      <c r="T572" s="186"/>
      <c r="U572" s="186"/>
      <c r="V572" s="186"/>
      <c r="W572" s="186"/>
      <c r="X572" s="186"/>
      <c r="Y572" s="186"/>
      <c r="Z572" s="186"/>
      <c r="AA572" s="186"/>
      <c r="AB572" s="186"/>
      <c r="AC572" s="186"/>
      <c r="AD572" s="186"/>
      <c r="AE572" s="186"/>
      <c r="AF572" s="186"/>
      <c r="AG572" s="186"/>
      <c r="AH572" s="186"/>
      <c r="AI572" s="186"/>
      <c r="AJ572" s="186"/>
      <c r="AK572" s="186"/>
    </row>
    <row r="573" ht="15.75" customHeight="1">
      <c r="A573" s="186"/>
      <c r="B573" s="186"/>
      <c r="C573" s="186"/>
      <c r="D573" s="186"/>
      <c r="E573" s="186"/>
      <c r="F573" s="186"/>
      <c r="G573" s="186"/>
      <c r="H573" s="186"/>
      <c r="I573" s="186"/>
      <c r="J573" s="186"/>
      <c r="K573" s="186"/>
      <c r="L573" s="186"/>
      <c r="M573" s="186"/>
      <c r="N573" s="186"/>
      <c r="O573" s="186"/>
      <c r="P573" s="186"/>
      <c r="Q573" s="186"/>
      <c r="R573" s="186"/>
      <c r="S573" s="186"/>
      <c r="T573" s="186"/>
      <c r="U573" s="186"/>
      <c r="V573" s="186"/>
      <c r="W573" s="186"/>
      <c r="X573" s="186"/>
      <c r="Y573" s="186"/>
      <c r="Z573" s="186"/>
      <c r="AA573" s="186"/>
      <c r="AB573" s="186"/>
      <c r="AC573" s="186"/>
      <c r="AD573" s="186"/>
      <c r="AE573" s="186"/>
      <c r="AF573" s="186"/>
      <c r="AG573" s="186"/>
      <c r="AH573" s="186"/>
      <c r="AI573" s="186"/>
      <c r="AJ573" s="186"/>
      <c r="AK573" s="186"/>
    </row>
    <row r="574" ht="15.75" customHeight="1">
      <c r="A574" s="186"/>
      <c r="B574" s="186"/>
      <c r="C574" s="186"/>
      <c r="D574" s="186"/>
      <c r="E574" s="186"/>
      <c r="F574" s="186"/>
      <c r="G574" s="186"/>
      <c r="H574" s="186"/>
      <c r="I574" s="186"/>
      <c r="J574" s="186"/>
      <c r="K574" s="186"/>
      <c r="L574" s="186"/>
      <c r="M574" s="186"/>
      <c r="N574" s="186"/>
      <c r="O574" s="186"/>
      <c r="P574" s="186"/>
      <c r="Q574" s="186"/>
      <c r="R574" s="186"/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6"/>
      <c r="AI574" s="186"/>
      <c r="AJ574" s="186"/>
      <c r="AK574" s="186"/>
    </row>
    <row r="575" ht="15.75" customHeight="1">
      <c r="A575" s="186"/>
      <c r="B575" s="186"/>
      <c r="C575" s="186"/>
      <c r="D575" s="186"/>
      <c r="E575" s="186"/>
      <c r="F575" s="186"/>
      <c r="G575" s="186"/>
      <c r="H575" s="186"/>
      <c r="I575" s="186"/>
      <c r="J575" s="186"/>
      <c r="K575" s="186"/>
      <c r="L575" s="186"/>
      <c r="M575" s="186"/>
      <c r="N575" s="186"/>
      <c r="O575" s="186"/>
      <c r="P575" s="186"/>
      <c r="Q575" s="186"/>
      <c r="R575" s="186"/>
      <c r="S575" s="186"/>
      <c r="T575" s="186"/>
      <c r="U575" s="186"/>
      <c r="V575" s="186"/>
      <c r="W575" s="186"/>
      <c r="X575" s="186"/>
      <c r="Y575" s="186"/>
      <c r="Z575" s="186"/>
      <c r="AA575" s="186"/>
      <c r="AB575" s="186"/>
      <c r="AC575" s="186"/>
      <c r="AD575" s="186"/>
      <c r="AE575" s="186"/>
      <c r="AF575" s="186"/>
      <c r="AG575" s="186"/>
      <c r="AH575" s="186"/>
      <c r="AI575" s="186"/>
      <c r="AJ575" s="186"/>
      <c r="AK575" s="186"/>
    </row>
    <row r="576" ht="15.75" customHeight="1">
      <c r="A576" s="186"/>
      <c r="B576" s="186"/>
      <c r="C576" s="186"/>
      <c r="D576" s="186"/>
      <c r="E576" s="186"/>
      <c r="F576" s="186"/>
      <c r="G576" s="186"/>
      <c r="H576" s="186"/>
      <c r="I576" s="186"/>
      <c r="J576" s="186"/>
      <c r="K576" s="186"/>
      <c r="L576" s="186"/>
      <c r="M576" s="186"/>
      <c r="N576" s="186"/>
      <c r="O576" s="186"/>
      <c r="P576" s="186"/>
      <c r="Q576" s="186"/>
      <c r="R576" s="186"/>
      <c r="S576" s="186"/>
      <c r="T576" s="186"/>
      <c r="U576" s="186"/>
      <c r="V576" s="186"/>
      <c r="W576" s="186"/>
      <c r="X576" s="186"/>
      <c r="Y576" s="186"/>
      <c r="Z576" s="186"/>
      <c r="AA576" s="186"/>
      <c r="AB576" s="186"/>
      <c r="AC576" s="186"/>
      <c r="AD576" s="186"/>
      <c r="AE576" s="186"/>
      <c r="AF576" s="186"/>
      <c r="AG576" s="186"/>
      <c r="AH576" s="186"/>
      <c r="AI576" s="186"/>
      <c r="AJ576" s="186"/>
      <c r="AK576" s="186"/>
    </row>
    <row r="577" ht="15.75" customHeight="1">
      <c r="A577" s="186"/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  <c r="AA577" s="186"/>
      <c r="AB577" s="186"/>
      <c r="AC577" s="186"/>
      <c r="AD577" s="186"/>
      <c r="AE577" s="186"/>
      <c r="AF577" s="186"/>
      <c r="AG577" s="186"/>
      <c r="AH577" s="186"/>
      <c r="AI577" s="186"/>
      <c r="AJ577" s="186"/>
      <c r="AK577" s="186"/>
    </row>
    <row r="578" ht="15.75" customHeight="1">
      <c r="A578" s="186"/>
      <c r="B578" s="186"/>
      <c r="C578" s="186"/>
      <c r="D578" s="186"/>
      <c r="E578" s="186"/>
      <c r="F578" s="186"/>
      <c r="G578" s="186"/>
      <c r="H578" s="186"/>
      <c r="I578" s="186"/>
      <c r="J578" s="186"/>
      <c r="K578" s="186"/>
      <c r="L578" s="186"/>
      <c r="M578" s="186"/>
      <c r="N578" s="186"/>
      <c r="O578" s="186"/>
      <c r="P578" s="186"/>
      <c r="Q578" s="186"/>
      <c r="R578" s="186"/>
      <c r="S578" s="186"/>
      <c r="T578" s="186"/>
      <c r="U578" s="186"/>
      <c r="V578" s="186"/>
      <c r="W578" s="186"/>
      <c r="X578" s="186"/>
      <c r="Y578" s="186"/>
      <c r="Z578" s="186"/>
      <c r="AA578" s="186"/>
      <c r="AB578" s="186"/>
      <c r="AC578" s="186"/>
      <c r="AD578" s="186"/>
      <c r="AE578" s="186"/>
      <c r="AF578" s="186"/>
      <c r="AG578" s="186"/>
      <c r="AH578" s="186"/>
      <c r="AI578" s="186"/>
      <c r="AJ578" s="186"/>
      <c r="AK578" s="186"/>
    </row>
    <row r="579" ht="15.75" customHeight="1">
      <c r="A579" s="186"/>
      <c r="B579" s="186"/>
      <c r="C579" s="186"/>
      <c r="D579" s="186"/>
      <c r="E579" s="186"/>
      <c r="F579" s="186"/>
      <c r="G579" s="186"/>
      <c r="H579" s="186"/>
      <c r="I579" s="186"/>
      <c r="J579" s="186"/>
      <c r="K579" s="186"/>
      <c r="L579" s="186"/>
      <c r="M579" s="186"/>
      <c r="N579" s="186"/>
      <c r="O579" s="186"/>
      <c r="P579" s="186"/>
      <c r="Q579" s="186"/>
      <c r="R579" s="186"/>
      <c r="S579" s="186"/>
      <c r="T579" s="186"/>
      <c r="U579" s="186"/>
      <c r="V579" s="186"/>
      <c r="W579" s="186"/>
      <c r="X579" s="186"/>
      <c r="Y579" s="186"/>
      <c r="Z579" s="186"/>
      <c r="AA579" s="186"/>
      <c r="AB579" s="186"/>
      <c r="AC579" s="186"/>
      <c r="AD579" s="186"/>
      <c r="AE579" s="186"/>
      <c r="AF579" s="186"/>
      <c r="AG579" s="186"/>
      <c r="AH579" s="186"/>
      <c r="AI579" s="186"/>
      <c r="AJ579" s="186"/>
      <c r="AK579" s="186"/>
    </row>
    <row r="580" ht="15.75" customHeight="1">
      <c r="A580" s="186"/>
      <c r="B580" s="186"/>
      <c r="C580" s="186"/>
      <c r="D580" s="186"/>
      <c r="E580" s="186"/>
      <c r="F580" s="186"/>
      <c r="G580" s="186"/>
      <c r="H580" s="186"/>
      <c r="I580" s="186"/>
      <c r="J580" s="186"/>
      <c r="K580" s="186"/>
      <c r="L580" s="186"/>
      <c r="M580" s="186"/>
      <c r="N580" s="186"/>
      <c r="O580" s="186"/>
      <c r="P580" s="186"/>
      <c r="Q580" s="186"/>
      <c r="R580" s="186"/>
      <c r="S580" s="186"/>
      <c r="T580" s="186"/>
      <c r="U580" s="186"/>
      <c r="V580" s="186"/>
      <c r="W580" s="186"/>
      <c r="X580" s="186"/>
      <c r="Y580" s="186"/>
      <c r="Z580" s="186"/>
      <c r="AA580" s="186"/>
      <c r="AB580" s="186"/>
      <c r="AC580" s="186"/>
      <c r="AD580" s="186"/>
      <c r="AE580" s="186"/>
      <c r="AF580" s="186"/>
      <c r="AG580" s="186"/>
      <c r="AH580" s="186"/>
      <c r="AI580" s="186"/>
      <c r="AJ580" s="186"/>
      <c r="AK580" s="186"/>
    </row>
    <row r="581" ht="15.75" customHeight="1">
      <c r="A581" s="186"/>
      <c r="B581" s="186"/>
      <c r="C581" s="186"/>
      <c r="D581" s="186"/>
      <c r="E581" s="186"/>
      <c r="F581" s="186"/>
      <c r="G581" s="186"/>
      <c r="H581" s="186"/>
      <c r="I581" s="186"/>
      <c r="J581" s="186"/>
      <c r="K581" s="186"/>
      <c r="L581" s="186"/>
      <c r="M581" s="186"/>
      <c r="N581" s="186"/>
      <c r="O581" s="186"/>
      <c r="P581" s="186"/>
      <c r="Q581" s="186"/>
      <c r="R581" s="186"/>
      <c r="S581" s="186"/>
      <c r="T581" s="186"/>
      <c r="U581" s="186"/>
      <c r="V581" s="186"/>
      <c r="W581" s="186"/>
      <c r="X581" s="186"/>
      <c r="Y581" s="186"/>
      <c r="Z581" s="186"/>
      <c r="AA581" s="186"/>
      <c r="AB581" s="186"/>
      <c r="AC581" s="186"/>
      <c r="AD581" s="186"/>
      <c r="AE581" s="186"/>
      <c r="AF581" s="186"/>
      <c r="AG581" s="186"/>
      <c r="AH581" s="186"/>
      <c r="AI581" s="186"/>
      <c r="AJ581" s="186"/>
      <c r="AK581" s="186"/>
    </row>
    <row r="582" ht="15.75" customHeight="1">
      <c r="A582" s="186"/>
      <c r="B582" s="186"/>
      <c r="C582" s="186"/>
      <c r="D582" s="186"/>
      <c r="E582" s="186"/>
      <c r="F582" s="186"/>
      <c r="G582" s="186"/>
      <c r="H582" s="186"/>
      <c r="I582" s="186"/>
      <c r="J582" s="186"/>
      <c r="K582" s="186"/>
      <c r="L582" s="186"/>
      <c r="M582" s="186"/>
      <c r="N582" s="186"/>
      <c r="O582" s="186"/>
      <c r="P582" s="186"/>
      <c r="Q582" s="186"/>
      <c r="R582" s="186"/>
      <c r="S582" s="186"/>
      <c r="T582" s="186"/>
      <c r="U582" s="186"/>
      <c r="V582" s="186"/>
      <c r="W582" s="186"/>
      <c r="X582" s="186"/>
      <c r="Y582" s="186"/>
      <c r="Z582" s="186"/>
      <c r="AA582" s="186"/>
      <c r="AB582" s="186"/>
      <c r="AC582" s="186"/>
      <c r="AD582" s="186"/>
      <c r="AE582" s="186"/>
      <c r="AF582" s="186"/>
      <c r="AG582" s="186"/>
      <c r="AH582" s="186"/>
      <c r="AI582" s="186"/>
      <c r="AJ582" s="186"/>
      <c r="AK582" s="186"/>
    </row>
    <row r="583" ht="15.75" customHeight="1">
      <c r="A583" s="186"/>
      <c r="B583" s="186"/>
      <c r="C583" s="186"/>
      <c r="D583" s="186"/>
      <c r="E583" s="186"/>
      <c r="F583" s="186"/>
      <c r="G583" s="186"/>
      <c r="H583" s="186"/>
      <c r="I583" s="186"/>
      <c r="J583" s="186"/>
      <c r="K583" s="186"/>
      <c r="L583" s="186"/>
      <c r="M583" s="186"/>
      <c r="N583" s="186"/>
      <c r="O583" s="186"/>
      <c r="P583" s="186"/>
      <c r="Q583" s="186"/>
      <c r="R583" s="186"/>
      <c r="S583" s="186"/>
      <c r="T583" s="186"/>
      <c r="U583" s="186"/>
      <c r="V583" s="186"/>
      <c r="W583" s="186"/>
      <c r="X583" s="186"/>
      <c r="Y583" s="186"/>
      <c r="Z583" s="186"/>
      <c r="AA583" s="186"/>
      <c r="AB583" s="186"/>
      <c r="AC583" s="186"/>
      <c r="AD583" s="186"/>
      <c r="AE583" s="186"/>
      <c r="AF583" s="186"/>
      <c r="AG583" s="186"/>
      <c r="AH583" s="186"/>
      <c r="AI583" s="186"/>
      <c r="AJ583" s="186"/>
      <c r="AK583" s="186"/>
    </row>
    <row r="584" ht="15.75" customHeight="1">
      <c r="A584" s="186"/>
      <c r="B584" s="186"/>
      <c r="C584" s="186"/>
      <c r="D584" s="186"/>
      <c r="E584" s="186"/>
      <c r="F584" s="186"/>
      <c r="G584" s="186"/>
      <c r="H584" s="186"/>
      <c r="I584" s="186"/>
      <c r="J584" s="186"/>
      <c r="K584" s="186"/>
      <c r="L584" s="186"/>
      <c r="M584" s="186"/>
      <c r="N584" s="186"/>
      <c r="O584" s="186"/>
      <c r="P584" s="186"/>
      <c r="Q584" s="186"/>
      <c r="R584" s="186"/>
      <c r="S584" s="186"/>
      <c r="T584" s="186"/>
      <c r="U584" s="186"/>
      <c r="V584" s="186"/>
      <c r="W584" s="186"/>
      <c r="X584" s="186"/>
      <c r="Y584" s="186"/>
      <c r="Z584" s="186"/>
      <c r="AA584" s="186"/>
      <c r="AB584" s="186"/>
      <c r="AC584" s="186"/>
      <c r="AD584" s="186"/>
      <c r="AE584" s="186"/>
      <c r="AF584" s="186"/>
      <c r="AG584" s="186"/>
      <c r="AH584" s="186"/>
      <c r="AI584" s="186"/>
      <c r="AJ584" s="186"/>
      <c r="AK584" s="186"/>
    </row>
    <row r="585" ht="15.75" customHeight="1">
      <c r="A585" s="186"/>
      <c r="B585" s="186"/>
      <c r="C585" s="186"/>
      <c r="D585" s="186"/>
      <c r="E585" s="186"/>
      <c r="F585" s="186"/>
      <c r="G585" s="186"/>
      <c r="H585" s="186"/>
      <c r="I585" s="186"/>
      <c r="J585" s="186"/>
      <c r="K585" s="186"/>
      <c r="L585" s="186"/>
      <c r="M585" s="186"/>
      <c r="N585" s="186"/>
      <c r="O585" s="186"/>
      <c r="P585" s="186"/>
      <c r="Q585" s="186"/>
      <c r="R585" s="186"/>
      <c r="S585" s="186"/>
      <c r="T585" s="186"/>
      <c r="U585" s="186"/>
      <c r="V585" s="186"/>
      <c r="W585" s="186"/>
      <c r="X585" s="186"/>
      <c r="Y585" s="186"/>
      <c r="Z585" s="186"/>
      <c r="AA585" s="186"/>
      <c r="AB585" s="186"/>
      <c r="AC585" s="186"/>
      <c r="AD585" s="186"/>
      <c r="AE585" s="186"/>
      <c r="AF585" s="186"/>
      <c r="AG585" s="186"/>
      <c r="AH585" s="186"/>
      <c r="AI585" s="186"/>
      <c r="AJ585" s="186"/>
      <c r="AK585" s="186"/>
    </row>
    <row r="586" ht="15.75" customHeight="1">
      <c r="A586" s="186"/>
      <c r="B586" s="186"/>
      <c r="C586" s="186"/>
      <c r="D586" s="186"/>
      <c r="E586" s="186"/>
      <c r="F586" s="186"/>
      <c r="G586" s="186"/>
      <c r="H586" s="186"/>
      <c r="I586" s="186"/>
      <c r="J586" s="186"/>
      <c r="K586" s="186"/>
      <c r="L586" s="186"/>
      <c r="M586" s="186"/>
      <c r="N586" s="186"/>
      <c r="O586" s="186"/>
      <c r="P586" s="186"/>
      <c r="Q586" s="186"/>
      <c r="R586" s="186"/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6"/>
      <c r="AI586" s="186"/>
      <c r="AJ586" s="186"/>
      <c r="AK586" s="186"/>
    </row>
    <row r="587" ht="15.75" customHeight="1">
      <c r="A587" s="186"/>
      <c r="B587" s="186"/>
      <c r="C587" s="186"/>
      <c r="D587" s="186"/>
      <c r="E587" s="186"/>
      <c r="F587" s="186"/>
      <c r="G587" s="186"/>
      <c r="H587" s="186"/>
      <c r="I587" s="186"/>
      <c r="J587" s="186"/>
      <c r="K587" s="186"/>
      <c r="L587" s="186"/>
      <c r="M587" s="186"/>
      <c r="N587" s="186"/>
      <c r="O587" s="186"/>
      <c r="P587" s="186"/>
      <c r="Q587" s="186"/>
      <c r="R587" s="186"/>
      <c r="S587" s="186"/>
      <c r="T587" s="186"/>
      <c r="U587" s="186"/>
      <c r="V587" s="186"/>
      <c r="W587" s="186"/>
      <c r="X587" s="186"/>
      <c r="Y587" s="186"/>
      <c r="Z587" s="186"/>
      <c r="AA587" s="186"/>
      <c r="AB587" s="186"/>
      <c r="AC587" s="186"/>
      <c r="AD587" s="186"/>
      <c r="AE587" s="186"/>
      <c r="AF587" s="186"/>
      <c r="AG587" s="186"/>
      <c r="AH587" s="186"/>
      <c r="AI587" s="186"/>
      <c r="AJ587" s="186"/>
      <c r="AK587" s="186"/>
    </row>
    <row r="588" ht="15.75" customHeight="1">
      <c r="A588" s="186"/>
      <c r="B588" s="186"/>
      <c r="C588" s="186"/>
      <c r="D588" s="186"/>
      <c r="E588" s="186"/>
      <c r="F588" s="186"/>
      <c r="G588" s="186"/>
      <c r="H588" s="186"/>
      <c r="I588" s="186"/>
      <c r="J588" s="186"/>
      <c r="K588" s="186"/>
      <c r="L588" s="186"/>
      <c r="M588" s="186"/>
      <c r="N588" s="186"/>
      <c r="O588" s="186"/>
      <c r="P588" s="186"/>
      <c r="Q588" s="186"/>
      <c r="R588" s="186"/>
      <c r="S588" s="186"/>
      <c r="T588" s="186"/>
      <c r="U588" s="186"/>
      <c r="V588" s="186"/>
      <c r="W588" s="186"/>
      <c r="X588" s="186"/>
      <c r="Y588" s="186"/>
      <c r="Z588" s="186"/>
      <c r="AA588" s="186"/>
      <c r="AB588" s="186"/>
      <c r="AC588" s="186"/>
      <c r="AD588" s="186"/>
      <c r="AE588" s="186"/>
      <c r="AF588" s="186"/>
      <c r="AG588" s="186"/>
      <c r="AH588" s="186"/>
      <c r="AI588" s="186"/>
      <c r="AJ588" s="186"/>
      <c r="AK588" s="186"/>
    </row>
    <row r="589" ht="15.75" customHeight="1">
      <c r="A589" s="186"/>
      <c r="B589" s="186"/>
      <c r="C589" s="186"/>
      <c r="D589" s="186"/>
      <c r="E589" s="186"/>
      <c r="F589" s="186"/>
      <c r="G589" s="186"/>
      <c r="H589" s="186"/>
      <c r="I589" s="186"/>
      <c r="J589" s="186"/>
      <c r="K589" s="186"/>
      <c r="L589" s="186"/>
      <c r="M589" s="186"/>
      <c r="N589" s="186"/>
      <c r="O589" s="186"/>
      <c r="P589" s="186"/>
      <c r="Q589" s="186"/>
      <c r="R589" s="186"/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6"/>
      <c r="AI589" s="186"/>
      <c r="AJ589" s="186"/>
      <c r="AK589" s="186"/>
    </row>
    <row r="590" ht="15.75" customHeight="1">
      <c r="A590" s="186"/>
      <c r="B590" s="186"/>
      <c r="C590" s="186"/>
      <c r="D590" s="186"/>
      <c r="E590" s="186"/>
      <c r="F590" s="186"/>
      <c r="G590" s="186"/>
      <c r="H590" s="186"/>
      <c r="I590" s="186"/>
      <c r="J590" s="186"/>
      <c r="K590" s="186"/>
      <c r="L590" s="186"/>
      <c r="M590" s="186"/>
      <c r="N590" s="186"/>
      <c r="O590" s="186"/>
      <c r="P590" s="186"/>
      <c r="Q590" s="186"/>
      <c r="R590" s="186"/>
      <c r="S590" s="186"/>
      <c r="T590" s="186"/>
      <c r="U590" s="186"/>
      <c r="V590" s="186"/>
      <c r="W590" s="186"/>
      <c r="X590" s="186"/>
      <c r="Y590" s="186"/>
      <c r="Z590" s="186"/>
      <c r="AA590" s="186"/>
      <c r="AB590" s="186"/>
      <c r="AC590" s="186"/>
      <c r="AD590" s="186"/>
      <c r="AE590" s="186"/>
      <c r="AF590" s="186"/>
      <c r="AG590" s="186"/>
      <c r="AH590" s="186"/>
      <c r="AI590" s="186"/>
      <c r="AJ590" s="186"/>
      <c r="AK590" s="186"/>
    </row>
    <row r="591" ht="15.75" customHeight="1">
      <c r="A591" s="186"/>
      <c r="B591" s="186"/>
      <c r="C591" s="186"/>
      <c r="D591" s="186"/>
      <c r="E591" s="186"/>
      <c r="F591" s="186"/>
      <c r="G591" s="186"/>
      <c r="H591" s="186"/>
      <c r="I591" s="186"/>
      <c r="J591" s="186"/>
      <c r="K591" s="186"/>
      <c r="L591" s="186"/>
      <c r="M591" s="186"/>
      <c r="N591" s="186"/>
      <c r="O591" s="186"/>
      <c r="P591" s="186"/>
      <c r="Q591" s="186"/>
      <c r="R591" s="186"/>
      <c r="S591" s="186"/>
      <c r="T591" s="186"/>
      <c r="U591" s="186"/>
      <c r="V591" s="186"/>
      <c r="W591" s="186"/>
      <c r="X591" s="186"/>
      <c r="Y591" s="186"/>
      <c r="Z591" s="186"/>
      <c r="AA591" s="186"/>
      <c r="AB591" s="186"/>
      <c r="AC591" s="186"/>
      <c r="AD591" s="186"/>
      <c r="AE591" s="186"/>
      <c r="AF591" s="186"/>
      <c r="AG591" s="186"/>
      <c r="AH591" s="186"/>
      <c r="AI591" s="186"/>
      <c r="AJ591" s="186"/>
      <c r="AK591" s="186"/>
    </row>
    <row r="592" ht="15.75" customHeight="1">
      <c r="A592" s="186"/>
      <c r="B592" s="186"/>
      <c r="C592" s="186"/>
      <c r="D592" s="186"/>
      <c r="E592" s="186"/>
      <c r="F592" s="186"/>
      <c r="G592" s="186"/>
      <c r="H592" s="186"/>
      <c r="I592" s="186"/>
      <c r="J592" s="186"/>
      <c r="K592" s="186"/>
      <c r="L592" s="186"/>
      <c r="M592" s="186"/>
      <c r="N592" s="186"/>
      <c r="O592" s="186"/>
      <c r="P592" s="186"/>
      <c r="Q592" s="186"/>
      <c r="R592" s="186"/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6"/>
      <c r="AI592" s="186"/>
      <c r="AJ592" s="186"/>
      <c r="AK592" s="186"/>
    </row>
    <row r="593" ht="15.75" customHeight="1">
      <c r="A593" s="186"/>
      <c r="B593" s="186"/>
      <c r="C593" s="186"/>
      <c r="D593" s="186"/>
      <c r="E593" s="186"/>
      <c r="F593" s="186"/>
      <c r="G593" s="186"/>
      <c r="H593" s="186"/>
      <c r="I593" s="186"/>
      <c r="J593" s="186"/>
      <c r="K593" s="186"/>
      <c r="L593" s="186"/>
      <c r="M593" s="186"/>
      <c r="N593" s="186"/>
      <c r="O593" s="186"/>
      <c r="P593" s="186"/>
      <c r="Q593" s="186"/>
      <c r="R593" s="186"/>
      <c r="S593" s="186"/>
      <c r="T593" s="186"/>
      <c r="U593" s="186"/>
      <c r="V593" s="186"/>
      <c r="W593" s="186"/>
      <c r="X593" s="186"/>
      <c r="Y593" s="186"/>
      <c r="Z593" s="186"/>
      <c r="AA593" s="186"/>
      <c r="AB593" s="186"/>
      <c r="AC593" s="186"/>
      <c r="AD593" s="186"/>
      <c r="AE593" s="186"/>
      <c r="AF593" s="186"/>
      <c r="AG593" s="186"/>
      <c r="AH593" s="186"/>
      <c r="AI593" s="186"/>
      <c r="AJ593" s="186"/>
      <c r="AK593" s="186"/>
    </row>
    <row r="594" ht="15.75" customHeight="1">
      <c r="A594" s="186"/>
      <c r="B594" s="186"/>
      <c r="C594" s="186"/>
      <c r="D594" s="186"/>
      <c r="E594" s="186"/>
      <c r="F594" s="186"/>
      <c r="G594" s="186"/>
      <c r="H594" s="186"/>
      <c r="I594" s="186"/>
      <c r="J594" s="186"/>
      <c r="K594" s="186"/>
      <c r="L594" s="186"/>
      <c r="M594" s="186"/>
      <c r="N594" s="186"/>
      <c r="O594" s="186"/>
      <c r="P594" s="186"/>
      <c r="Q594" s="186"/>
      <c r="R594" s="186"/>
      <c r="S594" s="186"/>
      <c r="T594" s="186"/>
      <c r="U594" s="186"/>
      <c r="V594" s="186"/>
      <c r="W594" s="186"/>
      <c r="X594" s="186"/>
      <c r="Y594" s="186"/>
      <c r="Z594" s="186"/>
      <c r="AA594" s="186"/>
      <c r="AB594" s="186"/>
      <c r="AC594" s="186"/>
      <c r="AD594" s="186"/>
      <c r="AE594" s="186"/>
      <c r="AF594" s="186"/>
      <c r="AG594" s="186"/>
      <c r="AH594" s="186"/>
      <c r="AI594" s="186"/>
      <c r="AJ594" s="186"/>
      <c r="AK594" s="186"/>
    </row>
    <row r="595" ht="15.75" customHeight="1">
      <c r="A595" s="186"/>
      <c r="B595" s="186"/>
      <c r="C595" s="186"/>
      <c r="D595" s="186"/>
      <c r="E595" s="186"/>
      <c r="F595" s="186"/>
      <c r="G595" s="186"/>
      <c r="H595" s="186"/>
      <c r="I595" s="186"/>
      <c r="J595" s="186"/>
      <c r="K595" s="186"/>
      <c r="L595" s="186"/>
      <c r="M595" s="186"/>
      <c r="N595" s="186"/>
      <c r="O595" s="186"/>
      <c r="P595" s="186"/>
      <c r="Q595" s="186"/>
      <c r="R595" s="186"/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6"/>
      <c r="AI595" s="186"/>
      <c r="AJ595" s="186"/>
      <c r="AK595" s="186"/>
    </row>
    <row r="596" ht="15.75" customHeight="1">
      <c r="A596" s="186"/>
      <c r="B596" s="186"/>
      <c r="C596" s="186"/>
      <c r="D596" s="186"/>
      <c r="E596" s="186"/>
      <c r="F596" s="186"/>
      <c r="G596" s="186"/>
      <c r="H596" s="186"/>
      <c r="I596" s="186"/>
      <c r="J596" s="186"/>
      <c r="K596" s="186"/>
      <c r="L596" s="186"/>
      <c r="M596" s="186"/>
      <c r="N596" s="186"/>
      <c r="O596" s="186"/>
      <c r="P596" s="186"/>
      <c r="Q596" s="186"/>
      <c r="R596" s="186"/>
      <c r="S596" s="186"/>
      <c r="T596" s="186"/>
      <c r="U596" s="186"/>
      <c r="V596" s="186"/>
      <c r="W596" s="186"/>
      <c r="X596" s="186"/>
      <c r="Y596" s="186"/>
      <c r="Z596" s="186"/>
      <c r="AA596" s="186"/>
      <c r="AB596" s="186"/>
      <c r="AC596" s="186"/>
      <c r="AD596" s="186"/>
      <c r="AE596" s="186"/>
      <c r="AF596" s="186"/>
      <c r="AG596" s="186"/>
      <c r="AH596" s="186"/>
      <c r="AI596" s="186"/>
      <c r="AJ596" s="186"/>
      <c r="AK596" s="186"/>
    </row>
    <row r="597" ht="15.75" customHeight="1">
      <c r="A597" s="186"/>
      <c r="B597" s="186"/>
      <c r="C597" s="186"/>
      <c r="D597" s="186"/>
      <c r="E597" s="186"/>
      <c r="F597" s="186"/>
      <c r="G597" s="186"/>
      <c r="H597" s="186"/>
      <c r="I597" s="186"/>
      <c r="J597" s="186"/>
      <c r="K597" s="186"/>
      <c r="L597" s="186"/>
      <c r="M597" s="186"/>
      <c r="N597" s="186"/>
      <c r="O597" s="186"/>
      <c r="P597" s="186"/>
      <c r="Q597" s="186"/>
      <c r="R597" s="186"/>
      <c r="S597" s="186"/>
      <c r="T597" s="186"/>
      <c r="U597" s="186"/>
      <c r="V597" s="186"/>
      <c r="W597" s="186"/>
      <c r="X597" s="186"/>
      <c r="Y597" s="186"/>
      <c r="Z597" s="186"/>
      <c r="AA597" s="186"/>
      <c r="AB597" s="186"/>
      <c r="AC597" s="186"/>
      <c r="AD597" s="186"/>
      <c r="AE597" s="186"/>
      <c r="AF597" s="186"/>
      <c r="AG597" s="186"/>
      <c r="AH597" s="186"/>
      <c r="AI597" s="186"/>
      <c r="AJ597" s="186"/>
      <c r="AK597" s="186"/>
    </row>
    <row r="598" ht="15.75" customHeight="1">
      <c r="A598" s="186"/>
      <c r="B598" s="186"/>
      <c r="C598" s="186"/>
      <c r="D598" s="186"/>
      <c r="E598" s="186"/>
      <c r="F598" s="186"/>
      <c r="G598" s="186"/>
      <c r="H598" s="186"/>
      <c r="I598" s="186"/>
      <c r="J598" s="186"/>
      <c r="K598" s="186"/>
      <c r="L598" s="186"/>
      <c r="M598" s="186"/>
      <c r="N598" s="186"/>
      <c r="O598" s="186"/>
      <c r="P598" s="186"/>
      <c r="Q598" s="186"/>
      <c r="R598" s="186"/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6"/>
      <c r="AI598" s="186"/>
      <c r="AJ598" s="186"/>
      <c r="AK598" s="186"/>
    </row>
    <row r="599" ht="15.75" customHeight="1">
      <c r="A599" s="186"/>
      <c r="B599" s="186"/>
      <c r="C599" s="186"/>
      <c r="D599" s="186"/>
      <c r="E599" s="186"/>
      <c r="F599" s="186"/>
      <c r="G599" s="186"/>
      <c r="H599" s="186"/>
      <c r="I599" s="186"/>
      <c r="J599" s="186"/>
      <c r="K599" s="186"/>
      <c r="L599" s="186"/>
      <c r="M599" s="186"/>
      <c r="N599" s="186"/>
      <c r="O599" s="186"/>
      <c r="P599" s="186"/>
      <c r="Q599" s="186"/>
      <c r="R599" s="186"/>
      <c r="S599" s="186"/>
      <c r="T599" s="186"/>
      <c r="U599" s="186"/>
      <c r="V599" s="186"/>
      <c r="W599" s="186"/>
      <c r="X599" s="186"/>
      <c r="Y599" s="186"/>
      <c r="Z599" s="186"/>
      <c r="AA599" s="186"/>
      <c r="AB599" s="186"/>
      <c r="AC599" s="186"/>
      <c r="AD599" s="186"/>
      <c r="AE599" s="186"/>
      <c r="AF599" s="186"/>
      <c r="AG599" s="186"/>
      <c r="AH599" s="186"/>
      <c r="AI599" s="186"/>
      <c r="AJ599" s="186"/>
      <c r="AK599" s="186"/>
    </row>
    <row r="600" ht="15.75" customHeight="1">
      <c r="A600" s="186"/>
      <c r="B600" s="186"/>
      <c r="C600" s="186"/>
      <c r="D600" s="186"/>
      <c r="E600" s="186"/>
      <c r="F600" s="186"/>
      <c r="G600" s="186"/>
      <c r="H600" s="186"/>
      <c r="I600" s="186"/>
      <c r="J600" s="186"/>
      <c r="K600" s="186"/>
      <c r="L600" s="186"/>
      <c r="M600" s="186"/>
      <c r="N600" s="186"/>
      <c r="O600" s="186"/>
      <c r="P600" s="186"/>
      <c r="Q600" s="186"/>
      <c r="R600" s="186"/>
      <c r="S600" s="186"/>
      <c r="T600" s="186"/>
      <c r="U600" s="186"/>
      <c r="V600" s="186"/>
      <c r="W600" s="186"/>
      <c r="X600" s="186"/>
      <c r="Y600" s="186"/>
      <c r="Z600" s="186"/>
      <c r="AA600" s="186"/>
      <c r="AB600" s="186"/>
      <c r="AC600" s="186"/>
      <c r="AD600" s="186"/>
      <c r="AE600" s="186"/>
      <c r="AF600" s="186"/>
      <c r="AG600" s="186"/>
      <c r="AH600" s="186"/>
      <c r="AI600" s="186"/>
      <c r="AJ600" s="186"/>
      <c r="AK600" s="186"/>
    </row>
    <row r="601" ht="15.75" customHeight="1">
      <c r="A601" s="186"/>
      <c r="B601" s="186"/>
      <c r="C601" s="186"/>
      <c r="D601" s="186"/>
      <c r="E601" s="186"/>
      <c r="F601" s="186"/>
      <c r="G601" s="186"/>
      <c r="H601" s="186"/>
      <c r="I601" s="186"/>
      <c r="J601" s="186"/>
      <c r="K601" s="186"/>
      <c r="L601" s="186"/>
      <c r="M601" s="186"/>
      <c r="N601" s="186"/>
      <c r="O601" s="186"/>
      <c r="P601" s="186"/>
      <c r="Q601" s="186"/>
      <c r="R601" s="186"/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6"/>
      <c r="AI601" s="186"/>
      <c r="AJ601" s="186"/>
      <c r="AK601" s="186"/>
    </row>
    <row r="602" ht="15.75" customHeight="1">
      <c r="A602" s="186"/>
      <c r="B602" s="186"/>
      <c r="C602" s="186"/>
      <c r="D602" s="186"/>
      <c r="E602" s="186"/>
      <c r="F602" s="186"/>
      <c r="G602" s="186"/>
      <c r="H602" s="186"/>
      <c r="I602" s="186"/>
      <c r="J602" s="186"/>
      <c r="K602" s="186"/>
      <c r="L602" s="186"/>
      <c r="M602" s="186"/>
      <c r="N602" s="186"/>
      <c r="O602" s="186"/>
      <c r="P602" s="186"/>
      <c r="Q602" s="186"/>
      <c r="R602" s="186"/>
      <c r="S602" s="186"/>
      <c r="T602" s="186"/>
      <c r="U602" s="186"/>
      <c r="V602" s="186"/>
      <c r="W602" s="186"/>
      <c r="X602" s="186"/>
      <c r="Y602" s="186"/>
      <c r="Z602" s="186"/>
      <c r="AA602" s="186"/>
      <c r="AB602" s="186"/>
      <c r="AC602" s="186"/>
      <c r="AD602" s="186"/>
      <c r="AE602" s="186"/>
      <c r="AF602" s="186"/>
      <c r="AG602" s="186"/>
      <c r="AH602" s="186"/>
      <c r="AI602" s="186"/>
      <c r="AJ602" s="186"/>
      <c r="AK602" s="186"/>
    </row>
    <row r="603" ht="15.75" customHeight="1">
      <c r="A603" s="186"/>
      <c r="B603" s="186"/>
      <c r="C603" s="186"/>
      <c r="D603" s="186"/>
      <c r="E603" s="186"/>
      <c r="F603" s="186"/>
      <c r="G603" s="186"/>
      <c r="H603" s="186"/>
      <c r="I603" s="186"/>
      <c r="J603" s="186"/>
      <c r="K603" s="186"/>
      <c r="L603" s="186"/>
      <c r="M603" s="186"/>
      <c r="N603" s="186"/>
      <c r="O603" s="186"/>
      <c r="P603" s="186"/>
      <c r="Q603" s="186"/>
      <c r="R603" s="186"/>
      <c r="S603" s="186"/>
      <c r="T603" s="186"/>
      <c r="U603" s="186"/>
      <c r="V603" s="186"/>
      <c r="W603" s="186"/>
      <c r="X603" s="186"/>
      <c r="Y603" s="186"/>
      <c r="Z603" s="186"/>
      <c r="AA603" s="186"/>
      <c r="AB603" s="186"/>
      <c r="AC603" s="186"/>
      <c r="AD603" s="186"/>
      <c r="AE603" s="186"/>
      <c r="AF603" s="186"/>
      <c r="AG603" s="186"/>
      <c r="AH603" s="186"/>
      <c r="AI603" s="186"/>
      <c r="AJ603" s="186"/>
      <c r="AK603" s="186"/>
    </row>
    <row r="604" ht="15.75" customHeight="1">
      <c r="A604" s="186"/>
      <c r="B604" s="186"/>
      <c r="C604" s="186"/>
      <c r="D604" s="186"/>
      <c r="E604" s="186"/>
      <c r="F604" s="186"/>
      <c r="G604" s="186"/>
      <c r="H604" s="186"/>
      <c r="I604" s="186"/>
      <c r="J604" s="186"/>
      <c r="K604" s="186"/>
      <c r="L604" s="186"/>
      <c r="M604" s="186"/>
      <c r="N604" s="186"/>
      <c r="O604" s="186"/>
      <c r="P604" s="186"/>
      <c r="Q604" s="186"/>
      <c r="R604" s="186"/>
      <c r="S604" s="186"/>
      <c r="T604" s="186"/>
      <c r="U604" s="186"/>
      <c r="V604" s="186"/>
      <c r="W604" s="186"/>
      <c r="X604" s="186"/>
      <c r="Y604" s="186"/>
      <c r="Z604" s="186"/>
      <c r="AA604" s="186"/>
      <c r="AB604" s="186"/>
      <c r="AC604" s="186"/>
      <c r="AD604" s="186"/>
      <c r="AE604" s="186"/>
      <c r="AF604" s="186"/>
      <c r="AG604" s="186"/>
      <c r="AH604" s="186"/>
      <c r="AI604" s="186"/>
      <c r="AJ604" s="186"/>
      <c r="AK604" s="186"/>
    </row>
    <row r="605" ht="15.75" customHeight="1">
      <c r="A605" s="186"/>
      <c r="B605" s="186"/>
      <c r="C605" s="186"/>
      <c r="D605" s="186"/>
      <c r="E605" s="186"/>
      <c r="F605" s="186"/>
      <c r="G605" s="186"/>
      <c r="H605" s="186"/>
      <c r="I605" s="186"/>
      <c r="J605" s="186"/>
      <c r="K605" s="186"/>
      <c r="L605" s="186"/>
      <c r="M605" s="186"/>
      <c r="N605" s="186"/>
      <c r="O605" s="186"/>
      <c r="P605" s="186"/>
      <c r="Q605" s="186"/>
      <c r="R605" s="186"/>
      <c r="S605" s="186"/>
      <c r="T605" s="186"/>
      <c r="U605" s="186"/>
      <c r="V605" s="186"/>
      <c r="W605" s="186"/>
      <c r="X605" s="186"/>
      <c r="Y605" s="186"/>
      <c r="Z605" s="186"/>
      <c r="AA605" s="186"/>
      <c r="AB605" s="186"/>
      <c r="AC605" s="186"/>
      <c r="AD605" s="186"/>
      <c r="AE605" s="186"/>
      <c r="AF605" s="186"/>
      <c r="AG605" s="186"/>
      <c r="AH605" s="186"/>
      <c r="AI605" s="186"/>
      <c r="AJ605" s="186"/>
      <c r="AK605" s="186"/>
    </row>
    <row r="606" ht="15.75" customHeight="1">
      <c r="A606" s="186"/>
      <c r="B606" s="186"/>
      <c r="C606" s="186"/>
      <c r="D606" s="186"/>
      <c r="E606" s="186"/>
      <c r="F606" s="186"/>
      <c r="G606" s="186"/>
      <c r="H606" s="186"/>
      <c r="I606" s="186"/>
      <c r="J606" s="186"/>
      <c r="K606" s="186"/>
      <c r="L606" s="186"/>
      <c r="M606" s="186"/>
      <c r="N606" s="186"/>
      <c r="O606" s="186"/>
      <c r="P606" s="186"/>
      <c r="Q606" s="186"/>
      <c r="R606" s="186"/>
      <c r="S606" s="186"/>
      <c r="T606" s="186"/>
      <c r="U606" s="186"/>
      <c r="V606" s="186"/>
      <c r="W606" s="186"/>
      <c r="X606" s="186"/>
      <c r="Y606" s="186"/>
      <c r="Z606" s="186"/>
      <c r="AA606" s="186"/>
      <c r="AB606" s="186"/>
      <c r="AC606" s="186"/>
      <c r="AD606" s="186"/>
      <c r="AE606" s="186"/>
      <c r="AF606" s="186"/>
      <c r="AG606" s="186"/>
      <c r="AH606" s="186"/>
      <c r="AI606" s="186"/>
      <c r="AJ606" s="186"/>
      <c r="AK606" s="186"/>
    </row>
    <row r="607" ht="15.75" customHeight="1">
      <c r="A607" s="186"/>
      <c r="B607" s="186"/>
      <c r="C607" s="186"/>
      <c r="D607" s="186"/>
      <c r="E607" s="186"/>
      <c r="F607" s="186"/>
      <c r="G607" s="186"/>
      <c r="H607" s="186"/>
      <c r="I607" s="186"/>
      <c r="J607" s="186"/>
      <c r="K607" s="186"/>
      <c r="L607" s="186"/>
      <c r="M607" s="186"/>
      <c r="N607" s="186"/>
      <c r="O607" s="186"/>
      <c r="P607" s="186"/>
      <c r="Q607" s="186"/>
      <c r="R607" s="186"/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6"/>
      <c r="AI607" s="186"/>
      <c r="AJ607" s="186"/>
      <c r="AK607" s="186"/>
    </row>
    <row r="608" ht="15.75" customHeight="1">
      <c r="A608" s="186"/>
      <c r="B608" s="186"/>
      <c r="C608" s="186"/>
      <c r="D608" s="186"/>
      <c r="E608" s="186"/>
      <c r="F608" s="186"/>
      <c r="G608" s="186"/>
      <c r="H608" s="186"/>
      <c r="I608" s="186"/>
      <c r="J608" s="186"/>
      <c r="K608" s="186"/>
      <c r="L608" s="186"/>
      <c r="M608" s="186"/>
      <c r="N608" s="186"/>
      <c r="O608" s="186"/>
      <c r="P608" s="186"/>
      <c r="Q608" s="186"/>
      <c r="R608" s="186"/>
      <c r="S608" s="186"/>
      <c r="T608" s="186"/>
      <c r="U608" s="186"/>
      <c r="V608" s="186"/>
      <c r="W608" s="186"/>
      <c r="X608" s="186"/>
      <c r="Y608" s="186"/>
      <c r="Z608" s="186"/>
      <c r="AA608" s="186"/>
      <c r="AB608" s="186"/>
      <c r="AC608" s="186"/>
      <c r="AD608" s="186"/>
      <c r="AE608" s="186"/>
      <c r="AF608" s="186"/>
      <c r="AG608" s="186"/>
      <c r="AH608" s="186"/>
      <c r="AI608" s="186"/>
      <c r="AJ608" s="186"/>
      <c r="AK608" s="186"/>
    </row>
    <row r="609" ht="15.75" customHeight="1">
      <c r="A609" s="186"/>
      <c r="B609" s="186"/>
      <c r="C609" s="186"/>
      <c r="D609" s="186"/>
      <c r="E609" s="186"/>
      <c r="F609" s="186"/>
      <c r="G609" s="186"/>
      <c r="H609" s="186"/>
      <c r="I609" s="186"/>
      <c r="J609" s="186"/>
      <c r="K609" s="186"/>
      <c r="L609" s="186"/>
      <c r="M609" s="186"/>
      <c r="N609" s="186"/>
      <c r="O609" s="186"/>
      <c r="P609" s="186"/>
      <c r="Q609" s="186"/>
      <c r="R609" s="186"/>
      <c r="S609" s="186"/>
      <c r="T609" s="186"/>
      <c r="U609" s="186"/>
      <c r="V609" s="186"/>
      <c r="W609" s="186"/>
      <c r="X609" s="186"/>
      <c r="Y609" s="186"/>
      <c r="Z609" s="186"/>
      <c r="AA609" s="186"/>
      <c r="AB609" s="186"/>
      <c r="AC609" s="186"/>
      <c r="AD609" s="186"/>
      <c r="AE609" s="186"/>
      <c r="AF609" s="186"/>
      <c r="AG609" s="186"/>
      <c r="AH609" s="186"/>
      <c r="AI609" s="186"/>
      <c r="AJ609" s="186"/>
      <c r="AK609" s="186"/>
    </row>
    <row r="610" ht="15.75" customHeight="1">
      <c r="A610" s="186"/>
      <c r="B610" s="186"/>
      <c r="C610" s="186"/>
      <c r="D610" s="186"/>
      <c r="E610" s="186"/>
      <c r="F610" s="186"/>
      <c r="G610" s="186"/>
      <c r="H610" s="186"/>
      <c r="I610" s="186"/>
      <c r="J610" s="186"/>
      <c r="K610" s="186"/>
      <c r="L610" s="186"/>
      <c r="M610" s="186"/>
      <c r="N610" s="186"/>
      <c r="O610" s="186"/>
      <c r="P610" s="186"/>
      <c r="Q610" s="186"/>
      <c r="R610" s="186"/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6"/>
      <c r="AI610" s="186"/>
      <c r="AJ610" s="186"/>
      <c r="AK610" s="186"/>
    </row>
    <row r="611" ht="15.75" customHeight="1">
      <c r="A611" s="186"/>
      <c r="B611" s="186"/>
      <c r="C611" s="186"/>
      <c r="D611" s="186"/>
      <c r="E611" s="186"/>
      <c r="F611" s="186"/>
      <c r="G611" s="186"/>
      <c r="H611" s="186"/>
      <c r="I611" s="186"/>
      <c r="J611" s="186"/>
      <c r="K611" s="186"/>
      <c r="L611" s="186"/>
      <c r="M611" s="186"/>
      <c r="N611" s="186"/>
      <c r="O611" s="186"/>
      <c r="P611" s="186"/>
      <c r="Q611" s="186"/>
      <c r="R611" s="186"/>
      <c r="S611" s="186"/>
      <c r="T611" s="186"/>
      <c r="U611" s="186"/>
      <c r="V611" s="186"/>
      <c r="W611" s="186"/>
      <c r="X611" s="186"/>
      <c r="Y611" s="186"/>
      <c r="Z611" s="186"/>
      <c r="AA611" s="186"/>
      <c r="AB611" s="186"/>
      <c r="AC611" s="186"/>
      <c r="AD611" s="186"/>
      <c r="AE611" s="186"/>
      <c r="AF611" s="186"/>
      <c r="AG611" s="186"/>
      <c r="AH611" s="186"/>
      <c r="AI611" s="186"/>
      <c r="AJ611" s="186"/>
      <c r="AK611" s="186"/>
    </row>
    <row r="612" ht="15.75" customHeight="1">
      <c r="A612" s="186"/>
      <c r="B612" s="186"/>
      <c r="C612" s="186"/>
      <c r="D612" s="186"/>
      <c r="E612" s="186"/>
      <c r="F612" s="186"/>
      <c r="G612" s="186"/>
      <c r="H612" s="186"/>
      <c r="I612" s="186"/>
      <c r="J612" s="186"/>
      <c r="K612" s="186"/>
      <c r="L612" s="186"/>
      <c r="M612" s="186"/>
      <c r="N612" s="186"/>
      <c r="O612" s="186"/>
      <c r="P612" s="186"/>
      <c r="Q612" s="186"/>
      <c r="R612" s="186"/>
      <c r="S612" s="186"/>
      <c r="T612" s="186"/>
      <c r="U612" s="186"/>
      <c r="V612" s="186"/>
      <c r="W612" s="186"/>
      <c r="X612" s="186"/>
      <c r="Y612" s="186"/>
      <c r="Z612" s="186"/>
      <c r="AA612" s="186"/>
      <c r="AB612" s="186"/>
      <c r="AC612" s="186"/>
      <c r="AD612" s="186"/>
      <c r="AE612" s="186"/>
      <c r="AF612" s="186"/>
      <c r="AG612" s="186"/>
      <c r="AH612" s="186"/>
      <c r="AI612" s="186"/>
      <c r="AJ612" s="186"/>
      <c r="AK612" s="186"/>
    </row>
    <row r="613" ht="15.75" customHeight="1">
      <c r="A613" s="186"/>
      <c r="B613" s="186"/>
      <c r="C613" s="186"/>
      <c r="D613" s="186"/>
      <c r="E613" s="186"/>
      <c r="F613" s="186"/>
      <c r="G613" s="186"/>
      <c r="H613" s="186"/>
      <c r="I613" s="186"/>
      <c r="J613" s="186"/>
      <c r="K613" s="186"/>
      <c r="L613" s="186"/>
      <c r="M613" s="186"/>
      <c r="N613" s="186"/>
      <c r="O613" s="186"/>
      <c r="P613" s="186"/>
      <c r="Q613" s="186"/>
      <c r="R613" s="186"/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6"/>
      <c r="AI613" s="186"/>
      <c r="AJ613" s="186"/>
      <c r="AK613" s="186"/>
    </row>
    <row r="614" ht="15.75" customHeight="1">
      <c r="A614" s="186"/>
      <c r="B614" s="186"/>
      <c r="C614" s="186"/>
      <c r="D614" s="186"/>
      <c r="E614" s="186"/>
      <c r="F614" s="186"/>
      <c r="G614" s="186"/>
      <c r="H614" s="186"/>
      <c r="I614" s="186"/>
      <c r="J614" s="186"/>
      <c r="K614" s="186"/>
      <c r="L614" s="186"/>
      <c r="M614" s="186"/>
      <c r="N614" s="186"/>
      <c r="O614" s="186"/>
      <c r="P614" s="186"/>
      <c r="Q614" s="186"/>
      <c r="R614" s="186"/>
      <c r="S614" s="186"/>
      <c r="T614" s="186"/>
      <c r="U614" s="186"/>
      <c r="V614" s="186"/>
      <c r="W614" s="186"/>
      <c r="X614" s="186"/>
      <c r="Y614" s="186"/>
      <c r="Z614" s="186"/>
      <c r="AA614" s="186"/>
      <c r="AB614" s="186"/>
      <c r="AC614" s="186"/>
      <c r="AD614" s="186"/>
      <c r="AE614" s="186"/>
      <c r="AF614" s="186"/>
      <c r="AG614" s="186"/>
      <c r="AH614" s="186"/>
      <c r="AI614" s="186"/>
      <c r="AJ614" s="186"/>
      <c r="AK614" s="186"/>
    </row>
    <row r="615" ht="15.75" customHeight="1">
      <c r="A615" s="186"/>
      <c r="B615" s="186"/>
      <c r="C615" s="186"/>
      <c r="D615" s="186"/>
      <c r="E615" s="186"/>
      <c r="F615" s="186"/>
      <c r="G615" s="186"/>
      <c r="H615" s="186"/>
      <c r="I615" s="186"/>
      <c r="J615" s="186"/>
      <c r="K615" s="186"/>
      <c r="L615" s="186"/>
      <c r="M615" s="186"/>
      <c r="N615" s="186"/>
      <c r="O615" s="186"/>
      <c r="P615" s="186"/>
      <c r="Q615" s="186"/>
      <c r="R615" s="186"/>
      <c r="S615" s="186"/>
      <c r="T615" s="186"/>
      <c r="U615" s="186"/>
      <c r="V615" s="186"/>
      <c r="W615" s="186"/>
      <c r="X615" s="186"/>
      <c r="Y615" s="186"/>
      <c r="Z615" s="186"/>
      <c r="AA615" s="186"/>
      <c r="AB615" s="186"/>
      <c r="AC615" s="186"/>
      <c r="AD615" s="186"/>
      <c r="AE615" s="186"/>
      <c r="AF615" s="186"/>
      <c r="AG615" s="186"/>
      <c r="AH615" s="186"/>
      <c r="AI615" s="186"/>
      <c r="AJ615" s="186"/>
      <c r="AK615" s="186"/>
    </row>
    <row r="616" ht="15.75" customHeight="1">
      <c r="A616" s="186"/>
      <c r="B616" s="186"/>
      <c r="C616" s="186"/>
      <c r="D616" s="186"/>
      <c r="E616" s="186"/>
      <c r="F616" s="186"/>
      <c r="G616" s="186"/>
      <c r="H616" s="186"/>
      <c r="I616" s="186"/>
      <c r="J616" s="186"/>
      <c r="K616" s="186"/>
      <c r="L616" s="186"/>
      <c r="M616" s="186"/>
      <c r="N616" s="186"/>
      <c r="O616" s="186"/>
      <c r="P616" s="186"/>
      <c r="Q616" s="186"/>
      <c r="R616" s="186"/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6"/>
      <c r="AI616" s="186"/>
      <c r="AJ616" s="186"/>
      <c r="AK616" s="186"/>
    </row>
    <row r="617" ht="15.75" customHeight="1">
      <c r="A617" s="186"/>
      <c r="B617" s="186"/>
      <c r="C617" s="186"/>
      <c r="D617" s="186"/>
      <c r="E617" s="186"/>
      <c r="F617" s="186"/>
      <c r="G617" s="186"/>
      <c r="H617" s="186"/>
      <c r="I617" s="186"/>
      <c r="J617" s="186"/>
      <c r="K617" s="186"/>
      <c r="L617" s="186"/>
      <c r="M617" s="186"/>
      <c r="N617" s="186"/>
      <c r="O617" s="186"/>
      <c r="P617" s="186"/>
      <c r="Q617" s="186"/>
      <c r="R617" s="186"/>
      <c r="S617" s="186"/>
      <c r="T617" s="186"/>
      <c r="U617" s="186"/>
      <c r="V617" s="186"/>
      <c r="W617" s="186"/>
      <c r="X617" s="186"/>
      <c r="Y617" s="186"/>
      <c r="Z617" s="186"/>
      <c r="AA617" s="186"/>
      <c r="AB617" s="186"/>
      <c r="AC617" s="186"/>
      <c r="AD617" s="186"/>
      <c r="AE617" s="186"/>
      <c r="AF617" s="186"/>
      <c r="AG617" s="186"/>
      <c r="AH617" s="186"/>
      <c r="AI617" s="186"/>
      <c r="AJ617" s="186"/>
      <c r="AK617" s="186"/>
    </row>
    <row r="618" ht="15.75" customHeight="1">
      <c r="A618" s="186"/>
      <c r="B618" s="186"/>
      <c r="C618" s="186"/>
      <c r="D618" s="186"/>
      <c r="E618" s="186"/>
      <c r="F618" s="186"/>
      <c r="G618" s="186"/>
      <c r="H618" s="186"/>
      <c r="I618" s="186"/>
      <c r="J618" s="186"/>
      <c r="K618" s="186"/>
      <c r="L618" s="186"/>
      <c r="M618" s="186"/>
      <c r="N618" s="186"/>
      <c r="O618" s="186"/>
      <c r="P618" s="186"/>
      <c r="Q618" s="186"/>
      <c r="R618" s="186"/>
      <c r="S618" s="186"/>
      <c r="T618" s="186"/>
      <c r="U618" s="186"/>
      <c r="V618" s="186"/>
      <c r="W618" s="186"/>
      <c r="X618" s="186"/>
      <c r="Y618" s="186"/>
      <c r="Z618" s="186"/>
      <c r="AA618" s="186"/>
      <c r="AB618" s="186"/>
      <c r="AC618" s="186"/>
      <c r="AD618" s="186"/>
      <c r="AE618" s="186"/>
      <c r="AF618" s="186"/>
      <c r="AG618" s="186"/>
      <c r="AH618" s="186"/>
      <c r="AI618" s="186"/>
      <c r="AJ618" s="186"/>
      <c r="AK618" s="186"/>
    </row>
    <row r="619" ht="15.75" customHeight="1">
      <c r="A619" s="186"/>
      <c r="B619" s="186"/>
      <c r="C619" s="186"/>
      <c r="D619" s="186"/>
      <c r="E619" s="186"/>
      <c r="F619" s="186"/>
      <c r="G619" s="186"/>
      <c r="H619" s="186"/>
      <c r="I619" s="186"/>
      <c r="J619" s="186"/>
      <c r="K619" s="186"/>
      <c r="L619" s="186"/>
      <c r="M619" s="186"/>
      <c r="N619" s="186"/>
      <c r="O619" s="186"/>
      <c r="P619" s="186"/>
      <c r="Q619" s="186"/>
      <c r="R619" s="186"/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6"/>
      <c r="AI619" s="186"/>
      <c r="AJ619" s="186"/>
      <c r="AK619" s="186"/>
    </row>
    <row r="620" ht="15.75" customHeight="1">
      <c r="A620" s="186"/>
      <c r="B620" s="186"/>
      <c r="C620" s="186"/>
      <c r="D620" s="186"/>
      <c r="E620" s="186"/>
      <c r="F620" s="186"/>
      <c r="G620" s="186"/>
      <c r="H620" s="186"/>
      <c r="I620" s="186"/>
      <c r="J620" s="186"/>
      <c r="K620" s="186"/>
      <c r="L620" s="186"/>
      <c r="M620" s="186"/>
      <c r="N620" s="186"/>
      <c r="O620" s="186"/>
      <c r="P620" s="186"/>
      <c r="Q620" s="186"/>
      <c r="R620" s="186"/>
      <c r="S620" s="186"/>
      <c r="T620" s="186"/>
      <c r="U620" s="186"/>
      <c r="V620" s="186"/>
      <c r="W620" s="186"/>
      <c r="X620" s="186"/>
      <c r="Y620" s="186"/>
      <c r="Z620" s="186"/>
      <c r="AA620" s="186"/>
      <c r="AB620" s="186"/>
      <c r="AC620" s="186"/>
      <c r="AD620" s="186"/>
      <c r="AE620" s="186"/>
      <c r="AF620" s="186"/>
      <c r="AG620" s="186"/>
      <c r="AH620" s="186"/>
      <c r="AI620" s="186"/>
      <c r="AJ620" s="186"/>
      <c r="AK620" s="186"/>
    </row>
    <row r="621" ht="15.75" customHeight="1">
      <c r="A621" s="186"/>
      <c r="B621" s="186"/>
      <c r="C621" s="186"/>
      <c r="D621" s="186"/>
      <c r="E621" s="186"/>
      <c r="F621" s="186"/>
      <c r="G621" s="186"/>
      <c r="H621" s="186"/>
      <c r="I621" s="186"/>
      <c r="J621" s="186"/>
      <c r="K621" s="186"/>
      <c r="L621" s="186"/>
      <c r="M621" s="186"/>
      <c r="N621" s="186"/>
      <c r="O621" s="186"/>
      <c r="P621" s="186"/>
      <c r="Q621" s="186"/>
      <c r="R621" s="186"/>
      <c r="S621" s="186"/>
      <c r="T621" s="186"/>
      <c r="U621" s="186"/>
      <c r="V621" s="186"/>
      <c r="W621" s="186"/>
      <c r="X621" s="186"/>
      <c r="Y621" s="186"/>
      <c r="Z621" s="186"/>
      <c r="AA621" s="186"/>
      <c r="AB621" s="186"/>
      <c r="AC621" s="186"/>
      <c r="AD621" s="186"/>
      <c r="AE621" s="186"/>
      <c r="AF621" s="186"/>
      <c r="AG621" s="186"/>
      <c r="AH621" s="186"/>
      <c r="AI621" s="186"/>
      <c r="AJ621" s="186"/>
      <c r="AK621" s="186"/>
    </row>
    <row r="622" ht="15.75" customHeight="1">
      <c r="A622" s="186"/>
      <c r="B622" s="186"/>
      <c r="C622" s="186"/>
      <c r="D622" s="186"/>
      <c r="E622" s="186"/>
      <c r="F622" s="186"/>
      <c r="G622" s="186"/>
      <c r="H622" s="186"/>
      <c r="I622" s="186"/>
      <c r="J622" s="186"/>
      <c r="K622" s="186"/>
      <c r="L622" s="186"/>
      <c r="M622" s="186"/>
      <c r="N622" s="186"/>
      <c r="O622" s="186"/>
      <c r="P622" s="186"/>
      <c r="Q622" s="186"/>
      <c r="R622" s="186"/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6"/>
      <c r="AI622" s="186"/>
      <c r="AJ622" s="186"/>
      <c r="AK622" s="186"/>
    </row>
    <row r="623" ht="15.75" customHeight="1">
      <c r="A623" s="186"/>
      <c r="B623" s="186"/>
      <c r="C623" s="186"/>
      <c r="D623" s="186"/>
      <c r="E623" s="186"/>
      <c r="F623" s="186"/>
      <c r="G623" s="186"/>
      <c r="H623" s="186"/>
      <c r="I623" s="186"/>
      <c r="J623" s="186"/>
      <c r="K623" s="186"/>
      <c r="L623" s="186"/>
      <c r="M623" s="186"/>
      <c r="N623" s="186"/>
      <c r="O623" s="186"/>
      <c r="P623" s="186"/>
      <c r="Q623" s="186"/>
      <c r="R623" s="186"/>
      <c r="S623" s="186"/>
      <c r="T623" s="186"/>
      <c r="U623" s="186"/>
      <c r="V623" s="186"/>
      <c r="W623" s="186"/>
      <c r="X623" s="186"/>
      <c r="Y623" s="186"/>
      <c r="Z623" s="186"/>
      <c r="AA623" s="186"/>
      <c r="AB623" s="186"/>
      <c r="AC623" s="186"/>
      <c r="AD623" s="186"/>
      <c r="AE623" s="186"/>
      <c r="AF623" s="186"/>
      <c r="AG623" s="186"/>
      <c r="AH623" s="186"/>
      <c r="AI623" s="186"/>
      <c r="AJ623" s="186"/>
      <c r="AK623" s="186"/>
    </row>
    <row r="624" ht="15.75" customHeight="1">
      <c r="A624" s="186"/>
      <c r="B624" s="186"/>
      <c r="C624" s="186"/>
      <c r="D624" s="186"/>
      <c r="E624" s="186"/>
      <c r="F624" s="186"/>
      <c r="G624" s="186"/>
      <c r="H624" s="186"/>
      <c r="I624" s="186"/>
      <c r="J624" s="186"/>
      <c r="K624" s="186"/>
      <c r="L624" s="186"/>
      <c r="M624" s="186"/>
      <c r="N624" s="186"/>
      <c r="O624" s="186"/>
      <c r="P624" s="186"/>
      <c r="Q624" s="186"/>
      <c r="R624" s="186"/>
      <c r="S624" s="186"/>
      <c r="T624" s="186"/>
      <c r="U624" s="186"/>
      <c r="V624" s="186"/>
      <c r="W624" s="186"/>
      <c r="X624" s="186"/>
      <c r="Y624" s="186"/>
      <c r="Z624" s="186"/>
      <c r="AA624" s="186"/>
      <c r="AB624" s="186"/>
      <c r="AC624" s="186"/>
      <c r="AD624" s="186"/>
      <c r="AE624" s="186"/>
      <c r="AF624" s="186"/>
      <c r="AG624" s="186"/>
      <c r="AH624" s="186"/>
      <c r="AI624" s="186"/>
      <c r="AJ624" s="186"/>
      <c r="AK624" s="186"/>
    </row>
    <row r="625" ht="15.75" customHeight="1">
      <c r="A625" s="186"/>
      <c r="B625" s="186"/>
      <c r="C625" s="186"/>
      <c r="D625" s="186"/>
      <c r="E625" s="186"/>
      <c r="F625" s="186"/>
      <c r="G625" s="186"/>
      <c r="H625" s="186"/>
      <c r="I625" s="186"/>
      <c r="J625" s="186"/>
      <c r="K625" s="186"/>
      <c r="L625" s="186"/>
      <c r="M625" s="186"/>
      <c r="N625" s="186"/>
      <c r="O625" s="186"/>
      <c r="P625" s="186"/>
      <c r="Q625" s="186"/>
      <c r="R625" s="186"/>
      <c r="S625" s="186"/>
      <c r="T625" s="186"/>
      <c r="U625" s="186"/>
      <c r="V625" s="186"/>
      <c r="W625" s="186"/>
      <c r="X625" s="186"/>
      <c r="Y625" s="186"/>
      <c r="Z625" s="186"/>
      <c r="AA625" s="186"/>
      <c r="AB625" s="186"/>
      <c r="AC625" s="186"/>
      <c r="AD625" s="186"/>
      <c r="AE625" s="186"/>
      <c r="AF625" s="186"/>
      <c r="AG625" s="186"/>
      <c r="AH625" s="186"/>
      <c r="AI625" s="186"/>
      <c r="AJ625" s="186"/>
      <c r="AK625" s="186"/>
    </row>
    <row r="626" ht="15.75" customHeight="1">
      <c r="A626" s="186"/>
      <c r="B626" s="186"/>
      <c r="C626" s="186"/>
      <c r="D626" s="186"/>
      <c r="E626" s="186"/>
      <c r="F626" s="186"/>
      <c r="G626" s="186"/>
      <c r="H626" s="186"/>
      <c r="I626" s="186"/>
      <c r="J626" s="186"/>
      <c r="K626" s="186"/>
      <c r="L626" s="186"/>
      <c r="M626" s="186"/>
      <c r="N626" s="186"/>
      <c r="O626" s="186"/>
      <c r="P626" s="186"/>
      <c r="Q626" s="186"/>
      <c r="R626" s="186"/>
      <c r="S626" s="186"/>
      <c r="T626" s="186"/>
      <c r="U626" s="186"/>
      <c r="V626" s="186"/>
      <c r="W626" s="186"/>
      <c r="X626" s="186"/>
      <c r="Y626" s="186"/>
      <c r="Z626" s="186"/>
      <c r="AA626" s="186"/>
      <c r="AB626" s="186"/>
      <c r="AC626" s="186"/>
      <c r="AD626" s="186"/>
      <c r="AE626" s="186"/>
      <c r="AF626" s="186"/>
      <c r="AG626" s="186"/>
      <c r="AH626" s="186"/>
      <c r="AI626" s="186"/>
      <c r="AJ626" s="186"/>
      <c r="AK626" s="186"/>
    </row>
    <row r="627" ht="15.75" customHeight="1">
      <c r="A627" s="186"/>
      <c r="B627" s="186"/>
      <c r="C627" s="186"/>
      <c r="D627" s="186"/>
      <c r="E627" s="186"/>
      <c r="F627" s="186"/>
      <c r="G627" s="186"/>
      <c r="H627" s="186"/>
      <c r="I627" s="186"/>
      <c r="J627" s="186"/>
      <c r="K627" s="186"/>
      <c r="L627" s="186"/>
      <c r="M627" s="186"/>
      <c r="N627" s="186"/>
      <c r="O627" s="186"/>
      <c r="P627" s="186"/>
      <c r="Q627" s="186"/>
      <c r="R627" s="186"/>
      <c r="S627" s="186"/>
      <c r="T627" s="186"/>
      <c r="U627" s="186"/>
      <c r="V627" s="186"/>
      <c r="W627" s="186"/>
      <c r="X627" s="186"/>
      <c r="Y627" s="186"/>
      <c r="Z627" s="186"/>
      <c r="AA627" s="186"/>
      <c r="AB627" s="186"/>
      <c r="AC627" s="186"/>
      <c r="AD627" s="186"/>
      <c r="AE627" s="186"/>
      <c r="AF627" s="186"/>
      <c r="AG627" s="186"/>
      <c r="AH627" s="186"/>
      <c r="AI627" s="186"/>
      <c r="AJ627" s="186"/>
      <c r="AK627" s="186"/>
    </row>
    <row r="628" ht="15.75" customHeight="1">
      <c r="A628" s="186"/>
      <c r="B628" s="186"/>
      <c r="C628" s="186"/>
      <c r="D628" s="186"/>
      <c r="E628" s="186"/>
      <c r="F628" s="186"/>
      <c r="G628" s="186"/>
      <c r="H628" s="186"/>
      <c r="I628" s="186"/>
      <c r="J628" s="186"/>
      <c r="K628" s="186"/>
      <c r="L628" s="186"/>
      <c r="M628" s="186"/>
      <c r="N628" s="186"/>
      <c r="O628" s="186"/>
      <c r="P628" s="186"/>
      <c r="Q628" s="186"/>
      <c r="R628" s="186"/>
      <c r="S628" s="186"/>
      <c r="T628" s="186"/>
      <c r="U628" s="186"/>
      <c r="V628" s="186"/>
      <c r="W628" s="186"/>
      <c r="X628" s="186"/>
      <c r="Y628" s="186"/>
      <c r="Z628" s="186"/>
      <c r="AA628" s="186"/>
      <c r="AB628" s="186"/>
      <c r="AC628" s="186"/>
      <c r="AD628" s="186"/>
      <c r="AE628" s="186"/>
      <c r="AF628" s="186"/>
      <c r="AG628" s="186"/>
      <c r="AH628" s="186"/>
      <c r="AI628" s="186"/>
      <c r="AJ628" s="186"/>
      <c r="AK628" s="186"/>
    </row>
    <row r="629" ht="15.75" customHeight="1">
      <c r="A629" s="186"/>
      <c r="B629" s="186"/>
      <c r="C629" s="186"/>
      <c r="D629" s="186"/>
      <c r="E629" s="186"/>
      <c r="F629" s="186"/>
      <c r="G629" s="186"/>
      <c r="H629" s="186"/>
      <c r="I629" s="186"/>
      <c r="J629" s="186"/>
      <c r="K629" s="186"/>
      <c r="L629" s="186"/>
      <c r="M629" s="186"/>
      <c r="N629" s="186"/>
      <c r="O629" s="186"/>
      <c r="P629" s="186"/>
      <c r="Q629" s="186"/>
      <c r="R629" s="186"/>
      <c r="S629" s="186"/>
      <c r="T629" s="186"/>
      <c r="U629" s="186"/>
      <c r="V629" s="186"/>
      <c r="W629" s="186"/>
      <c r="X629" s="186"/>
      <c r="Y629" s="186"/>
      <c r="Z629" s="186"/>
      <c r="AA629" s="186"/>
      <c r="AB629" s="186"/>
      <c r="AC629" s="186"/>
      <c r="AD629" s="186"/>
      <c r="AE629" s="186"/>
      <c r="AF629" s="186"/>
      <c r="AG629" s="186"/>
      <c r="AH629" s="186"/>
      <c r="AI629" s="186"/>
      <c r="AJ629" s="186"/>
      <c r="AK629" s="186"/>
    </row>
    <row r="630" ht="15.75" customHeight="1">
      <c r="A630" s="186"/>
      <c r="B630" s="186"/>
      <c r="C630" s="186"/>
      <c r="D630" s="186"/>
      <c r="E630" s="186"/>
      <c r="F630" s="186"/>
      <c r="G630" s="186"/>
      <c r="H630" s="186"/>
      <c r="I630" s="186"/>
      <c r="J630" s="186"/>
      <c r="K630" s="186"/>
      <c r="L630" s="186"/>
      <c r="M630" s="186"/>
      <c r="N630" s="186"/>
      <c r="O630" s="186"/>
      <c r="P630" s="186"/>
      <c r="Q630" s="186"/>
      <c r="R630" s="186"/>
      <c r="S630" s="186"/>
      <c r="T630" s="186"/>
      <c r="U630" s="186"/>
      <c r="V630" s="186"/>
      <c r="W630" s="186"/>
      <c r="X630" s="186"/>
      <c r="Y630" s="186"/>
      <c r="Z630" s="186"/>
      <c r="AA630" s="186"/>
      <c r="AB630" s="186"/>
      <c r="AC630" s="186"/>
      <c r="AD630" s="186"/>
      <c r="AE630" s="186"/>
      <c r="AF630" s="186"/>
      <c r="AG630" s="186"/>
      <c r="AH630" s="186"/>
      <c r="AI630" s="186"/>
      <c r="AJ630" s="186"/>
      <c r="AK630" s="186"/>
    </row>
    <row r="631" ht="15.75" customHeight="1">
      <c r="A631" s="186"/>
      <c r="B631" s="186"/>
      <c r="C631" s="186"/>
      <c r="D631" s="186"/>
      <c r="E631" s="186"/>
      <c r="F631" s="186"/>
      <c r="G631" s="186"/>
      <c r="H631" s="186"/>
      <c r="I631" s="186"/>
      <c r="J631" s="186"/>
      <c r="K631" s="186"/>
      <c r="L631" s="186"/>
      <c r="M631" s="186"/>
      <c r="N631" s="186"/>
      <c r="O631" s="186"/>
      <c r="P631" s="186"/>
      <c r="Q631" s="186"/>
      <c r="R631" s="186"/>
      <c r="S631" s="186"/>
      <c r="T631" s="186"/>
      <c r="U631" s="186"/>
      <c r="V631" s="186"/>
      <c r="W631" s="186"/>
      <c r="X631" s="186"/>
      <c r="Y631" s="186"/>
      <c r="Z631" s="186"/>
      <c r="AA631" s="186"/>
      <c r="AB631" s="186"/>
      <c r="AC631" s="186"/>
      <c r="AD631" s="186"/>
      <c r="AE631" s="186"/>
      <c r="AF631" s="186"/>
      <c r="AG631" s="186"/>
      <c r="AH631" s="186"/>
      <c r="AI631" s="186"/>
      <c r="AJ631" s="186"/>
      <c r="AK631" s="186"/>
    </row>
    <row r="632" ht="15.75" customHeight="1">
      <c r="A632" s="186"/>
      <c r="B632" s="186"/>
      <c r="C632" s="186"/>
      <c r="D632" s="186"/>
      <c r="E632" s="186"/>
      <c r="F632" s="186"/>
      <c r="G632" s="186"/>
      <c r="H632" s="186"/>
      <c r="I632" s="186"/>
      <c r="J632" s="186"/>
      <c r="K632" s="186"/>
      <c r="L632" s="186"/>
      <c r="M632" s="186"/>
      <c r="N632" s="186"/>
      <c r="O632" s="186"/>
      <c r="P632" s="186"/>
      <c r="Q632" s="186"/>
      <c r="R632" s="186"/>
      <c r="S632" s="186"/>
      <c r="T632" s="186"/>
      <c r="U632" s="186"/>
      <c r="V632" s="186"/>
      <c r="W632" s="186"/>
      <c r="X632" s="186"/>
      <c r="Y632" s="186"/>
      <c r="Z632" s="186"/>
      <c r="AA632" s="186"/>
      <c r="AB632" s="186"/>
      <c r="AC632" s="186"/>
      <c r="AD632" s="186"/>
      <c r="AE632" s="186"/>
      <c r="AF632" s="186"/>
      <c r="AG632" s="186"/>
      <c r="AH632" s="186"/>
      <c r="AI632" s="186"/>
      <c r="AJ632" s="186"/>
      <c r="AK632" s="186"/>
    </row>
    <row r="633" ht="15.75" customHeight="1">
      <c r="A633" s="186"/>
      <c r="B633" s="186"/>
      <c r="C633" s="186"/>
      <c r="D633" s="186"/>
      <c r="E633" s="186"/>
      <c r="F633" s="186"/>
      <c r="G633" s="186"/>
      <c r="H633" s="186"/>
      <c r="I633" s="186"/>
      <c r="J633" s="186"/>
      <c r="K633" s="186"/>
      <c r="L633" s="186"/>
      <c r="M633" s="186"/>
      <c r="N633" s="186"/>
      <c r="O633" s="186"/>
      <c r="P633" s="186"/>
      <c r="Q633" s="186"/>
      <c r="R633" s="186"/>
      <c r="S633" s="186"/>
      <c r="T633" s="186"/>
      <c r="U633" s="186"/>
      <c r="V633" s="186"/>
      <c r="W633" s="186"/>
      <c r="X633" s="186"/>
      <c r="Y633" s="186"/>
      <c r="Z633" s="186"/>
      <c r="AA633" s="186"/>
      <c r="AB633" s="186"/>
      <c r="AC633" s="186"/>
      <c r="AD633" s="186"/>
      <c r="AE633" s="186"/>
      <c r="AF633" s="186"/>
      <c r="AG633" s="186"/>
      <c r="AH633" s="186"/>
      <c r="AI633" s="186"/>
      <c r="AJ633" s="186"/>
      <c r="AK633" s="186"/>
    </row>
    <row r="634" ht="15.75" customHeight="1">
      <c r="A634" s="186"/>
      <c r="B634" s="186"/>
      <c r="C634" s="186"/>
      <c r="D634" s="186"/>
      <c r="E634" s="186"/>
      <c r="F634" s="186"/>
      <c r="G634" s="186"/>
      <c r="H634" s="186"/>
      <c r="I634" s="186"/>
      <c r="J634" s="186"/>
      <c r="K634" s="186"/>
      <c r="L634" s="186"/>
      <c r="M634" s="186"/>
      <c r="N634" s="186"/>
      <c r="O634" s="186"/>
      <c r="P634" s="186"/>
      <c r="Q634" s="186"/>
      <c r="R634" s="186"/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6"/>
      <c r="AI634" s="186"/>
      <c r="AJ634" s="186"/>
      <c r="AK634" s="186"/>
    </row>
    <row r="635" ht="15.75" customHeight="1">
      <c r="A635" s="186"/>
      <c r="B635" s="186"/>
      <c r="C635" s="186"/>
      <c r="D635" s="186"/>
      <c r="E635" s="186"/>
      <c r="F635" s="186"/>
      <c r="G635" s="186"/>
      <c r="H635" s="186"/>
      <c r="I635" s="186"/>
      <c r="J635" s="186"/>
      <c r="K635" s="186"/>
      <c r="L635" s="186"/>
      <c r="M635" s="186"/>
      <c r="N635" s="186"/>
      <c r="O635" s="186"/>
      <c r="P635" s="186"/>
      <c r="Q635" s="186"/>
      <c r="R635" s="186"/>
      <c r="S635" s="186"/>
      <c r="T635" s="186"/>
      <c r="U635" s="186"/>
      <c r="V635" s="186"/>
      <c r="W635" s="186"/>
      <c r="X635" s="186"/>
      <c r="Y635" s="186"/>
      <c r="Z635" s="186"/>
      <c r="AA635" s="186"/>
      <c r="AB635" s="186"/>
      <c r="AC635" s="186"/>
      <c r="AD635" s="186"/>
      <c r="AE635" s="186"/>
      <c r="AF635" s="186"/>
      <c r="AG635" s="186"/>
      <c r="AH635" s="186"/>
      <c r="AI635" s="186"/>
      <c r="AJ635" s="186"/>
      <c r="AK635" s="186"/>
    </row>
    <row r="636" ht="15.75" customHeight="1">
      <c r="A636" s="186"/>
      <c r="B636" s="186"/>
      <c r="C636" s="186"/>
      <c r="D636" s="186"/>
      <c r="E636" s="186"/>
      <c r="F636" s="186"/>
      <c r="G636" s="186"/>
      <c r="H636" s="186"/>
      <c r="I636" s="186"/>
      <c r="J636" s="186"/>
      <c r="K636" s="186"/>
      <c r="L636" s="186"/>
      <c r="M636" s="186"/>
      <c r="N636" s="186"/>
      <c r="O636" s="186"/>
      <c r="P636" s="186"/>
      <c r="Q636" s="186"/>
      <c r="R636" s="186"/>
      <c r="S636" s="186"/>
      <c r="T636" s="186"/>
      <c r="U636" s="186"/>
      <c r="V636" s="186"/>
      <c r="W636" s="186"/>
      <c r="X636" s="186"/>
      <c r="Y636" s="186"/>
      <c r="Z636" s="186"/>
      <c r="AA636" s="186"/>
      <c r="AB636" s="186"/>
      <c r="AC636" s="186"/>
      <c r="AD636" s="186"/>
      <c r="AE636" s="186"/>
      <c r="AF636" s="186"/>
      <c r="AG636" s="186"/>
      <c r="AH636" s="186"/>
      <c r="AI636" s="186"/>
      <c r="AJ636" s="186"/>
      <c r="AK636" s="186"/>
    </row>
    <row r="637" ht="15.75" customHeight="1">
      <c r="A637" s="186"/>
      <c r="B637" s="186"/>
      <c r="C637" s="186"/>
      <c r="D637" s="186"/>
      <c r="E637" s="186"/>
      <c r="F637" s="186"/>
      <c r="G637" s="186"/>
      <c r="H637" s="186"/>
      <c r="I637" s="186"/>
      <c r="J637" s="186"/>
      <c r="K637" s="186"/>
      <c r="L637" s="186"/>
      <c r="M637" s="186"/>
      <c r="N637" s="186"/>
      <c r="O637" s="186"/>
      <c r="P637" s="186"/>
      <c r="Q637" s="186"/>
      <c r="R637" s="186"/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186"/>
      <c r="AK637" s="186"/>
    </row>
    <row r="638" ht="15.75" customHeight="1">
      <c r="A638" s="186"/>
      <c r="B638" s="186"/>
      <c r="C638" s="186"/>
      <c r="D638" s="186"/>
      <c r="E638" s="186"/>
      <c r="F638" s="186"/>
      <c r="G638" s="186"/>
      <c r="H638" s="186"/>
      <c r="I638" s="186"/>
      <c r="J638" s="186"/>
      <c r="K638" s="186"/>
      <c r="L638" s="186"/>
      <c r="M638" s="186"/>
      <c r="N638" s="186"/>
      <c r="O638" s="186"/>
      <c r="P638" s="186"/>
      <c r="Q638" s="186"/>
      <c r="R638" s="186"/>
      <c r="S638" s="186"/>
      <c r="T638" s="186"/>
      <c r="U638" s="186"/>
      <c r="V638" s="186"/>
      <c r="W638" s="186"/>
      <c r="X638" s="186"/>
      <c r="Y638" s="186"/>
      <c r="Z638" s="186"/>
      <c r="AA638" s="186"/>
      <c r="AB638" s="186"/>
      <c r="AC638" s="186"/>
      <c r="AD638" s="186"/>
      <c r="AE638" s="186"/>
      <c r="AF638" s="186"/>
      <c r="AG638" s="186"/>
      <c r="AH638" s="186"/>
      <c r="AI638" s="186"/>
      <c r="AJ638" s="186"/>
      <c r="AK638" s="186"/>
    </row>
    <row r="639" ht="15.75" customHeight="1">
      <c r="A639" s="186"/>
      <c r="B639" s="186"/>
      <c r="C639" s="186"/>
      <c r="D639" s="186"/>
      <c r="E639" s="186"/>
      <c r="F639" s="186"/>
      <c r="G639" s="186"/>
      <c r="H639" s="186"/>
      <c r="I639" s="186"/>
      <c r="J639" s="186"/>
      <c r="K639" s="186"/>
      <c r="L639" s="186"/>
      <c r="M639" s="186"/>
      <c r="N639" s="186"/>
      <c r="O639" s="186"/>
      <c r="P639" s="186"/>
      <c r="Q639" s="186"/>
      <c r="R639" s="186"/>
      <c r="S639" s="186"/>
      <c r="T639" s="186"/>
      <c r="U639" s="186"/>
      <c r="V639" s="186"/>
      <c r="W639" s="186"/>
      <c r="X639" s="186"/>
      <c r="Y639" s="186"/>
      <c r="Z639" s="186"/>
      <c r="AA639" s="186"/>
      <c r="AB639" s="186"/>
      <c r="AC639" s="186"/>
      <c r="AD639" s="186"/>
      <c r="AE639" s="186"/>
      <c r="AF639" s="186"/>
      <c r="AG639" s="186"/>
      <c r="AH639" s="186"/>
      <c r="AI639" s="186"/>
      <c r="AJ639" s="186"/>
      <c r="AK639" s="186"/>
    </row>
    <row r="640" ht="15.75" customHeight="1">
      <c r="A640" s="186"/>
      <c r="B640" s="186"/>
      <c r="C640" s="186"/>
      <c r="D640" s="186"/>
      <c r="E640" s="186"/>
      <c r="F640" s="186"/>
      <c r="G640" s="186"/>
      <c r="H640" s="186"/>
      <c r="I640" s="186"/>
      <c r="J640" s="186"/>
      <c r="K640" s="186"/>
      <c r="L640" s="186"/>
      <c r="M640" s="186"/>
      <c r="N640" s="186"/>
      <c r="O640" s="186"/>
      <c r="P640" s="186"/>
      <c r="Q640" s="186"/>
      <c r="R640" s="186"/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6"/>
      <c r="AI640" s="186"/>
      <c r="AJ640" s="186"/>
      <c r="AK640" s="186"/>
    </row>
    <row r="641" ht="15.75" customHeight="1">
      <c r="A641" s="186"/>
      <c r="B641" s="186"/>
      <c r="C641" s="186"/>
      <c r="D641" s="186"/>
      <c r="E641" s="186"/>
      <c r="F641" s="186"/>
      <c r="G641" s="186"/>
      <c r="H641" s="186"/>
      <c r="I641" s="186"/>
      <c r="J641" s="186"/>
      <c r="K641" s="186"/>
      <c r="L641" s="186"/>
      <c r="M641" s="186"/>
      <c r="N641" s="186"/>
      <c r="O641" s="186"/>
      <c r="P641" s="186"/>
      <c r="Q641" s="186"/>
      <c r="R641" s="186"/>
      <c r="S641" s="186"/>
      <c r="T641" s="186"/>
      <c r="U641" s="186"/>
      <c r="V641" s="186"/>
      <c r="W641" s="186"/>
      <c r="X641" s="186"/>
      <c r="Y641" s="186"/>
      <c r="Z641" s="186"/>
      <c r="AA641" s="186"/>
      <c r="AB641" s="186"/>
      <c r="AC641" s="186"/>
      <c r="AD641" s="186"/>
      <c r="AE641" s="186"/>
      <c r="AF641" s="186"/>
      <c r="AG641" s="186"/>
      <c r="AH641" s="186"/>
      <c r="AI641" s="186"/>
      <c r="AJ641" s="186"/>
      <c r="AK641" s="186"/>
    </row>
    <row r="642" ht="15.75" customHeight="1">
      <c r="A642" s="186"/>
      <c r="B642" s="186"/>
      <c r="C642" s="186"/>
      <c r="D642" s="186"/>
      <c r="E642" s="186"/>
      <c r="F642" s="186"/>
      <c r="G642" s="186"/>
      <c r="H642" s="186"/>
      <c r="I642" s="186"/>
      <c r="J642" s="186"/>
      <c r="K642" s="186"/>
      <c r="L642" s="186"/>
      <c r="M642" s="186"/>
      <c r="N642" s="186"/>
      <c r="O642" s="186"/>
      <c r="P642" s="186"/>
      <c r="Q642" s="186"/>
      <c r="R642" s="186"/>
      <c r="S642" s="186"/>
      <c r="T642" s="186"/>
      <c r="U642" s="186"/>
      <c r="V642" s="186"/>
      <c r="W642" s="186"/>
      <c r="X642" s="186"/>
      <c r="Y642" s="186"/>
      <c r="Z642" s="186"/>
      <c r="AA642" s="186"/>
      <c r="AB642" s="186"/>
      <c r="AC642" s="186"/>
      <c r="AD642" s="186"/>
      <c r="AE642" s="186"/>
      <c r="AF642" s="186"/>
      <c r="AG642" s="186"/>
      <c r="AH642" s="186"/>
      <c r="AI642" s="186"/>
      <c r="AJ642" s="186"/>
      <c r="AK642" s="186"/>
    </row>
    <row r="643" ht="15.75" customHeight="1">
      <c r="A643" s="186"/>
      <c r="B643" s="186"/>
      <c r="C643" s="186"/>
      <c r="D643" s="186"/>
      <c r="E643" s="186"/>
      <c r="F643" s="186"/>
      <c r="G643" s="186"/>
      <c r="H643" s="186"/>
      <c r="I643" s="186"/>
      <c r="J643" s="186"/>
      <c r="K643" s="186"/>
      <c r="L643" s="186"/>
      <c r="M643" s="186"/>
      <c r="N643" s="186"/>
      <c r="O643" s="186"/>
      <c r="P643" s="186"/>
      <c r="Q643" s="186"/>
      <c r="R643" s="186"/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6"/>
      <c r="AI643" s="186"/>
      <c r="AJ643" s="186"/>
      <c r="AK643" s="186"/>
    </row>
    <row r="644" ht="15.75" customHeight="1">
      <c r="A644" s="186"/>
      <c r="B644" s="186"/>
      <c r="C644" s="186"/>
      <c r="D644" s="186"/>
      <c r="E644" s="186"/>
      <c r="F644" s="186"/>
      <c r="G644" s="186"/>
      <c r="H644" s="186"/>
      <c r="I644" s="186"/>
      <c r="J644" s="186"/>
      <c r="K644" s="186"/>
      <c r="L644" s="186"/>
      <c r="M644" s="186"/>
      <c r="N644" s="186"/>
      <c r="O644" s="186"/>
      <c r="P644" s="186"/>
      <c r="Q644" s="186"/>
      <c r="R644" s="186"/>
      <c r="S644" s="186"/>
      <c r="T644" s="186"/>
      <c r="U644" s="186"/>
      <c r="V644" s="186"/>
      <c r="W644" s="186"/>
      <c r="X644" s="186"/>
      <c r="Y644" s="186"/>
      <c r="Z644" s="186"/>
      <c r="AA644" s="186"/>
      <c r="AB644" s="186"/>
      <c r="AC644" s="186"/>
      <c r="AD644" s="186"/>
      <c r="AE644" s="186"/>
      <c r="AF644" s="186"/>
      <c r="AG644" s="186"/>
      <c r="AH644" s="186"/>
      <c r="AI644" s="186"/>
      <c r="AJ644" s="186"/>
      <c r="AK644" s="186"/>
    </row>
    <row r="645" ht="15.75" customHeight="1">
      <c r="A645" s="186"/>
      <c r="B645" s="186"/>
      <c r="C645" s="186"/>
      <c r="D645" s="186"/>
      <c r="E645" s="186"/>
      <c r="F645" s="186"/>
      <c r="G645" s="186"/>
      <c r="H645" s="186"/>
      <c r="I645" s="186"/>
      <c r="J645" s="186"/>
      <c r="K645" s="186"/>
      <c r="L645" s="186"/>
      <c r="M645" s="186"/>
      <c r="N645" s="186"/>
      <c r="O645" s="186"/>
      <c r="P645" s="186"/>
      <c r="Q645" s="186"/>
      <c r="R645" s="186"/>
      <c r="S645" s="186"/>
      <c r="T645" s="186"/>
      <c r="U645" s="186"/>
      <c r="V645" s="186"/>
      <c r="W645" s="186"/>
      <c r="X645" s="186"/>
      <c r="Y645" s="186"/>
      <c r="Z645" s="186"/>
      <c r="AA645" s="186"/>
      <c r="AB645" s="186"/>
      <c r="AC645" s="186"/>
      <c r="AD645" s="186"/>
      <c r="AE645" s="186"/>
      <c r="AF645" s="186"/>
      <c r="AG645" s="186"/>
      <c r="AH645" s="186"/>
      <c r="AI645" s="186"/>
      <c r="AJ645" s="186"/>
      <c r="AK645" s="186"/>
    </row>
    <row r="646" ht="15.75" customHeight="1">
      <c r="A646" s="186"/>
      <c r="B646" s="186"/>
      <c r="C646" s="186"/>
      <c r="D646" s="186"/>
      <c r="E646" s="186"/>
      <c r="F646" s="186"/>
      <c r="G646" s="186"/>
      <c r="H646" s="186"/>
      <c r="I646" s="186"/>
      <c r="J646" s="186"/>
      <c r="K646" s="186"/>
      <c r="L646" s="186"/>
      <c r="M646" s="186"/>
      <c r="N646" s="186"/>
      <c r="O646" s="186"/>
      <c r="P646" s="186"/>
      <c r="Q646" s="186"/>
      <c r="R646" s="186"/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6"/>
      <c r="AI646" s="186"/>
      <c r="AJ646" s="186"/>
      <c r="AK646" s="186"/>
    </row>
    <row r="647" ht="15.75" customHeight="1">
      <c r="A647" s="186"/>
      <c r="B647" s="186"/>
      <c r="C647" s="186"/>
      <c r="D647" s="186"/>
      <c r="E647" s="186"/>
      <c r="F647" s="186"/>
      <c r="G647" s="186"/>
      <c r="H647" s="186"/>
      <c r="I647" s="186"/>
      <c r="J647" s="186"/>
      <c r="K647" s="186"/>
      <c r="L647" s="186"/>
      <c r="M647" s="186"/>
      <c r="N647" s="186"/>
      <c r="O647" s="186"/>
      <c r="P647" s="186"/>
      <c r="Q647" s="186"/>
      <c r="R647" s="186"/>
      <c r="S647" s="186"/>
      <c r="T647" s="186"/>
      <c r="U647" s="186"/>
      <c r="V647" s="186"/>
      <c r="W647" s="186"/>
      <c r="X647" s="186"/>
      <c r="Y647" s="186"/>
      <c r="Z647" s="186"/>
      <c r="AA647" s="186"/>
      <c r="AB647" s="186"/>
      <c r="AC647" s="186"/>
      <c r="AD647" s="186"/>
      <c r="AE647" s="186"/>
      <c r="AF647" s="186"/>
      <c r="AG647" s="186"/>
      <c r="AH647" s="186"/>
      <c r="AI647" s="186"/>
      <c r="AJ647" s="186"/>
      <c r="AK647" s="186"/>
    </row>
    <row r="648" ht="15.75" customHeight="1">
      <c r="A648" s="186"/>
      <c r="B648" s="186"/>
      <c r="C648" s="186"/>
      <c r="D648" s="186"/>
      <c r="E648" s="186"/>
      <c r="F648" s="186"/>
      <c r="G648" s="186"/>
      <c r="H648" s="186"/>
      <c r="I648" s="186"/>
      <c r="J648" s="186"/>
      <c r="K648" s="186"/>
      <c r="L648" s="186"/>
      <c r="M648" s="186"/>
      <c r="N648" s="186"/>
      <c r="O648" s="186"/>
      <c r="P648" s="186"/>
      <c r="Q648" s="186"/>
      <c r="R648" s="186"/>
      <c r="S648" s="186"/>
      <c r="T648" s="186"/>
      <c r="U648" s="186"/>
      <c r="V648" s="186"/>
      <c r="W648" s="186"/>
      <c r="X648" s="186"/>
      <c r="Y648" s="186"/>
      <c r="Z648" s="186"/>
      <c r="AA648" s="186"/>
      <c r="AB648" s="186"/>
      <c r="AC648" s="186"/>
      <c r="AD648" s="186"/>
      <c r="AE648" s="186"/>
      <c r="AF648" s="186"/>
      <c r="AG648" s="186"/>
      <c r="AH648" s="186"/>
      <c r="AI648" s="186"/>
      <c r="AJ648" s="186"/>
      <c r="AK648" s="186"/>
    </row>
    <row r="649" ht="15.75" customHeight="1">
      <c r="A649" s="186"/>
      <c r="B649" s="186"/>
      <c r="C649" s="186"/>
      <c r="D649" s="186"/>
      <c r="E649" s="186"/>
      <c r="F649" s="186"/>
      <c r="G649" s="186"/>
      <c r="H649" s="186"/>
      <c r="I649" s="186"/>
      <c r="J649" s="186"/>
      <c r="K649" s="186"/>
      <c r="L649" s="186"/>
      <c r="M649" s="186"/>
      <c r="N649" s="186"/>
      <c r="O649" s="186"/>
      <c r="P649" s="186"/>
      <c r="Q649" s="186"/>
      <c r="R649" s="186"/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6"/>
      <c r="AI649" s="186"/>
      <c r="AJ649" s="186"/>
      <c r="AK649" s="186"/>
    </row>
    <row r="650" ht="15.75" customHeight="1">
      <c r="A650" s="186"/>
      <c r="B650" s="186"/>
      <c r="C650" s="186"/>
      <c r="D650" s="186"/>
      <c r="E650" s="186"/>
      <c r="F650" s="186"/>
      <c r="G650" s="186"/>
      <c r="H650" s="186"/>
      <c r="I650" s="186"/>
      <c r="J650" s="186"/>
      <c r="K650" s="186"/>
      <c r="L650" s="186"/>
      <c r="M650" s="186"/>
      <c r="N650" s="186"/>
      <c r="O650" s="186"/>
      <c r="P650" s="186"/>
      <c r="Q650" s="186"/>
      <c r="R650" s="186"/>
      <c r="S650" s="186"/>
      <c r="T650" s="186"/>
      <c r="U650" s="186"/>
      <c r="V650" s="186"/>
      <c r="W650" s="186"/>
      <c r="X650" s="186"/>
      <c r="Y650" s="186"/>
      <c r="Z650" s="186"/>
      <c r="AA650" s="186"/>
      <c r="AB650" s="186"/>
      <c r="AC650" s="186"/>
      <c r="AD650" s="186"/>
      <c r="AE650" s="186"/>
      <c r="AF650" s="186"/>
      <c r="AG650" s="186"/>
      <c r="AH650" s="186"/>
      <c r="AI650" s="186"/>
      <c r="AJ650" s="186"/>
      <c r="AK650" s="186"/>
    </row>
    <row r="651" ht="15.75" customHeight="1">
      <c r="A651" s="186"/>
      <c r="B651" s="186"/>
      <c r="C651" s="186"/>
      <c r="D651" s="186"/>
      <c r="E651" s="186"/>
      <c r="F651" s="186"/>
      <c r="G651" s="186"/>
      <c r="H651" s="186"/>
      <c r="I651" s="186"/>
      <c r="J651" s="186"/>
      <c r="K651" s="186"/>
      <c r="L651" s="186"/>
      <c r="M651" s="186"/>
      <c r="N651" s="186"/>
      <c r="O651" s="186"/>
      <c r="P651" s="186"/>
      <c r="Q651" s="186"/>
      <c r="R651" s="186"/>
      <c r="S651" s="186"/>
      <c r="T651" s="186"/>
      <c r="U651" s="186"/>
      <c r="V651" s="186"/>
      <c r="W651" s="186"/>
      <c r="X651" s="186"/>
      <c r="Y651" s="186"/>
      <c r="Z651" s="186"/>
      <c r="AA651" s="186"/>
      <c r="AB651" s="186"/>
      <c r="AC651" s="186"/>
      <c r="AD651" s="186"/>
      <c r="AE651" s="186"/>
      <c r="AF651" s="186"/>
      <c r="AG651" s="186"/>
      <c r="AH651" s="186"/>
      <c r="AI651" s="186"/>
      <c r="AJ651" s="186"/>
      <c r="AK651" s="186"/>
    </row>
    <row r="652" ht="15.75" customHeight="1">
      <c r="A652" s="186"/>
      <c r="B652" s="186"/>
      <c r="C652" s="186"/>
      <c r="D652" s="186"/>
      <c r="E652" s="186"/>
      <c r="F652" s="186"/>
      <c r="G652" s="186"/>
      <c r="H652" s="186"/>
      <c r="I652" s="186"/>
      <c r="J652" s="186"/>
      <c r="K652" s="186"/>
      <c r="L652" s="186"/>
      <c r="M652" s="186"/>
      <c r="N652" s="186"/>
      <c r="O652" s="186"/>
      <c r="P652" s="186"/>
      <c r="Q652" s="186"/>
      <c r="R652" s="186"/>
      <c r="S652" s="186"/>
      <c r="T652" s="186"/>
      <c r="U652" s="186"/>
      <c r="V652" s="186"/>
      <c r="W652" s="186"/>
      <c r="X652" s="186"/>
      <c r="Y652" s="186"/>
      <c r="Z652" s="186"/>
      <c r="AA652" s="186"/>
      <c r="AB652" s="186"/>
      <c r="AC652" s="186"/>
      <c r="AD652" s="186"/>
      <c r="AE652" s="186"/>
      <c r="AF652" s="186"/>
      <c r="AG652" s="186"/>
      <c r="AH652" s="186"/>
      <c r="AI652" s="186"/>
      <c r="AJ652" s="186"/>
      <c r="AK652" s="186"/>
    </row>
    <row r="653" ht="15.75" customHeight="1">
      <c r="A653" s="186"/>
      <c r="B653" s="186"/>
      <c r="C653" s="186"/>
      <c r="D653" s="186"/>
      <c r="E653" s="186"/>
      <c r="F653" s="186"/>
      <c r="G653" s="186"/>
      <c r="H653" s="186"/>
      <c r="I653" s="186"/>
      <c r="J653" s="186"/>
      <c r="K653" s="186"/>
      <c r="L653" s="186"/>
      <c r="M653" s="186"/>
      <c r="N653" s="186"/>
      <c r="O653" s="186"/>
      <c r="P653" s="186"/>
      <c r="Q653" s="186"/>
      <c r="R653" s="186"/>
      <c r="S653" s="186"/>
      <c r="T653" s="186"/>
      <c r="U653" s="186"/>
      <c r="V653" s="186"/>
      <c r="W653" s="186"/>
      <c r="X653" s="186"/>
      <c r="Y653" s="186"/>
      <c r="Z653" s="186"/>
      <c r="AA653" s="186"/>
      <c r="AB653" s="186"/>
      <c r="AC653" s="186"/>
      <c r="AD653" s="186"/>
      <c r="AE653" s="186"/>
      <c r="AF653" s="186"/>
      <c r="AG653" s="186"/>
      <c r="AH653" s="186"/>
      <c r="AI653" s="186"/>
      <c r="AJ653" s="186"/>
      <c r="AK653" s="186"/>
    </row>
    <row r="654" ht="15.75" customHeight="1">
      <c r="A654" s="186"/>
      <c r="B654" s="186"/>
      <c r="C654" s="186"/>
      <c r="D654" s="186"/>
      <c r="E654" s="186"/>
      <c r="F654" s="186"/>
      <c r="G654" s="186"/>
      <c r="H654" s="186"/>
      <c r="I654" s="186"/>
      <c r="J654" s="186"/>
      <c r="K654" s="186"/>
      <c r="L654" s="186"/>
      <c r="M654" s="186"/>
      <c r="N654" s="186"/>
      <c r="O654" s="186"/>
      <c r="P654" s="186"/>
      <c r="Q654" s="186"/>
      <c r="R654" s="186"/>
      <c r="S654" s="186"/>
      <c r="T654" s="186"/>
      <c r="U654" s="186"/>
      <c r="V654" s="186"/>
      <c r="W654" s="186"/>
      <c r="X654" s="186"/>
      <c r="Y654" s="186"/>
      <c r="Z654" s="186"/>
      <c r="AA654" s="186"/>
      <c r="AB654" s="186"/>
      <c r="AC654" s="186"/>
      <c r="AD654" s="186"/>
      <c r="AE654" s="186"/>
      <c r="AF654" s="186"/>
      <c r="AG654" s="186"/>
      <c r="AH654" s="186"/>
      <c r="AI654" s="186"/>
      <c r="AJ654" s="186"/>
      <c r="AK654" s="186"/>
    </row>
    <row r="655" ht="15.75" customHeight="1">
      <c r="A655" s="186"/>
      <c r="B655" s="186"/>
      <c r="C655" s="186"/>
      <c r="D655" s="186"/>
      <c r="E655" s="186"/>
      <c r="F655" s="186"/>
      <c r="G655" s="186"/>
      <c r="H655" s="186"/>
      <c r="I655" s="186"/>
      <c r="J655" s="186"/>
      <c r="K655" s="186"/>
      <c r="L655" s="186"/>
      <c r="M655" s="186"/>
      <c r="N655" s="186"/>
      <c r="O655" s="186"/>
      <c r="P655" s="186"/>
      <c r="Q655" s="186"/>
      <c r="R655" s="186"/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6"/>
      <c r="AI655" s="186"/>
      <c r="AJ655" s="186"/>
      <c r="AK655" s="186"/>
    </row>
    <row r="656" ht="15.75" customHeight="1">
      <c r="A656" s="186"/>
      <c r="B656" s="186"/>
      <c r="C656" s="186"/>
      <c r="D656" s="186"/>
      <c r="E656" s="186"/>
      <c r="F656" s="186"/>
      <c r="G656" s="186"/>
      <c r="H656" s="186"/>
      <c r="I656" s="186"/>
      <c r="J656" s="186"/>
      <c r="K656" s="186"/>
      <c r="L656" s="186"/>
      <c r="M656" s="186"/>
      <c r="N656" s="186"/>
      <c r="O656" s="186"/>
      <c r="P656" s="186"/>
      <c r="Q656" s="186"/>
      <c r="R656" s="186"/>
      <c r="S656" s="186"/>
      <c r="T656" s="186"/>
      <c r="U656" s="186"/>
      <c r="V656" s="186"/>
      <c r="W656" s="186"/>
      <c r="X656" s="186"/>
      <c r="Y656" s="186"/>
      <c r="Z656" s="186"/>
      <c r="AA656" s="186"/>
      <c r="AB656" s="186"/>
      <c r="AC656" s="186"/>
      <c r="AD656" s="186"/>
      <c r="AE656" s="186"/>
      <c r="AF656" s="186"/>
      <c r="AG656" s="186"/>
      <c r="AH656" s="186"/>
      <c r="AI656" s="186"/>
      <c r="AJ656" s="186"/>
      <c r="AK656" s="186"/>
    </row>
    <row r="657" ht="15.75" customHeight="1">
      <c r="A657" s="186"/>
      <c r="B657" s="186"/>
      <c r="C657" s="186"/>
      <c r="D657" s="186"/>
      <c r="E657" s="186"/>
      <c r="F657" s="186"/>
      <c r="G657" s="186"/>
      <c r="H657" s="186"/>
      <c r="I657" s="186"/>
      <c r="J657" s="186"/>
      <c r="K657" s="186"/>
      <c r="L657" s="186"/>
      <c r="M657" s="186"/>
      <c r="N657" s="186"/>
      <c r="O657" s="186"/>
      <c r="P657" s="186"/>
      <c r="Q657" s="186"/>
      <c r="R657" s="186"/>
      <c r="S657" s="186"/>
      <c r="T657" s="186"/>
      <c r="U657" s="186"/>
      <c r="V657" s="186"/>
      <c r="W657" s="186"/>
      <c r="X657" s="186"/>
      <c r="Y657" s="186"/>
      <c r="Z657" s="186"/>
      <c r="AA657" s="186"/>
      <c r="AB657" s="186"/>
      <c r="AC657" s="186"/>
      <c r="AD657" s="186"/>
      <c r="AE657" s="186"/>
      <c r="AF657" s="186"/>
      <c r="AG657" s="186"/>
      <c r="AH657" s="186"/>
      <c r="AI657" s="186"/>
      <c r="AJ657" s="186"/>
      <c r="AK657" s="186"/>
    </row>
    <row r="658" ht="15.75" customHeight="1">
      <c r="A658" s="186"/>
      <c r="B658" s="186"/>
      <c r="C658" s="186"/>
      <c r="D658" s="186"/>
      <c r="E658" s="186"/>
      <c r="F658" s="186"/>
      <c r="G658" s="186"/>
      <c r="H658" s="186"/>
      <c r="I658" s="186"/>
      <c r="J658" s="186"/>
      <c r="K658" s="186"/>
      <c r="L658" s="186"/>
      <c r="M658" s="186"/>
      <c r="N658" s="186"/>
      <c r="O658" s="186"/>
      <c r="P658" s="186"/>
      <c r="Q658" s="186"/>
      <c r="R658" s="186"/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6"/>
      <c r="AI658" s="186"/>
      <c r="AJ658" s="186"/>
      <c r="AK658" s="186"/>
    </row>
    <row r="659" ht="15.75" customHeight="1">
      <c r="A659" s="186"/>
      <c r="B659" s="186"/>
      <c r="C659" s="186"/>
      <c r="D659" s="186"/>
      <c r="E659" s="186"/>
      <c r="F659" s="186"/>
      <c r="G659" s="186"/>
      <c r="H659" s="186"/>
      <c r="I659" s="186"/>
      <c r="J659" s="186"/>
      <c r="K659" s="186"/>
      <c r="L659" s="186"/>
      <c r="M659" s="186"/>
      <c r="N659" s="186"/>
      <c r="O659" s="186"/>
      <c r="P659" s="186"/>
      <c r="Q659" s="186"/>
      <c r="R659" s="186"/>
      <c r="S659" s="186"/>
      <c r="T659" s="186"/>
      <c r="U659" s="186"/>
      <c r="V659" s="186"/>
      <c r="W659" s="186"/>
      <c r="X659" s="186"/>
      <c r="Y659" s="186"/>
      <c r="Z659" s="186"/>
      <c r="AA659" s="186"/>
      <c r="AB659" s="186"/>
      <c r="AC659" s="186"/>
      <c r="AD659" s="186"/>
      <c r="AE659" s="186"/>
      <c r="AF659" s="186"/>
      <c r="AG659" s="186"/>
      <c r="AH659" s="186"/>
      <c r="AI659" s="186"/>
      <c r="AJ659" s="186"/>
      <c r="AK659" s="186"/>
    </row>
    <row r="660" ht="15.75" customHeight="1">
      <c r="A660" s="186"/>
      <c r="B660" s="186"/>
      <c r="C660" s="186"/>
      <c r="D660" s="186"/>
      <c r="E660" s="186"/>
      <c r="F660" s="186"/>
      <c r="G660" s="186"/>
      <c r="H660" s="186"/>
      <c r="I660" s="186"/>
      <c r="J660" s="186"/>
      <c r="K660" s="186"/>
      <c r="L660" s="186"/>
      <c r="M660" s="186"/>
      <c r="N660" s="186"/>
      <c r="O660" s="186"/>
      <c r="P660" s="186"/>
      <c r="Q660" s="186"/>
      <c r="R660" s="186"/>
      <c r="S660" s="186"/>
      <c r="T660" s="186"/>
      <c r="U660" s="186"/>
      <c r="V660" s="186"/>
      <c r="W660" s="186"/>
      <c r="X660" s="186"/>
      <c r="Y660" s="186"/>
      <c r="Z660" s="186"/>
      <c r="AA660" s="186"/>
      <c r="AB660" s="186"/>
      <c r="AC660" s="186"/>
      <c r="AD660" s="186"/>
      <c r="AE660" s="186"/>
      <c r="AF660" s="186"/>
      <c r="AG660" s="186"/>
      <c r="AH660" s="186"/>
      <c r="AI660" s="186"/>
      <c r="AJ660" s="186"/>
      <c r="AK660" s="186"/>
    </row>
    <row r="661" ht="15.75" customHeight="1">
      <c r="A661" s="186"/>
      <c r="B661" s="186"/>
      <c r="C661" s="186"/>
      <c r="D661" s="186"/>
      <c r="E661" s="186"/>
      <c r="F661" s="186"/>
      <c r="G661" s="186"/>
      <c r="H661" s="186"/>
      <c r="I661" s="186"/>
      <c r="J661" s="186"/>
      <c r="K661" s="186"/>
      <c r="L661" s="186"/>
      <c r="M661" s="186"/>
      <c r="N661" s="186"/>
      <c r="O661" s="186"/>
      <c r="P661" s="186"/>
      <c r="Q661" s="186"/>
      <c r="R661" s="186"/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6"/>
      <c r="AI661" s="186"/>
      <c r="AJ661" s="186"/>
      <c r="AK661" s="186"/>
    </row>
    <row r="662" ht="15.75" customHeight="1">
      <c r="A662" s="186"/>
      <c r="B662" s="186"/>
      <c r="C662" s="186"/>
      <c r="D662" s="186"/>
      <c r="E662" s="186"/>
      <c r="F662" s="186"/>
      <c r="G662" s="186"/>
      <c r="H662" s="186"/>
      <c r="I662" s="186"/>
      <c r="J662" s="186"/>
      <c r="K662" s="186"/>
      <c r="L662" s="186"/>
      <c r="M662" s="186"/>
      <c r="N662" s="186"/>
      <c r="O662" s="186"/>
      <c r="P662" s="186"/>
      <c r="Q662" s="186"/>
      <c r="R662" s="186"/>
      <c r="S662" s="186"/>
      <c r="T662" s="186"/>
      <c r="U662" s="186"/>
      <c r="V662" s="186"/>
      <c r="W662" s="186"/>
      <c r="X662" s="186"/>
      <c r="Y662" s="186"/>
      <c r="Z662" s="186"/>
      <c r="AA662" s="186"/>
      <c r="AB662" s="186"/>
      <c r="AC662" s="186"/>
      <c r="AD662" s="186"/>
      <c r="AE662" s="186"/>
      <c r="AF662" s="186"/>
      <c r="AG662" s="186"/>
      <c r="AH662" s="186"/>
      <c r="AI662" s="186"/>
      <c r="AJ662" s="186"/>
      <c r="AK662" s="186"/>
    </row>
    <row r="663" ht="15.75" customHeight="1">
      <c r="A663" s="186"/>
      <c r="B663" s="186"/>
      <c r="C663" s="186"/>
      <c r="D663" s="186"/>
      <c r="E663" s="186"/>
      <c r="F663" s="186"/>
      <c r="G663" s="186"/>
      <c r="H663" s="186"/>
      <c r="I663" s="186"/>
      <c r="J663" s="186"/>
      <c r="K663" s="186"/>
      <c r="L663" s="186"/>
      <c r="M663" s="186"/>
      <c r="N663" s="186"/>
      <c r="O663" s="186"/>
      <c r="P663" s="186"/>
      <c r="Q663" s="186"/>
      <c r="R663" s="186"/>
      <c r="S663" s="186"/>
      <c r="T663" s="186"/>
      <c r="U663" s="186"/>
      <c r="V663" s="186"/>
      <c r="W663" s="186"/>
      <c r="X663" s="186"/>
      <c r="Y663" s="186"/>
      <c r="Z663" s="186"/>
      <c r="AA663" s="186"/>
      <c r="AB663" s="186"/>
      <c r="AC663" s="186"/>
      <c r="AD663" s="186"/>
      <c r="AE663" s="186"/>
      <c r="AF663" s="186"/>
      <c r="AG663" s="186"/>
      <c r="AH663" s="186"/>
      <c r="AI663" s="186"/>
      <c r="AJ663" s="186"/>
      <c r="AK663" s="186"/>
    </row>
    <row r="664" ht="15.75" customHeight="1">
      <c r="A664" s="186"/>
      <c r="B664" s="186"/>
      <c r="C664" s="186"/>
      <c r="D664" s="186"/>
      <c r="E664" s="186"/>
      <c r="F664" s="186"/>
      <c r="G664" s="186"/>
      <c r="H664" s="186"/>
      <c r="I664" s="186"/>
      <c r="J664" s="186"/>
      <c r="K664" s="186"/>
      <c r="L664" s="186"/>
      <c r="M664" s="186"/>
      <c r="N664" s="186"/>
      <c r="O664" s="186"/>
      <c r="P664" s="186"/>
      <c r="Q664" s="186"/>
      <c r="R664" s="186"/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6"/>
      <c r="AI664" s="186"/>
      <c r="AJ664" s="186"/>
      <c r="AK664" s="186"/>
    </row>
    <row r="665" ht="15.75" customHeight="1">
      <c r="A665" s="186"/>
      <c r="B665" s="186"/>
      <c r="C665" s="186"/>
      <c r="D665" s="186"/>
      <c r="E665" s="186"/>
      <c r="F665" s="186"/>
      <c r="G665" s="186"/>
      <c r="H665" s="186"/>
      <c r="I665" s="186"/>
      <c r="J665" s="186"/>
      <c r="K665" s="186"/>
      <c r="L665" s="186"/>
      <c r="M665" s="186"/>
      <c r="N665" s="186"/>
      <c r="O665" s="186"/>
      <c r="P665" s="186"/>
      <c r="Q665" s="186"/>
      <c r="R665" s="186"/>
      <c r="S665" s="186"/>
      <c r="T665" s="186"/>
      <c r="U665" s="186"/>
      <c r="V665" s="186"/>
      <c r="W665" s="186"/>
      <c r="X665" s="186"/>
      <c r="Y665" s="186"/>
      <c r="Z665" s="186"/>
      <c r="AA665" s="186"/>
      <c r="AB665" s="186"/>
      <c r="AC665" s="186"/>
      <c r="AD665" s="186"/>
      <c r="AE665" s="186"/>
      <c r="AF665" s="186"/>
      <c r="AG665" s="186"/>
      <c r="AH665" s="186"/>
      <c r="AI665" s="186"/>
      <c r="AJ665" s="186"/>
      <c r="AK665" s="186"/>
    </row>
    <row r="666" ht="15.75" customHeight="1">
      <c r="A666" s="186"/>
      <c r="B666" s="186"/>
      <c r="C666" s="186"/>
      <c r="D666" s="186"/>
      <c r="E666" s="186"/>
      <c r="F666" s="186"/>
      <c r="G666" s="186"/>
      <c r="H666" s="186"/>
      <c r="I666" s="186"/>
      <c r="J666" s="186"/>
      <c r="K666" s="186"/>
      <c r="L666" s="186"/>
      <c r="M666" s="186"/>
      <c r="N666" s="186"/>
      <c r="O666" s="186"/>
      <c r="P666" s="186"/>
      <c r="Q666" s="186"/>
      <c r="R666" s="186"/>
      <c r="S666" s="186"/>
      <c r="T666" s="186"/>
      <c r="U666" s="186"/>
      <c r="V666" s="186"/>
      <c r="W666" s="186"/>
      <c r="X666" s="186"/>
      <c r="Y666" s="186"/>
      <c r="Z666" s="186"/>
      <c r="AA666" s="186"/>
      <c r="AB666" s="186"/>
      <c r="AC666" s="186"/>
      <c r="AD666" s="186"/>
      <c r="AE666" s="186"/>
      <c r="AF666" s="186"/>
      <c r="AG666" s="186"/>
      <c r="AH666" s="186"/>
      <c r="AI666" s="186"/>
      <c r="AJ666" s="186"/>
      <c r="AK666" s="186"/>
    </row>
    <row r="667" ht="15.75" customHeight="1">
      <c r="A667" s="186"/>
      <c r="B667" s="186"/>
      <c r="C667" s="186"/>
      <c r="D667" s="186"/>
      <c r="E667" s="186"/>
      <c r="F667" s="186"/>
      <c r="G667" s="186"/>
      <c r="H667" s="186"/>
      <c r="I667" s="186"/>
      <c r="J667" s="186"/>
      <c r="K667" s="186"/>
      <c r="L667" s="186"/>
      <c r="M667" s="186"/>
      <c r="N667" s="186"/>
      <c r="O667" s="186"/>
      <c r="P667" s="186"/>
      <c r="Q667" s="186"/>
      <c r="R667" s="186"/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6"/>
      <c r="AI667" s="186"/>
      <c r="AJ667" s="186"/>
      <c r="AK667" s="186"/>
    </row>
    <row r="668" ht="15.75" customHeight="1">
      <c r="A668" s="186"/>
      <c r="B668" s="186"/>
      <c r="C668" s="186"/>
      <c r="D668" s="186"/>
      <c r="E668" s="186"/>
      <c r="F668" s="186"/>
      <c r="G668" s="186"/>
      <c r="H668" s="186"/>
      <c r="I668" s="186"/>
      <c r="J668" s="186"/>
      <c r="K668" s="186"/>
      <c r="L668" s="186"/>
      <c r="M668" s="186"/>
      <c r="N668" s="186"/>
      <c r="O668" s="186"/>
      <c r="P668" s="186"/>
      <c r="Q668" s="186"/>
      <c r="R668" s="186"/>
      <c r="S668" s="186"/>
      <c r="T668" s="186"/>
      <c r="U668" s="186"/>
      <c r="V668" s="186"/>
      <c r="W668" s="186"/>
      <c r="X668" s="186"/>
      <c r="Y668" s="186"/>
      <c r="Z668" s="186"/>
      <c r="AA668" s="186"/>
      <c r="AB668" s="186"/>
      <c r="AC668" s="186"/>
      <c r="AD668" s="186"/>
      <c r="AE668" s="186"/>
      <c r="AF668" s="186"/>
      <c r="AG668" s="186"/>
      <c r="AH668" s="186"/>
      <c r="AI668" s="186"/>
      <c r="AJ668" s="186"/>
      <c r="AK668" s="186"/>
    </row>
    <row r="669" ht="15.75" customHeight="1">
      <c r="A669" s="186"/>
      <c r="B669" s="186"/>
      <c r="C669" s="186"/>
      <c r="D669" s="186"/>
      <c r="E669" s="186"/>
      <c r="F669" s="186"/>
      <c r="G669" s="186"/>
      <c r="H669" s="186"/>
      <c r="I669" s="186"/>
      <c r="J669" s="186"/>
      <c r="K669" s="186"/>
      <c r="L669" s="186"/>
      <c r="M669" s="186"/>
      <c r="N669" s="186"/>
      <c r="O669" s="186"/>
      <c r="P669" s="186"/>
      <c r="Q669" s="186"/>
      <c r="R669" s="186"/>
      <c r="S669" s="186"/>
      <c r="T669" s="186"/>
      <c r="U669" s="186"/>
      <c r="V669" s="186"/>
      <c r="W669" s="186"/>
      <c r="X669" s="186"/>
      <c r="Y669" s="186"/>
      <c r="Z669" s="186"/>
      <c r="AA669" s="186"/>
      <c r="AB669" s="186"/>
      <c r="AC669" s="186"/>
      <c r="AD669" s="186"/>
      <c r="AE669" s="186"/>
      <c r="AF669" s="186"/>
      <c r="AG669" s="186"/>
      <c r="AH669" s="186"/>
      <c r="AI669" s="186"/>
      <c r="AJ669" s="186"/>
      <c r="AK669" s="186"/>
    </row>
    <row r="670" ht="15.75" customHeight="1">
      <c r="A670" s="186"/>
      <c r="B670" s="186"/>
      <c r="C670" s="186"/>
      <c r="D670" s="186"/>
      <c r="E670" s="186"/>
      <c r="F670" s="186"/>
      <c r="G670" s="186"/>
      <c r="H670" s="186"/>
      <c r="I670" s="186"/>
      <c r="J670" s="186"/>
      <c r="K670" s="186"/>
      <c r="L670" s="186"/>
      <c r="M670" s="186"/>
      <c r="N670" s="186"/>
      <c r="O670" s="186"/>
      <c r="P670" s="186"/>
      <c r="Q670" s="186"/>
      <c r="R670" s="186"/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6"/>
      <c r="AI670" s="186"/>
      <c r="AJ670" s="186"/>
      <c r="AK670" s="186"/>
    </row>
    <row r="671" ht="15.75" customHeight="1">
      <c r="A671" s="186"/>
      <c r="B671" s="186"/>
      <c r="C671" s="186"/>
      <c r="D671" s="186"/>
      <c r="E671" s="186"/>
      <c r="F671" s="186"/>
      <c r="G671" s="186"/>
      <c r="H671" s="186"/>
      <c r="I671" s="186"/>
      <c r="J671" s="186"/>
      <c r="K671" s="186"/>
      <c r="L671" s="186"/>
      <c r="M671" s="186"/>
      <c r="N671" s="186"/>
      <c r="O671" s="186"/>
      <c r="P671" s="186"/>
      <c r="Q671" s="186"/>
      <c r="R671" s="186"/>
      <c r="S671" s="186"/>
      <c r="T671" s="186"/>
      <c r="U671" s="186"/>
      <c r="V671" s="186"/>
      <c r="W671" s="186"/>
      <c r="X671" s="186"/>
      <c r="Y671" s="186"/>
      <c r="Z671" s="186"/>
      <c r="AA671" s="186"/>
      <c r="AB671" s="186"/>
      <c r="AC671" s="186"/>
      <c r="AD671" s="186"/>
      <c r="AE671" s="186"/>
      <c r="AF671" s="186"/>
      <c r="AG671" s="186"/>
      <c r="AH671" s="186"/>
      <c r="AI671" s="186"/>
      <c r="AJ671" s="186"/>
      <c r="AK671" s="186"/>
    </row>
    <row r="672" ht="15.75" customHeight="1">
      <c r="A672" s="186"/>
      <c r="B672" s="186"/>
      <c r="C672" s="186"/>
      <c r="D672" s="186"/>
      <c r="E672" s="186"/>
      <c r="F672" s="186"/>
      <c r="G672" s="186"/>
      <c r="H672" s="186"/>
      <c r="I672" s="186"/>
      <c r="J672" s="186"/>
      <c r="K672" s="186"/>
      <c r="L672" s="186"/>
      <c r="M672" s="186"/>
      <c r="N672" s="186"/>
      <c r="O672" s="186"/>
      <c r="P672" s="186"/>
      <c r="Q672" s="186"/>
      <c r="R672" s="186"/>
      <c r="S672" s="186"/>
      <c r="T672" s="186"/>
      <c r="U672" s="186"/>
      <c r="V672" s="186"/>
      <c r="W672" s="186"/>
      <c r="X672" s="186"/>
      <c r="Y672" s="186"/>
      <c r="Z672" s="186"/>
      <c r="AA672" s="186"/>
      <c r="AB672" s="186"/>
      <c r="AC672" s="186"/>
      <c r="AD672" s="186"/>
      <c r="AE672" s="186"/>
      <c r="AF672" s="186"/>
      <c r="AG672" s="186"/>
      <c r="AH672" s="186"/>
      <c r="AI672" s="186"/>
      <c r="AJ672" s="186"/>
      <c r="AK672" s="186"/>
    </row>
    <row r="673" ht="15.75" customHeight="1">
      <c r="A673" s="186"/>
      <c r="B673" s="186"/>
      <c r="C673" s="186"/>
      <c r="D673" s="186"/>
      <c r="E673" s="186"/>
      <c r="F673" s="186"/>
      <c r="G673" s="186"/>
      <c r="H673" s="186"/>
      <c r="I673" s="186"/>
      <c r="J673" s="186"/>
      <c r="K673" s="186"/>
      <c r="L673" s="186"/>
      <c r="M673" s="186"/>
      <c r="N673" s="186"/>
      <c r="O673" s="186"/>
      <c r="P673" s="186"/>
      <c r="Q673" s="186"/>
      <c r="R673" s="186"/>
      <c r="S673" s="186"/>
      <c r="T673" s="186"/>
      <c r="U673" s="186"/>
      <c r="V673" s="186"/>
      <c r="W673" s="186"/>
      <c r="X673" s="186"/>
      <c r="Y673" s="186"/>
      <c r="Z673" s="186"/>
      <c r="AA673" s="186"/>
      <c r="AB673" s="186"/>
      <c r="AC673" s="186"/>
      <c r="AD673" s="186"/>
      <c r="AE673" s="186"/>
      <c r="AF673" s="186"/>
      <c r="AG673" s="186"/>
      <c r="AH673" s="186"/>
      <c r="AI673" s="186"/>
      <c r="AJ673" s="186"/>
      <c r="AK673" s="186"/>
    </row>
    <row r="674" ht="15.75" customHeight="1">
      <c r="A674" s="186"/>
      <c r="B674" s="186"/>
      <c r="C674" s="186"/>
      <c r="D674" s="186"/>
      <c r="E674" s="186"/>
      <c r="F674" s="186"/>
      <c r="G674" s="186"/>
      <c r="H674" s="186"/>
      <c r="I674" s="186"/>
      <c r="J674" s="186"/>
      <c r="K674" s="186"/>
      <c r="L674" s="186"/>
      <c r="M674" s="186"/>
      <c r="N674" s="186"/>
      <c r="O674" s="186"/>
      <c r="P674" s="186"/>
      <c r="Q674" s="186"/>
      <c r="R674" s="186"/>
      <c r="S674" s="186"/>
      <c r="T674" s="186"/>
      <c r="U674" s="186"/>
      <c r="V674" s="186"/>
      <c r="W674" s="186"/>
      <c r="X674" s="186"/>
      <c r="Y674" s="186"/>
      <c r="Z674" s="186"/>
      <c r="AA674" s="186"/>
      <c r="AB674" s="186"/>
      <c r="AC674" s="186"/>
      <c r="AD674" s="186"/>
      <c r="AE674" s="186"/>
      <c r="AF674" s="186"/>
      <c r="AG674" s="186"/>
      <c r="AH674" s="186"/>
      <c r="AI674" s="186"/>
      <c r="AJ674" s="186"/>
      <c r="AK674" s="186"/>
    </row>
    <row r="675" ht="15.75" customHeight="1">
      <c r="A675" s="186"/>
      <c r="B675" s="186"/>
      <c r="C675" s="186"/>
      <c r="D675" s="186"/>
      <c r="E675" s="186"/>
      <c r="F675" s="186"/>
      <c r="G675" s="186"/>
      <c r="H675" s="186"/>
      <c r="I675" s="186"/>
      <c r="J675" s="186"/>
      <c r="K675" s="186"/>
      <c r="L675" s="186"/>
      <c r="M675" s="186"/>
      <c r="N675" s="186"/>
      <c r="O675" s="186"/>
      <c r="P675" s="186"/>
      <c r="Q675" s="186"/>
      <c r="R675" s="186"/>
      <c r="S675" s="186"/>
      <c r="T675" s="186"/>
      <c r="U675" s="186"/>
      <c r="V675" s="186"/>
      <c r="W675" s="186"/>
      <c r="X675" s="186"/>
      <c r="Y675" s="186"/>
      <c r="Z675" s="186"/>
      <c r="AA675" s="186"/>
      <c r="AB675" s="186"/>
      <c r="AC675" s="186"/>
      <c r="AD675" s="186"/>
      <c r="AE675" s="186"/>
      <c r="AF675" s="186"/>
      <c r="AG675" s="186"/>
      <c r="AH675" s="186"/>
      <c r="AI675" s="186"/>
      <c r="AJ675" s="186"/>
      <c r="AK675" s="186"/>
    </row>
    <row r="676" ht="15.75" customHeight="1">
      <c r="A676" s="186"/>
      <c r="B676" s="186"/>
      <c r="C676" s="186"/>
      <c r="D676" s="186"/>
      <c r="E676" s="186"/>
      <c r="F676" s="186"/>
      <c r="G676" s="186"/>
      <c r="H676" s="186"/>
      <c r="I676" s="186"/>
      <c r="J676" s="186"/>
      <c r="K676" s="186"/>
      <c r="L676" s="186"/>
      <c r="M676" s="186"/>
      <c r="N676" s="186"/>
      <c r="O676" s="186"/>
      <c r="P676" s="186"/>
      <c r="Q676" s="186"/>
      <c r="R676" s="186"/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6"/>
      <c r="AI676" s="186"/>
      <c r="AJ676" s="186"/>
      <c r="AK676" s="186"/>
    </row>
    <row r="677" ht="15.75" customHeight="1">
      <c r="A677" s="186"/>
      <c r="B677" s="186"/>
      <c r="C677" s="186"/>
      <c r="D677" s="186"/>
      <c r="E677" s="186"/>
      <c r="F677" s="186"/>
      <c r="G677" s="186"/>
      <c r="H677" s="186"/>
      <c r="I677" s="186"/>
      <c r="J677" s="186"/>
      <c r="K677" s="186"/>
      <c r="L677" s="186"/>
      <c r="M677" s="186"/>
      <c r="N677" s="186"/>
      <c r="O677" s="186"/>
      <c r="P677" s="186"/>
      <c r="Q677" s="186"/>
      <c r="R677" s="186"/>
      <c r="S677" s="186"/>
      <c r="T677" s="186"/>
      <c r="U677" s="186"/>
      <c r="V677" s="186"/>
      <c r="W677" s="186"/>
      <c r="X677" s="186"/>
      <c r="Y677" s="186"/>
      <c r="Z677" s="186"/>
      <c r="AA677" s="186"/>
      <c r="AB677" s="186"/>
      <c r="AC677" s="186"/>
      <c r="AD677" s="186"/>
      <c r="AE677" s="186"/>
      <c r="AF677" s="186"/>
      <c r="AG677" s="186"/>
      <c r="AH677" s="186"/>
      <c r="AI677" s="186"/>
      <c r="AJ677" s="186"/>
      <c r="AK677" s="186"/>
    </row>
    <row r="678" ht="15.75" customHeight="1">
      <c r="A678" s="186"/>
      <c r="B678" s="186"/>
      <c r="C678" s="186"/>
      <c r="D678" s="186"/>
      <c r="E678" s="186"/>
      <c r="F678" s="186"/>
      <c r="G678" s="186"/>
      <c r="H678" s="186"/>
      <c r="I678" s="186"/>
      <c r="J678" s="186"/>
      <c r="K678" s="186"/>
      <c r="L678" s="186"/>
      <c r="M678" s="186"/>
      <c r="N678" s="186"/>
      <c r="O678" s="186"/>
      <c r="P678" s="186"/>
      <c r="Q678" s="186"/>
      <c r="R678" s="186"/>
      <c r="S678" s="186"/>
      <c r="T678" s="186"/>
      <c r="U678" s="186"/>
      <c r="V678" s="186"/>
      <c r="W678" s="186"/>
      <c r="X678" s="186"/>
      <c r="Y678" s="186"/>
      <c r="Z678" s="186"/>
      <c r="AA678" s="186"/>
      <c r="AB678" s="186"/>
      <c r="AC678" s="186"/>
      <c r="AD678" s="186"/>
      <c r="AE678" s="186"/>
      <c r="AF678" s="186"/>
      <c r="AG678" s="186"/>
      <c r="AH678" s="186"/>
      <c r="AI678" s="186"/>
      <c r="AJ678" s="186"/>
      <c r="AK678" s="186"/>
    </row>
    <row r="679" ht="15.75" customHeight="1">
      <c r="A679" s="186"/>
      <c r="B679" s="186"/>
      <c r="C679" s="186"/>
      <c r="D679" s="186"/>
      <c r="E679" s="186"/>
      <c r="F679" s="186"/>
      <c r="G679" s="186"/>
      <c r="H679" s="186"/>
      <c r="I679" s="186"/>
      <c r="J679" s="186"/>
      <c r="K679" s="186"/>
      <c r="L679" s="186"/>
      <c r="M679" s="186"/>
      <c r="N679" s="186"/>
      <c r="O679" s="186"/>
      <c r="P679" s="186"/>
      <c r="Q679" s="186"/>
      <c r="R679" s="186"/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6"/>
      <c r="AI679" s="186"/>
      <c r="AJ679" s="186"/>
      <c r="AK679" s="186"/>
    </row>
    <row r="680" ht="15.75" customHeight="1">
      <c r="A680" s="186"/>
      <c r="B680" s="186"/>
      <c r="C680" s="186"/>
      <c r="D680" s="186"/>
      <c r="E680" s="186"/>
      <c r="F680" s="186"/>
      <c r="G680" s="186"/>
      <c r="H680" s="186"/>
      <c r="I680" s="186"/>
      <c r="J680" s="186"/>
      <c r="K680" s="186"/>
      <c r="L680" s="186"/>
      <c r="M680" s="186"/>
      <c r="N680" s="186"/>
      <c r="O680" s="186"/>
      <c r="P680" s="186"/>
      <c r="Q680" s="186"/>
      <c r="R680" s="186"/>
      <c r="S680" s="186"/>
      <c r="T680" s="186"/>
      <c r="U680" s="186"/>
      <c r="V680" s="186"/>
      <c r="W680" s="186"/>
      <c r="X680" s="186"/>
      <c r="Y680" s="186"/>
      <c r="Z680" s="186"/>
      <c r="AA680" s="186"/>
      <c r="AB680" s="186"/>
      <c r="AC680" s="186"/>
      <c r="AD680" s="186"/>
      <c r="AE680" s="186"/>
      <c r="AF680" s="186"/>
      <c r="AG680" s="186"/>
      <c r="AH680" s="186"/>
      <c r="AI680" s="186"/>
      <c r="AJ680" s="186"/>
      <c r="AK680" s="186"/>
    </row>
    <row r="681" ht="15.75" customHeight="1">
      <c r="A681" s="186"/>
      <c r="B681" s="186"/>
      <c r="C681" s="186"/>
      <c r="D681" s="186"/>
      <c r="E681" s="186"/>
      <c r="F681" s="186"/>
      <c r="G681" s="186"/>
      <c r="H681" s="186"/>
      <c r="I681" s="186"/>
      <c r="J681" s="186"/>
      <c r="K681" s="186"/>
      <c r="L681" s="186"/>
      <c r="M681" s="186"/>
      <c r="N681" s="186"/>
      <c r="O681" s="186"/>
      <c r="P681" s="186"/>
      <c r="Q681" s="186"/>
      <c r="R681" s="186"/>
      <c r="S681" s="186"/>
      <c r="T681" s="186"/>
      <c r="U681" s="186"/>
      <c r="V681" s="186"/>
      <c r="W681" s="186"/>
      <c r="X681" s="186"/>
      <c r="Y681" s="186"/>
      <c r="Z681" s="186"/>
      <c r="AA681" s="186"/>
      <c r="AB681" s="186"/>
      <c r="AC681" s="186"/>
      <c r="AD681" s="186"/>
      <c r="AE681" s="186"/>
      <c r="AF681" s="186"/>
      <c r="AG681" s="186"/>
      <c r="AH681" s="186"/>
      <c r="AI681" s="186"/>
      <c r="AJ681" s="186"/>
      <c r="AK681" s="186"/>
    </row>
    <row r="682" ht="15.75" customHeight="1">
      <c r="A682" s="186"/>
      <c r="B682" s="186"/>
      <c r="C682" s="186"/>
      <c r="D682" s="186"/>
      <c r="E682" s="186"/>
      <c r="F682" s="186"/>
      <c r="G682" s="186"/>
      <c r="H682" s="186"/>
      <c r="I682" s="186"/>
      <c r="J682" s="186"/>
      <c r="K682" s="186"/>
      <c r="L682" s="186"/>
      <c r="M682" s="186"/>
      <c r="N682" s="186"/>
      <c r="O682" s="186"/>
      <c r="P682" s="186"/>
      <c r="Q682" s="186"/>
      <c r="R682" s="186"/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6"/>
      <c r="AI682" s="186"/>
      <c r="AJ682" s="186"/>
      <c r="AK682" s="186"/>
    </row>
    <row r="683" ht="15.75" customHeight="1">
      <c r="A683" s="186"/>
      <c r="B683" s="186"/>
      <c r="C683" s="186"/>
      <c r="D683" s="186"/>
      <c r="E683" s="186"/>
      <c r="F683" s="186"/>
      <c r="G683" s="186"/>
      <c r="H683" s="186"/>
      <c r="I683" s="186"/>
      <c r="J683" s="186"/>
      <c r="K683" s="186"/>
      <c r="L683" s="186"/>
      <c r="M683" s="186"/>
      <c r="N683" s="186"/>
      <c r="O683" s="186"/>
      <c r="P683" s="186"/>
      <c r="Q683" s="186"/>
      <c r="R683" s="186"/>
      <c r="S683" s="186"/>
      <c r="T683" s="186"/>
      <c r="U683" s="186"/>
      <c r="V683" s="186"/>
      <c r="W683" s="186"/>
      <c r="X683" s="186"/>
      <c r="Y683" s="186"/>
      <c r="Z683" s="186"/>
      <c r="AA683" s="186"/>
      <c r="AB683" s="186"/>
      <c r="AC683" s="186"/>
      <c r="AD683" s="186"/>
      <c r="AE683" s="186"/>
      <c r="AF683" s="186"/>
      <c r="AG683" s="186"/>
      <c r="AH683" s="186"/>
      <c r="AI683" s="186"/>
      <c r="AJ683" s="186"/>
      <c r="AK683" s="186"/>
    </row>
    <row r="684" ht="15.75" customHeight="1">
      <c r="A684" s="186"/>
      <c r="B684" s="186"/>
      <c r="C684" s="186"/>
      <c r="D684" s="186"/>
      <c r="E684" s="186"/>
      <c r="F684" s="186"/>
      <c r="G684" s="186"/>
      <c r="H684" s="186"/>
      <c r="I684" s="186"/>
      <c r="J684" s="186"/>
      <c r="K684" s="186"/>
      <c r="L684" s="186"/>
      <c r="M684" s="186"/>
      <c r="N684" s="186"/>
      <c r="O684" s="186"/>
      <c r="P684" s="186"/>
      <c r="Q684" s="186"/>
      <c r="R684" s="186"/>
      <c r="S684" s="186"/>
      <c r="T684" s="186"/>
      <c r="U684" s="186"/>
      <c r="V684" s="186"/>
      <c r="W684" s="186"/>
      <c r="X684" s="186"/>
      <c r="Y684" s="186"/>
      <c r="Z684" s="186"/>
      <c r="AA684" s="186"/>
      <c r="AB684" s="186"/>
      <c r="AC684" s="186"/>
      <c r="AD684" s="186"/>
      <c r="AE684" s="186"/>
      <c r="AF684" s="186"/>
      <c r="AG684" s="186"/>
      <c r="AH684" s="186"/>
      <c r="AI684" s="186"/>
      <c r="AJ684" s="186"/>
      <c r="AK684" s="186"/>
    </row>
    <row r="685" ht="15.75" customHeight="1">
      <c r="A685" s="186"/>
      <c r="B685" s="186"/>
      <c r="C685" s="186"/>
      <c r="D685" s="186"/>
      <c r="E685" s="186"/>
      <c r="F685" s="186"/>
      <c r="G685" s="186"/>
      <c r="H685" s="186"/>
      <c r="I685" s="186"/>
      <c r="J685" s="186"/>
      <c r="K685" s="186"/>
      <c r="L685" s="186"/>
      <c r="M685" s="186"/>
      <c r="N685" s="186"/>
      <c r="O685" s="186"/>
      <c r="P685" s="186"/>
      <c r="Q685" s="186"/>
      <c r="R685" s="186"/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6"/>
      <c r="AI685" s="186"/>
      <c r="AJ685" s="186"/>
      <c r="AK685" s="186"/>
    </row>
    <row r="686" ht="15.75" customHeight="1">
      <c r="A686" s="186"/>
      <c r="B686" s="186"/>
      <c r="C686" s="186"/>
      <c r="D686" s="186"/>
      <c r="E686" s="186"/>
      <c r="F686" s="186"/>
      <c r="G686" s="186"/>
      <c r="H686" s="186"/>
      <c r="I686" s="186"/>
      <c r="J686" s="186"/>
      <c r="K686" s="186"/>
      <c r="L686" s="186"/>
      <c r="M686" s="186"/>
      <c r="N686" s="186"/>
      <c r="O686" s="186"/>
      <c r="P686" s="186"/>
      <c r="Q686" s="186"/>
      <c r="R686" s="186"/>
      <c r="S686" s="186"/>
      <c r="T686" s="186"/>
      <c r="U686" s="186"/>
      <c r="V686" s="186"/>
      <c r="W686" s="186"/>
      <c r="X686" s="186"/>
      <c r="Y686" s="186"/>
      <c r="Z686" s="186"/>
      <c r="AA686" s="186"/>
      <c r="AB686" s="186"/>
      <c r="AC686" s="186"/>
      <c r="AD686" s="186"/>
      <c r="AE686" s="186"/>
      <c r="AF686" s="186"/>
      <c r="AG686" s="186"/>
      <c r="AH686" s="186"/>
      <c r="AI686" s="186"/>
      <c r="AJ686" s="186"/>
      <c r="AK686" s="186"/>
    </row>
    <row r="687" ht="15.75" customHeight="1">
      <c r="A687" s="186"/>
      <c r="B687" s="186"/>
      <c r="C687" s="186"/>
      <c r="D687" s="186"/>
      <c r="E687" s="186"/>
      <c r="F687" s="186"/>
      <c r="G687" s="186"/>
      <c r="H687" s="186"/>
      <c r="I687" s="186"/>
      <c r="J687" s="186"/>
      <c r="K687" s="186"/>
      <c r="L687" s="186"/>
      <c r="M687" s="186"/>
      <c r="N687" s="186"/>
      <c r="O687" s="186"/>
      <c r="P687" s="186"/>
      <c r="Q687" s="186"/>
      <c r="R687" s="186"/>
      <c r="S687" s="186"/>
      <c r="T687" s="186"/>
      <c r="U687" s="186"/>
      <c r="V687" s="186"/>
      <c r="W687" s="186"/>
      <c r="X687" s="186"/>
      <c r="Y687" s="186"/>
      <c r="Z687" s="186"/>
      <c r="AA687" s="186"/>
      <c r="AB687" s="186"/>
      <c r="AC687" s="186"/>
      <c r="AD687" s="186"/>
      <c r="AE687" s="186"/>
      <c r="AF687" s="186"/>
      <c r="AG687" s="186"/>
      <c r="AH687" s="186"/>
      <c r="AI687" s="186"/>
      <c r="AJ687" s="186"/>
      <c r="AK687" s="186"/>
    </row>
    <row r="688" ht="15.75" customHeight="1">
      <c r="A688" s="186"/>
      <c r="B688" s="186"/>
      <c r="C688" s="186"/>
      <c r="D688" s="186"/>
      <c r="E688" s="186"/>
      <c r="F688" s="186"/>
      <c r="G688" s="186"/>
      <c r="H688" s="186"/>
      <c r="I688" s="186"/>
      <c r="J688" s="186"/>
      <c r="K688" s="186"/>
      <c r="L688" s="186"/>
      <c r="M688" s="186"/>
      <c r="N688" s="186"/>
      <c r="O688" s="186"/>
      <c r="P688" s="186"/>
      <c r="Q688" s="186"/>
      <c r="R688" s="186"/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6"/>
      <c r="AI688" s="186"/>
      <c r="AJ688" s="186"/>
      <c r="AK688" s="186"/>
    </row>
    <row r="689" ht="15.75" customHeight="1">
      <c r="A689" s="186"/>
      <c r="B689" s="186"/>
      <c r="C689" s="186"/>
      <c r="D689" s="186"/>
      <c r="E689" s="186"/>
      <c r="F689" s="186"/>
      <c r="G689" s="186"/>
      <c r="H689" s="186"/>
      <c r="I689" s="186"/>
      <c r="J689" s="186"/>
      <c r="K689" s="186"/>
      <c r="L689" s="186"/>
      <c r="M689" s="186"/>
      <c r="N689" s="186"/>
      <c r="O689" s="186"/>
      <c r="P689" s="186"/>
      <c r="Q689" s="186"/>
      <c r="R689" s="186"/>
      <c r="S689" s="186"/>
      <c r="T689" s="186"/>
      <c r="U689" s="186"/>
      <c r="V689" s="186"/>
      <c r="W689" s="186"/>
      <c r="X689" s="186"/>
      <c r="Y689" s="186"/>
      <c r="Z689" s="186"/>
      <c r="AA689" s="186"/>
      <c r="AB689" s="186"/>
      <c r="AC689" s="186"/>
      <c r="AD689" s="186"/>
      <c r="AE689" s="186"/>
      <c r="AF689" s="186"/>
      <c r="AG689" s="186"/>
      <c r="AH689" s="186"/>
      <c r="AI689" s="186"/>
      <c r="AJ689" s="186"/>
      <c r="AK689" s="186"/>
    </row>
    <row r="690" ht="15.75" customHeight="1">
      <c r="A690" s="186"/>
      <c r="B690" s="186"/>
      <c r="C690" s="186"/>
      <c r="D690" s="186"/>
      <c r="E690" s="186"/>
      <c r="F690" s="186"/>
      <c r="G690" s="186"/>
      <c r="H690" s="186"/>
      <c r="I690" s="186"/>
      <c r="J690" s="186"/>
      <c r="K690" s="186"/>
      <c r="L690" s="186"/>
      <c r="M690" s="186"/>
      <c r="N690" s="186"/>
      <c r="O690" s="186"/>
      <c r="P690" s="186"/>
      <c r="Q690" s="186"/>
      <c r="R690" s="186"/>
      <c r="S690" s="186"/>
      <c r="T690" s="186"/>
      <c r="U690" s="186"/>
      <c r="V690" s="186"/>
      <c r="W690" s="186"/>
      <c r="X690" s="186"/>
      <c r="Y690" s="186"/>
      <c r="Z690" s="186"/>
      <c r="AA690" s="186"/>
      <c r="AB690" s="186"/>
      <c r="AC690" s="186"/>
      <c r="AD690" s="186"/>
      <c r="AE690" s="186"/>
      <c r="AF690" s="186"/>
      <c r="AG690" s="186"/>
      <c r="AH690" s="186"/>
      <c r="AI690" s="186"/>
      <c r="AJ690" s="186"/>
      <c r="AK690" s="186"/>
    </row>
    <row r="691" ht="15.75" customHeight="1">
      <c r="A691" s="186"/>
      <c r="B691" s="186"/>
      <c r="C691" s="186"/>
      <c r="D691" s="186"/>
      <c r="E691" s="186"/>
      <c r="F691" s="186"/>
      <c r="G691" s="186"/>
      <c r="H691" s="186"/>
      <c r="I691" s="186"/>
      <c r="J691" s="186"/>
      <c r="K691" s="186"/>
      <c r="L691" s="186"/>
      <c r="M691" s="186"/>
      <c r="N691" s="186"/>
      <c r="O691" s="186"/>
      <c r="P691" s="186"/>
      <c r="Q691" s="186"/>
      <c r="R691" s="186"/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6"/>
      <c r="AI691" s="186"/>
      <c r="AJ691" s="186"/>
      <c r="AK691" s="186"/>
    </row>
    <row r="692" ht="15.75" customHeight="1">
      <c r="A692" s="186"/>
      <c r="B692" s="186"/>
      <c r="C692" s="186"/>
      <c r="D692" s="186"/>
      <c r="E692" s="186"/>
      <c r="F692" s="186"/>
      <c r="G692" s="186"/>
      <c r="H692" s="186"/>
      <c r="I692" s="186"/>
      <c r="J692" s="186"/>
      <c r="K692" s="186"/>
      <c r="L692" s="186"/>
      <c r="M692" s="186"/>
      <c r="N692" s="186"/>
      <c r="O692" s="186"/>
      <c r="P692" s="186"/>
      <c r="Q692" s="186"/>
      <c r="R692" s="186"/>
      <c r="S692" s="186"/>
      <c r="T692" s="186"/>
      <c r="U692" s="186"/>
      <c r="V692" s="186"/>
      <c r="W692" s="186"/>
      <c r="X692" s="186"/>
      <c r="Y692" s="186"/>
      <c r="Z692" s="186"/>
      <c r="AA692" s="186"/>
      <c r="AB692" s="186"/>
      <c r="AC692" s="186"/>
      <c r="AD692" s="186"/>
      <c r="AE692" s="186"/>
      <c r="AF692" s="186"/>
      <c r="AG692" s="186"/>
      <c r="AH692" s="186"/>
      <c r="AI692" s="186"/>
      <c r="AJ692" s="186"/>
      <c r="AK692" s="186"/>
    </row>
    <row r="693" ht="15.75" customHeight="1">
      <c r="A693" s="186"/>
      <c r="B693" s="186"/>
      <c r="C693" s="186"/>
      <c r="D693" s="186"/>
      <c r="E693" s="186"/>
      <c r="F693" s="186"/>
      <c r="G693" s="186"/>
      <c r="H693" s="186"/>
      <c r="I693" s="186"/>
      <c r="J693" s="186"/>
      <c r="K693" s="186"/>
      <c r="L693" s="186"/>
      <c r="M693" s="186"/>
      <c r="N693" s="186"/>
      <c r="O693" s="186"/>
      <c r="P693" s="186"/>
      <c r="Q693" s="186"/>
      <c r="R693" s="186"/>
      <c r="S693" s="186"/>
      <c r="T693" s="186"/>
      <c r="U693" s="186"/>
      <c r="V693" s="186"/>
      <c r="W693" s="186"/>
      <c r="X693" s="186"/>
      <c r="Y693" s="186"/>
      <c r="Z693" s="186"/>
      <c r="AA693" s="186"/>
      <c r="AB693" s="186"/>
      <c r="AC693" s="186"/>
      <c r="AD693" s="186"/>
      <c r="AE693" s="186"/>
      <c r="AF693" s="186"/>
      <c r="AG693" s="186"/>
      <c r="AH693" s="186"/>
      <c r="AI693" s="186"/>
      <c r="AJ693" s="186"/>
      <c r="AK693" s="186"/>
    </row>
    <row r="694" ht="15.75" customHeight="1">
      <c r="A694" s="186"/>
      <c r="B694" s="186"/>
      <c r="C694" s="186"/>
      <c r="D694" s="186"/>
      <c r="E694" s="186"/>
      <c r="F694" s="186"/>
      <c r="G694" s="186"/>
      <c r="H694" s="186"/>
      <c r="I694" s="186"/>
      <c r="J694" s="186"/>
      <c r="K694" s="186"/>
      <c r="L694" s="186"/>
      <c r="M694" s="186"/>
      <c r="N694" s="186"/>
      <c r="O694" s="186"/>
      <c r="P694" s="186"/>
      <c r="Q694" s="186"/>
      <c r="R694" s="186"/>
      <c r="S694" s="186"/>
      <c r="T694" s="186"/>
      <c r="U694" s="186"/>
      <c r="V694" s="186"/>
      <c r="W694" s="186"/>
      <c r="X694" s="186"/>
      <c r="Y694" s="186"/>
      <c r="Z694" s="186"/>
      <c r="AA694" s="186"/>
      <c r="AB694" s="186"/>
      <c r="AC694" s="186"/>
      <c r="AD694" s="186"/>
      <c r="AE694" s="186"/>
      <c r="AF694" s="186"/>
      <c r="AG694" s="186"/>
      <c r="AH694" s="186"/>
      <c r="AI694" s="186"/>
      <c r="AJ694" s="186"/>
      <c r="AK694" s="186"/>
    </row>
    <row r="695" ht="15.75" customHeight="1">
      <c r="A695" s="186"/>
      <c r="B695" s="186"/>
      <c r="C695" s="186"/>
      <c r="D695" s="186"/>
      <c r="E695" s="186"/>
      <c r="F695" s="186"/>
      <c r="G695" s="186"/>
      <c r="H695" s="186"/>
      <c r="I695" s="186"/>
      <c r="J695" s="186"/>
      <c r="K695" s="186"/>
      <c r="L695" s="186"/>
      <c r="M695" s="186"/>
      <c r="N695" s="186"/>
      <c r="O695" s="186"/>
      <c r="P695" s="186"/>
      <c r="Q695" s="186"/>
      <c r="R695" s="186"/>
      <c r="S695" s="186"/>
      <c r="T695" s="186"/>
      <c r="U695" s="186"/>
      <c r="V695" s="186"/>
      <c r="W695" s="186"/>
      <c r="X695" s="186"/>
      <c r="Y695" s="186"/>
      <c r="Z695" s="186"/>
      <c r="AA695" s="186"/>
      <c r="AB695" s="186"/>
      <c r="AC695" s="186"/>
      <c r="AD695" s="186"/>
      <c r="AE695" s="186"/>
      <c r="AF695" s="186"/>
      <c r="AG695" s="186"/>
      <c r="AH695" s="186"/>
      <c r="AI695" s="186"/>
      <c r="AJ695" s="186"/>
      <c r="AK695" s="186"/>
    </row>
    <row r="696" ht="15.75" customHeight="1">
      <c r="A696" s="186"/>
      <c r="B696" s="186"/>
      <c r="C696" s="186"/>
      <c r="D696" s="186"/>
      <c r="E696" s="186"/>
      <c r="F696" s="186"/>
      <c r="G696" s="186"/>
      <c r="H696" s="186"/>
      <c r="I696" s="186"/>
      <c r="J696" s="186"/>
      <c r="K696" s="186"/>
      <c r="L696" s="186"/>
      <c r="M696" s="186"/>
      <c r="N696" s="186"/>
      <c r="O696" s="186"/>
      <c r="P696" s="186"/>
      <c r="Q696" s="186"/>
      <c r="R696" s="186"/>
      <c r="S696" s="186"/>
      <c r="T696" s="186"/>
      <c r="U696" s="186"/>
      <c r="V696" s="186"/>
      <c r="W696" s="186"/>
      <c r="X696" s="186"/>
      <c r="Y696" s="186"/>
      <c r="Z696" s="186"/>
      <c r="AA696" s="186"/>
      <c r="AB696" s="186"/>
      <c r="AC696" s="186"/>
      <c r="AD696" s="186"/>
      <c r="AE696" s="186"/>
      <c r="AF696" s="186"/>
      <c r="AG696" s="186"/>
      <c r="AH696" s="186"/>
      <c r="AI696" s="186"/>
      <c r="AJ696" s="186"/>
      <c r="AK696" s="186"/>
    </row>
    <row r="697" ht="15.75" customHeight="1">
      <c r="A697" s="186"/>
      <c r="B697" s="186"/>
      <c r="C697" s="186"/>
      <c r="D697" s="186"/>
      <c r="E697" s="186"/>
      <c r="F697" s="186"/>
      <c r="G697" s="186"/>
      <c r="H697" s="186"/>
      <c r="I697" s="186"/>
      <c r="J697" s="186"/>
      <c r="K697" s="186"/>
      <c r="L697" s="186"/>
      <c r="M697" s="186"/>
      <c r="N697" s="186"/>
      <c r="O697" s="186"/>
      <c r="P697" s="186"/>
      <c r="Q697" s="186"/>
      <c r="R697" s="186"/>
      <c r="S697" s="186"/>
      <c r="T697" s="186"/>
      <c r="U697" s="186"/>
      <c r="V697" s="186"/>
      <c r="W697" s="186"/>
      <c r="X697" s="186"/>
      <c r="Y697" s="186"/>
      <c r="Z697" s="186"/>
      <c r="AA697" s="186"/>
      <c r="AB697" s="186"/>
      <c r="AC697" s="186"/>
      <c r="AD697" s="186"/>
      <c r="AE697" s="186"/>
      <c r="AF697" s="186"/>
      <c r="AG697" s="186"/>
      <c r="AH697" s="186"/>
      <c r="AI697" s="186"/>
      <c r="AJ697" s="186"/>
      <c r="AK697" s="186"/>
    </row>
    <row r="698" ht="15.75" customHeight="1">
      <c r="A698" s="186"/>
      <c r="B698" s="186"/>
      <c r="C698" s="186"/>
      <c r="D698" s="186"/>
      <c r="E698" s="186"/>
      <c r="F698" s="186"/>
      <c r="G698" s="186"/>
      <c r="H698" s="186"/>
      <c r="I698" s="186"/>
      <c r="J698" s="186"/>
      <c r="K698" s="186"/>
      <c r="L698" s="186"/>
      <c r="M698" s="186"/>
      <c r="N698" s="186"/>
      <c r="O698" s="186"/>
      <c r="P698" s="186"/>
      <c r="Q698" s="186"/>
      <c r="R698" s="186"/>
      <c r="S698" s="186"/>
      <c r="T698" s="186"/>
      <c r="U698" s="186"/>
      <c r="V698" s="186"/>
      <c r="W698" s="186"/>
      <c r="X698" s="186"/>
      <c r="Y698" s="186"/>
      <c r="Z698" s="186"/>
      <c r="AA698" s="186"/>
      <c r="AB698" s="186"/>
      <c r="AC698" s="186"/>
      <c r="AD698" s="186"/>
      <c r="AE698" s="186"/>
      <c r="AF698" s="186"/>
      <c r="AG698" s="186"/>
      <c r="AH698" s="186"/>
      <c r="AI698" s="186"/>
      <c r="AJ698" s="186"/>
      <c r="AK698" s="186"/>
    </row>
    <row r="699" ht="15.75" customHeight="1">
      <c r="A699" s="186"/>
      <c r="B699" s="186"/>
      <c r="C699" s="186"/>
      <c r="D699" s="186"/>
      <c r="E699" s="186"/>
      <c r="F699" s="186"/>
      <c r="G699" s="186"/>
      <c r="H699" s="186"/>
      <c r="I699" s="186"/>
      <c r="J699" s="186"/>
      <c r="K699" s="186"/>
      <c r="L699" s="186"/>
      <c r="M699" s="186"/>
      <c r="N699" s="186"/>
      <c r="O699" s="186"/>
      <c r="P699" s="186"/>
      <c r="Q699" s="186"/>
      <c r="R699" s="186"/>
      <c r="S699" s="186"/>
      <c r="T699" s="186"/>
      <c r="U699" s="186"/>
      <c r="V699" s="186"/>
      <c r="W699" s="186"/>
      <c r="X699" s="186"/>
      <c r="Y699" s="186"/>
      <c r="Z699" s="186"/>
      <c r="AA699" s="186"/>
      <c r="AB699" s="186"/>
      <c r="AC699" s="186"/>
      <c r="AD699" s="186"/>
      <c r="AE699" s="186"/>
      <c r="AF699" s="186"/>
      <c r="AG699" s="186"/>
      <c r="AH699" s="186"/>
      <c r="AI699" s="186"/>
      <c r="AJ699" s="186"/>
      <c r="AK699" s="186"/>
    </row>
    <row r="700" ht="15.75" customHeight="1">
      <c r="A700" s="186"/>
      <c r="B700" s="186"/>
      <c r="C700" s="186"/>
      <c r="D700" s="186"/>
      <c r="E700" s="186"/>
      <c r="F700" s="186"/>
      <c r="G700" s="186"/>
      <c r="H700" s="186"/>
      <c r="I700" s="186"/>
      <c r="J700" s="186"/>
      <c r="K700" s="186"/>
      <c r="L700" s="186"/>
      <c r="M700" s="186"/>
      <c r="N700" s="186"/>
      <c r="O700" s="186"/>
      <c r="P700" s="186"/>
      <c r="Q700" s="186"/>
      <c r="R700" s="186"/>
      <c r="S700" s="186"/>
      <c r="T700" s="186"/>
      <c r="U700" s="186"/>
      <c r="V700" s="186"/>
      <c r="W700" s="186"/>
      <c r="X700" s="186"/>
      <c r="Y700" s="186"/>
      <c r="Z700" s="186"/>
      <c r="AA700" s="186"/>
      <c r="AB700" s="186"/>
      <c r="AC700" s="186"/>
      <c r="AD700" s="186"/>
      <c r="AE700" s="186"/>
      <c r="AF700" s="186"/>
      <c r="AG700" s="186"/>
      <c r="AH700" s="186"/>
      <c r="AI700" s="186"/>
      <c r="AJ700" s="186"/>
      <c r="AK700" s="186"/>
    </row>
    <row r="701" ht="15.75" customHeight="1">
      <c r="A701" s="186"/>
      <c r="B701" s="186"/>
      <c r="C701" s="186"/>
      <c r="D701" s="186"/>
      <c r="E701" s="186"/>
      <c r="F701" s="186"/>
      <c r="G701" s="186"/>
      <c r="H701" s="186"/>
      <c r="I701" s="186"/>
      <c r="J701" s="186"/>
      <c r="K701" s="186"/>
      <c r="L701" s="186"/>
      <c r="M701" s="186"/>
      <c r="N701" s="186"/>
      <c r="O701" s="186"/>
      <c r="P701" s="186"/>
      <c r="Q701" s="186"/>
      <c r="R701" s="186"/>
      <c r="S701" s="186"/>
      <c r="T701" s="186"/>
      <c r="U701" s="186"/>
      <c r="V701" s="186"/>
      <c r="W701" s="186"/>
      <c r="X701" s="186"/>
      <c r="Y701" s="186"/>
      <c r="Z701" s="186"/>
      <c r="AA701" s="186"/>
      <c r="AB701" s="186"/>
      <c r="AC701" s="186"/>
      <c r="AD701" s="186"/>
      <c r="AE701" s="186"/>
      <c r="AF701" s="186"/>
      <c r="AG701" s="186"/>
      <c r="AH701" s="186"/>
      <c r="AI701" s="186"/>
      <c r="AJ701" s="186"/>
      <c r="AK701" s="186"/>
    </row>
    <row r="702" ht="15.75" customHeight="1">
      <c r="A702" s="186"/>
      <c r="B702" s="186"/>
      <c r="C702" s="186"/>
      <c r="D702" s="186"/>
      <c r="E702" s="186"/>
      <c r="F702" s="186"/>
      <c r="G702" s="186"/>
      <c r="H702" s="186"/>
      <c r="I702" s="186"/>
      <c r="J702" s="186"/>
      <c r="K702" s="186"/>
      <c r="L702" s="186"/>
      <c r="M702" s="186"/>
      <c r="N702" s="186"/>
      <c r="O702" s="186"/>
      <c r="P702" s="186"/>
      <c r="Q702" s="186"/>
      <c r="R702" s="186"/>
      <c r="S702" s="186"/>
      <c r="T702" s="186"/>
      <c r="U702" s="186"/>
      <c r="V702" s="186"/>
      <c r="W702" s="186"/>
      <c r="X702" s="186"/>
      <c r="Y702" s="186"/>
      <c r="Z702" s="186"/>
      <c r="AA702" s="186"/>
      <c r="AB702" s="186"/>
      <c r="AC702" s="186"/>
      <c r="AD702" s="186"/>
      <c r="AE702" s="186"/>
      <c r="AF702" s="186"/>
      <c r="AG702" s="186"/>
      <c r="AH702" s="186"/>
      <c r="AI702" s="186"/>
      <c r="AJ702" s="186"/>
      <c r="AK702" s="186"/>
    </row>
    <row r="703" ht="15.75" customHeight="1">
      <c r="A703" s="186"/>
      <c r="B703" s="186"/>
      <c r="C703" s="186"/>
      <c r="D703" s="186"/>
      <c r="E703" s="186"/>
      <c r="F703" s="186"/>
      <c r="G703" s="186"/>
      <c r="H703" s="186"/>
      <c r="I703" s="186"/>
      <c r="J703" s="186"/>
      <c r="K703" s="186"/>
      <c r="L703" s="186"/>
      <c r="M703" s="186"/>
      <c r="N703" s="186"/>
      <c r="O703" s="186"/>
      <c r="P703" s="186"/>
      <c r="Q703" s="186"/>
      <c r="R703" s="186"/>
      <c r="S703" s="186"/>
      <c r="T703" s="186"/>
      <c r="U703" s="186"/>
      <c r="V703" s="186"/>
      <c r="W703" s="186"/>
      <c r="X703" s="186"/>
      <c r="Y703" s="186"/>
      <c r="Z703" s="186"/>
      <c r="AA703" s="186"/>
      <c r="AB703" s="186"/>
      <c r="AC703" s="186"/>
      <c r="AD703" s="186"/>
      <c r="AE703" s="186"/>
      <c r="AF703" s="186"/>
      <c r="AG703" s="186"/>
      <c r="AH703" s="186"/>
      <c r="AI703" s="186"/>
      <c r="AJ703" s="186"/>
      <c r="AK703" s="186"/>
    </row>
    <row r="704" ht="15.75" customHeight="1">
      <c r="A704" s="186"/>
      <c r="B704" s="186"/>
      <c r="C704" s="186"/>
      <c r="D704" s="186"/>
      <c r="E704" s="186"/>
      <c r="F704" s="186"/>
      <c r="G704" s="186"/>
      <c r="H704" s="186"/>
      <c r="I704" s="186"/>
      <c r="J704" s="186"/>
      <c r="K704" s="186"/>
      <c r="L704" s="186"/>
      <c r="M704" s="186"/>
      <c r="N704" s="186"/>
      <c r="O704" s="186"/>
      <c r="P704" s="186"/>
      <c r="Q704" s="186"/>
      <c r="R704" s="186"/>
      <c r="S704" s="186"/>
      <c r="T704" s="186"/>
      <c r="U704" s="186"/>
      <c r="V704" s="186"/>
      <c r="W704" s="186"/>
      <c r="X704" s="186"/>
      <c r="Y704" s="186"/>
      <c r="Z704" s="186"/>
      <c r="AA704" s="186"/>
      <c r="AB704" s="186"/>
      <c r="AC704" s="186"/>
      <c r="AD704" s="186"/>
      <c r="AE704" s="186"/>
      <c r="AF704" s="186"/>
      <c r="AG704" s="186"/>
      <c r="AH704" s="186"/>
      <c r="AI704" s="186"/>
      <c r="AJ704" s="186"/>
      <c r="AK704" s="186"/>
    </row>
    <row r="705" ht="15.75" customHeight="1">
      <c r="A705" s="186"/>
      <c r="B705" s="186"/>
      <c r="C705" s="186"/>
      <c r="D705" s="186"/>
      <c r="E705" s="186"/>
      <c r="F705" s="186"/>
      <c r="G705" s="186"/>
      <c r="H705" s="186"/>
      <c r="I705" s="186"/>
      <c r="J705" s="186"/>
      <c r="K705" s="186"/>
      <c r="L705" s="186"/>
      <c r="M705" s="186"/>
      <c r="N705" s="186"/>
      <c r="O705" s="186"/>
      <c r="P705" s="186"/>
      <c r="Q705" s="186"/>
      <c r="R705" s="186"/>
      <c r="S705" s="186"/>
      <c r="T705" s="186"/>
      <c r="U705" s="186"/>
      <c r="V705" s="186"/>
      <c r="W705" s="186"/>
      <c r="X705" s="186"/>
      <c r="Y705" s="186"/>
      <c r="Z705" s="186"/>
      <c r="AA705" s="186"/>
      <c r="AB705" s="186"/>
      <c r="AC705" s="186"/>
      <c r="AD705" s="186"/>
      <c r="AE705" s="186"/>
      <c r="AF705" s="186"/>
      <c r="AG705" s="186"/>
      <c r="AH705" s="186"/>
      <c r="AI705" s="186"/>
      <c r="AJ705" s="186"/>
      <c r="AK705" s="186"/>
    </row>
    <row r="706" ht="15.75" customHeight="1">
      <c r="A706" s="186"/>
      <c r="B706" s="186"/>
      <c r="C706" s="186"/>
      <c r="D706" s="186"/>
      <c r="E706" s="186"/>
      <c r="F706" s="186"/>
      <c r="G706" s="186"/>
      <c r="H706" s="186"/>
      <c r="I706" s="186"/>
      <c r="J706" s="186"/>
      <c r="K706" s="186"/>
      <c r="L706" s="186"/>
      <c r="M706" s="186"/>
      <c r="N706" s="186"/>
      <c r="O706" s="186"/>
      <c r="P706" s="186"/>
      <c r="Q706" s="186"/>
      <c r="R706" s="186"/>
      <c r="S706" s="186"/>
      <c r="T706" s="186"/>
      <c r="U706" s="186"/>
      <c r="V706" s="186"/>
      <c r="W706" s="186"/>
      <c r="X706" s="186"/>
      <c r="Y706" s="186"/>
      <c r="Z706" s="186"/>
      <c r="AA706" s="186"/>
      <c r="AB706" s="186"/>
      <c r="AC706" s="186"/>
      <c r="AD706" s="186"/>
      <c r="AE706" s="186"/>
      <c r="AF706" s="186"/>
      <c r="AG706" s="186"/>
      <c r="AH706" s="186"/>
      <c r="AI706" s="186"/>
      <c r="AJ706" s="186"/>
      <c r="AK706" s="186"/>
    </row>
    <row r="707" ht="15.75" customHeight="1">
      <c r="A707" s="186"/>
      <c r="B707" s="186"/>
      <c r="C707" s="186"/>
      <c r="D707" s="186"/>
      <c r="E707" s="186"/>
      <c r="F707" s="186"/>
      <c r="G707" s="186"/>
      <c r="H707" s="186"/>
      <c r="I707" s="186"/>
      <c r="J707" s="186"/>
      <c r="K707" s="186"/>
      <c r="L707" s="186"/>
      <c r="M707" s="186"/>
      <c r="N707" s="186"/>
      <c r="O707" s="186"/>
      <c r="P707" s="186"/>
      <c r="Q707" s="186"/>
      <c r="R707" s="186"/>
      <c r="S707" s="186"/>
      <c r="T707" s="186"/>
      <c r="U707" s="186"/>
      <c r="V707" s="186"/>
      <c r="W707" s="186"/>
      <c r="X707" s="186"/>
      <c r="Y707" s="186"/>
      <c r="Z707" s="186"/>
      <c r="AA707" s="186"/>
      <c r="AB707" s="186"/>
      <c r="AC707" s="186"/>
      <c r="AD707" s="186"/>
      <c r="AE707" s="186"/>
      <c r="AF707" s="186"/>
      <c r="AG707" s="186"/>
      <c r="AH707" s="186"/>
      <c r="AI707" s="186"/>
      <c r="AJ707" s="186"/>
      <c r="AK707" s="186"/>
    </row>
    <row r="708" ht="15.75" customHeight="1">
      <c r="A708" s="186"/>
      <c r="B708" s="186"/>
      <c r="C708" s="186"/>
      <c r="D708" s="186"/>
      <c r="E708" s="186"/>
      <c r="F708" s="186"/>
      <c r="G708" s="186"/>
      <c r="H708" s="186"/>
      <c r="I708" s="186"/>
      <c r="J708" s="186"/>
      <c r="K708" s="186"/>
      <c r="L708" s="186"/>
      <c r="M708" s="186"/>
      <c r="N708" s="186"/>
      <c r="O708" s="186"/>
      <c r="P708" s="186"/>
      <c r="Q708" s="186"/>
      <c r="R708" s="186"/>
      <c r="S708" s="186"/>
      <c r="T708" s="186"/>
      <c r="U708" s="186"/>
      <c r="V708" s="186"/>
      <c r="W708" s="186"/>
      <c r="X708" s="186"/>
      <c r="Y708" s="186"/>
      <c r="Z708" s="186"/>
      <c r="AA708" s="186"/>
      <c r="AB708" s="186"/>
      <c r="AC708" s="186"/>
      <c r="AD708" s="186"/>
      <c r="AE708" s="186"/>
      <c r="AF708" s="186"/>
      <c r="AG708" s="186"/>
      <c r="AH708" s="186"/>
      <c r="AI708" s="186"/>
      <c r="AJ708" s="186"/>
      <c r="AK708" s="186"/>
    </row>
    <row r="709" ht="15.75" customHeight="1">
      <c r="A709" s="186"/>
      <c r="B709" s="186"/>
      <c r="C709" s="186"/>
      <c r="D709" s="186"/>
      <c r="E709" s="186"/>
      <c r="F709" s="186"/>
      <c r="G709" s="186"/>
      <c r="H709" s="186"/>
      <c r="I709" s="186"/>
      <c r="J709" s="186"/>
      <c r="K709" s="186"/>
      <c r="L709" s="186"/>
      <c r="M709" s="186"/>
      <c r="N709" s="186"/>
      <c r="O709" s="186"/>
      <c r="P709" s="186"/>
      <c r="Q709" s="186"/>
      <c r="R709" s="186"/>
      <c r="S709" s="186"/>
      <c r="T709" s="186"/>
      <c r="U709" s="186"/>
      <c r="V709" s="186"/>
      <c r="W709" s="186"/>
      <c r="X709" s="186"/>
      <c r="Y709" s="186"/>
      <c r="Z709" s="186"/>
      <c r="AA709" s="186"/>
      <c r="AB709" s="186"/>
      <c r="AC709" s="186"/>
      <c r="AD709" s="186"/>
      <c r="AE709" s="186"/>
      <c r="AF709" s="186"/>
      <c r="AG709" s="186"/>
      <c r="AH709" s="186"/>
      <c r="AI709" s="186"/>
      <c r="AJ709" s="186"/>
      <c r="AK709" s="186"/>
    </row>
    <row r="710" ht="15.75" customHeight="1">
      <c r="A710" s="186"/>
      <c r="B710" s="186"/>
      <c r="C710" s="186"/>
      <c r="D710" s="186"/>
      <c r="E710" s="186"/>
      <c r="F710" s="186"/>
      <c r="G710" s="186"/>
      <c r="H710" s="186"/>
      <c r="I710" s="186"/>
      <c r="J710" s="186"/>
      <c r="K710" s="186"/>
      <c r="L710" s="186"/>
      <c r="M710" s="186"/>
      <c r="N710" s="186"/>
      <c r="O710" s="186"/>
      <c r="P710" s="186"/>
      <c r="Q710" s="186"/>
      <c r="R710" s="186"/>
      <c r="S710" s="186"/>
      <c r="T710" s="186"/>
      <c r="U710" s="186"/>
      <c r="V710" s="186"/>
      <c r="W710" s="186"/>
      <c r="X710" s="186"/>
      <c r="Y710" s="186"/>
      <c r="Z710" s="186"/>
      <c r="AA710" s="186"/>
      <c r="AB710" s="186"/>
      <c r="AC710" s="186"/>
      <c r="AD710" s="186"/>
      <c r="AE710" s="186"/>
      <c r="AF710" s="186"/>
      <c r="AG710" s="186"/>
      <c r="AH710" s="186"/>
      <c r="AI710" s="186"/>
      <c r="AJ710" s="186"/>
      <c r="AK710" s="186"/>
    </row>
    <row r="711" ht="15.75" customHeight="1">
      <c r="A711" s="186"/>
      <c r="B711" s="186"/>
      <c r="C711" s="186"/>
      <c r="D711" s="186"/>
      <c r="E711" s="186"/>
      <c r="F711" s="186"/>
      <c r="G711" s="186"/>
      <c r="H711" s="186"/>
      <c r="I711" s="186"/>
      <c r="J711" s="186"/>
      <c r="K711" s="186"/>
      <c r="L711" s="186"/>
      <c r="M711" s="186"/>
      <c r="N711" s="186"/>
      <c r="O711" s="186"/>
      <c r="P711" s="186"/>
      <c r="Q711" s="186"/>
      <c r="R711" s="186"/>
      <c r="S711" s="186"/>
      <c r="T711" s="186"/>
      <c r="U711" s="186"/>
      <c r="V711" s="186"/>
      <c r="W711" s="186"/>
      <c r="X711" s="186"/>
      <c r="Y711" s="186"/>
      <c r="Z711" s="186"/>
      <c r="AA711" s="186"/>
      <c r="AB711" s="186"/>
      <c r="AC711" s="186"/>
      <c r="AD711" s="186"/>
      <c r="AE711" s="186"/>
      <c r="AF711" s="186"/>
      <c r="AG711" s="186"/>
      <c r="AH711" s="186"/>
      <c r="AI711" s="186"/>
      <c r="AJ711" s="186"/>
      <c r="AK711" s="186"/>
    </row>
    <row r="712" ht="15.75" customHeight="1">
      <c r="A712" s="186"/>
      <c r="B712" s="186"/>
      <c r="C712" s="186"/>
      <c r="D712" s="186"/>
      <c r="E712" s="186"/>
      <c r="F712" s="186"/>
      <c r="G712" s="186"/>
      <c r="H712" s="186"/>
      <c r="I712" s="186"/>
      <c r="J712" s="186"/>
      <c r="K712" s="186"/>
      <c r="L712" s="186"/>
      <c r="M712" s="186"/>
      <c r="N712" s="186"/>
      <c r="O712" s="186"/>
      <c r="P712" s="186"/>
      <c r="Q712" s="186"/>
      <c r="R712" s="186"/>
      <c r="S712" s="186"/>
      <c r="T712" s="186"/>
      <c r="U712" s="186"/>
      <c r="V712" s="186"/>
      <c r="W712" s="186"/>
      <c r="X712" s="186"/>
      <c r="Y712" s="186"/>
      <c r="Z712" s="186"/>
      <c r="AA712" s="186"/>
      <c r="AB712" s="186"/>
      <c r="AC712" s="186"/>
      <c r="AD712" s="186"/>
      <c r="AE712" s="186"/>
      <c r="AF712" s="186"/>
      <c r="AG712" s="186"/>
      <c r="AH712" s="186"/>
      <c r="AI712" s="186"/>
      <c r="AJ712" s="186"/>
      <c r="AK712" s="186"/>
    </row>
    <row r="713" ht="15.75" customHeight="1">
      <c r="A713" s="186"/>
      <c r="B713" s="186"/>
      <c r="C713" s="186"/>
      <c r="D713" s="186"/>
      <c r="E713" s="186"/>
      <c r="F713" s="186"/>
      <c r="G713" s="186"/>
      <c r="H713" s="186"/>
      <c r="I713" s="186"/>
      <c r="J713" s="186"/>
      <c r="K713" s="186"/>
      <c r="L713" s="186"/>
      <c r="M713" s="186"/>
      <c r="N713" s="186"/>
      <c r="O713" s="186"/>
      <c r="P713" s="186"/>
      <c r="Q713" s="186"/>
      <c r="R713" s="186"/>
      <c r="S713" s="186"/>
      <c r="T713" s="186"/>
      <c r="U713" s="186"/>
      <c r="V713" s="186"/>
      <c r="W713" s="186"/>
      <c r="X713" s="186"/>
      <c r="Y713" s="186"/>
      <c r="Z713" s="186"/>
      <c r="AA713" s="186"/>
      <c r="AB713" s="186"/>
      <c r="AC713" s="186"/>
      <c r="AD713" s="186"/>
      <c r="AE713" s="186"/>
      <c r="AF713" s="186"/>
      <c r="AG713" s="186"/>
      <c r="AH713" s="186"/>
      <c r="AI713" s="186"/>
      <c r="AJ713" s="186"/>
      <c r="AK713" s="186"/>
    </row>
    <row r="714" ht="15.75" customHeight="1">
      <c r="A714" s="186"/>
      <c r="B714" s="186"/>
      <c r="C714" s="186"/>
      <c r="D714" s="186"/>
      <c r="E714" s="186"/>
      <c r="F714" s="186"/>
      <c r="G714" s="186"/>
      <c r="H714" s="186"/>
      <c r="I714" s="186"/>
      <c r="J714" s="186"/>
      <c r="K714" s="186"/>
      <c r="L714" s="186"/>
      <c r="M714" s="186"/>
      <c r="N714" s="186"/>
      <c r="O714" s="186"/>
      <c r="P714" s="186"/>
      <c r="Q714" s="186"/>
      <c r="R714" s="186"/>
      <c r="S714" s="186"/>
      <c r="T714" s="186"/>
      <c r="U714" s="186"/>
      <c r="V714" s="186"/>
      <c r="W714" s="186"/>
      <c r="X714" s="186"/>
      <c r="Y714" s="186"/>
      <c r="Z714" s="186"/>
      <c r="AA714" s="186"/>
      <c r="AB714" s="186"/>
      <c r="AC714" s="186"/>
      <c r="AD714" s="186"/>
      <c r="AE714" s="186"/>
      <c r="AF714" s="186"/>
      <c r="AG714" s="186"/>
      <c r="AH714" s="186"/>
      <c r="AI714" s="186"/>
      <c r="AJ714" s="186"/>
      <c r="AK714" s="186"/>
    </row>
    <row r="715" ht="15.75" customHeight="1">
      <c r="A715" s="186"/>
      <c r="B715" s="186"/>
      <c r="C715" s="186"/>
      <c r="D715" s="186"/>
      <c r="E715" s="186"/>
      <c r="F715" s="186"/>
      <c r="G715" s="186"/>
      <c r="H715" s="186"/>
      <c r="I715" s="186"/>
      <c r="J715" s="186"/>
      <c r="K715" s="186"/>
      <c r="L715" s="186"/>
      <c r="M715" s="186"/>
      <c r="N715" s="186"/>
      <c r="O715" s="186"/>
      <c r="P715" s="186"/>
      <c r="Q715" s="186"/>
      <c r="R715" s="186"/>
      <c r="S715" s="186"/>
      <c r="T715" s="186"/>
      <c r="U715" s="186"/>
      <c r="V715" s="186"/>
      <c r="W715" s="186"/>
      <c r="X715" s="186"/>
      <c r="Y715" s="186"/>
      <c r="Z715" s="186"/>
      <c r="AA715" s="186"/>
      <c r="AB715" s="186"/>
      <c r="AC715" s="186"/>
      <c r="AD715" s="186"/>
      <c r="AE715" s="186"/>
      <c r="AF715" s="186"/>
      <c r="AG715" s="186"/>
      <c r="AH715" s="186"/>
      <c r="AI715" s="186"/>
      <c r="AJ715" s="186"/>
      <c r="AK715" s="186"/>
    </row>
    <row r="716" ht="15.75" customHeight="1">
      <c r="A716" s="186"/>
      <c r="B716" s="186"/>
      <c r="C716" s="186"/>
      <c r="D716" s="186"/>
      <c r="E716" s="186"/>
      <c r="F716" s="186"/>
      <c r="G716" s="186"/>
      <c r="H716" s="186"/>
      <c r="I716" s="186"/>
      <c r="J716" s="186"/>
      <c r="K716" s="186"/>
      <c r="L716" s="186"/>
      <c r="M716" s="186"/>
      <c r="N716" s="186"/>
      <c r="O716" s="186"/>
      <c r="P716" s="186"/>
      <c r="Q716" s="186"/>
      <c r="R716" s="186"/>
      <c r="S716" s="186"/>
      <c r="T716" s="186"/>
      <c r="U716" s="186"/>
      <c r="V716" s="186"/>
      <c r="W716" s="186"/>
      <c r="X716" s="186"/>
      <c r="Y716" s="186"/>
      <c r="Z716" s="186"/>
      <c r="AA716" s="186"/>
      <c r="AB716" s="186"/>
      <c r="AC716" s="186"/>
      <c r="AD716" s="186"/>
      <c r="AE716" s="186"/>
      <c r="AF716" s="186"/>
      <c r="AG716" s="186"/>
      <c r="AH716" s="186"/>
      <c r="AI716" s="186"/>
      <c r="AJ716" s="186"/>
      <c r="AK716" s="186"/>
    </row>
    <row r="717" ht="15.75" customHeight="1">
      <c r="A717" s="186"/>
      <c r="B717" s="186"/>
      <c r="C717" s="186"/>
      <c r="D717" s="186"/>
      <c r="E717" s="186"/>
      <c r="F717" s="186"/>
      <c r="G717" s="186"/>
      <c r="H717" s="186"/>
      <c r="I717" s="186"/>
      <c r="J717" s="186"/>
      <c r="K717" s="186"/>
      <c r="L717" s="186"/>
      <c r="M717" s="186"/>
      <c r="N717" s="186"/>
      <c r="O717" s="186"/>
      <c r="P717" s="186"/>
      <c r="Q717" s="186"/>
      <c r="R717" s="186"/>
      <c r="S717" s="186"/>
      <c r="T717" s="186"/>
      <c r="U717" s="186"/>
      <c r="V717" s="186"/>
      <c r="W717" s="186"/>
      <c r="X717" s="186"/>
      <c r="Y717" s="186"/>
      <c r="Z717" s="186"/>
      <c r="AA717" s="186"/>
      <c r="AB717" s="186"/>
      <c r="AC717" s="186"/>
      <c r="AD717" s="186"/>
      <c r="AE717" s="186"/>
      <c r="AF717" s="186"/>
      <c r="AG717" s="186"/>
      <c r="AH717" s="186"/>
      <c r="AI717" s="186"/>
      <c r="AJ717" s="186"/>
      <c r="AK717" s="186"/>
    </row>
    <row r="718" ht="15.75" customHeight="1">
      <c r="A718" s="186"/>
      <c r="B718" s="186"/>
      <c r="C718" s="186"/>
      <c r="D718" s="186"/>
      <c r="E718" s="186"/>
      <c r="F718" s="186"/>
      <c r="G718" s="186"/>
      <c r="H718" s="186"/>
      <c r="I718" s="186"/>
      <c r="J718" s="186"/>
      <c r="K718" s="186"/>
      <c r="L718" s="186"/>
      <c r="M718" s="186"/>
      <c r="N718" s="186"/>
      <c r="O718" s="186"/>
      <c r="P718" s="186"/>
      <c r="Q718" s="186"/>
      <c r="R718" s="186"/>
      <c r="S718" s="186"/>
      <c r="T718" s="186"/>
      <c r="U718" s="186"/>
      <c r="V718" s="186"/>
      <c r="W718" s="186"/>
      <c r="X718" s="186"/>
      <c r="Y718" s="186"/>
      <c r="Z718" s="186"/>
      <c r="AA718" s="186"/>
      <c r="AB718" s="186"/>
      <c r="AC718" s="186"/>
      <c r="AD718" s="186"/>
      <c r="AE718" s="186"/>
      <c r="AF718" s="186"/>
      <c r="AG718" s="186"/>
      <c r="AH718" s="186"/>
      <c r="AI718" s="186"/>
      <c r="AJ718" s="186"/>
      <c r="AK718" s="186"/>
    </row>
    <row r="719" ht="15.75" customHeight="1">
      <c r="A719" s="186"/>
      <c r="B719" s="186"/>
      <c r="C719" s="186"/>
      <c r="D719" s="186"/>
      <c r="E719" s="186"/>
      <c r="F719" s="186"/>
      <c r="G719" s="186"/>
      <c r="H719" s="186"/>
      <c r="I719" s="186"/>
      <c r="J719" s="186"/>
      <c r="K719" s="186"/>
      <c r="L719" s="186"/>
      <c r="M719" s="186"/>
      <c r="N719" s="186"/>
      <c r="O719" s="186"/>
      <c r="P719" s="186"/>
      <c r="Q719" s="186"/>
      <c r="R719" s="186"/>
      <c r="S719" s="186"/>
      <c r="T719" s="186"/>
      <c r="U719" s="186"/>
      <c r="V719" s="186"/>
      <c r="W719" s="186"/>
      <c r="X719" s="186"/>
      <c r="Y719" s="186"/>
      <c r="Z719" s="186"/>
      <c r="AA719" s="186"/>
      <c r="AB719" s="186"/>
      <c r="AC719" s="186"/>
      <c r="AD719" s="186"/>
      <c r="AE719" s="186"/>
      <c r="AF719" s="186"/>
      <c r="AG719" s="186"/>
      <c r="AH719" s="186"/>
      <c r="AI719" s="186"/>
      <c r="AJ719" s="186"/>
      <c r="AK719" s="186"/>
    </row>
    <row r="720" ht="15.75" customHeight="1">
      <c r="A720" s="186"/>
      <c r="B720" s="186"/>
      <c r="C720" s="186"/>
      <c r="D720" s="186"/>
      <c r="E720" s="186"/>
      <c r="F720" s="186"/>
      <c r="G720" s="186"/>
      <c r="H720" s="186"/>
      <c r="I720" s="186"/>
      <c r="J720" s="186"/>
      <c r="K720" s="186"/>
      <c r="L720" s="186"/>
      <c r="M720" s="186"/>
      <c r="N720" s="186"/>
      <c r="O720" s="186"/>
      <c r="P720" s="186"/>
      <c r="Q720" s="186"/>
      <c r="R720" s="186"/>
      <c r="S720" s="186"/>
      <c r="T720" s="186"/>
      <c r="U720" s="186"/>
      <c r="V720" s="186"/>
      <c r="W720" s="186"/>
      <c r="X720" s="186"/>
      <c r="Y720" s="186"/>
      <c r="Z720" s="186"/>
      <c r="AA720" s="186"/>
      <c r="AB720" s="186"/>
      <c r="AC720" s="186"/>
      <c r="AD720" s="186"/>
      <c r="AE720" s="186"/>
      <c r="AF720" s="186"/>
      <c r="AG720" s="186"/>
      <c r="AH720" s="186"/>
      <c r="AI720" s="186"/>
      <c r="AJ720" s="186"/>
      <c r="AK720" s="186"/>
    </row>
    <row r="721" ht="15.75" customHeight="1">
      <c r="A721" s="186"/>
      <c r="B721" s="186"/>
      <c r="C721" s="186"/>
      <c r="D721" s="186"/>
      <c r="E721" s="186"/>
      <c r="F721" s="186"/>
      <c r="G721" s="186"/>
      <c r="H721" s="186"/>
      <c r="I721" s="186"/>
      <c r="J721" s="186"/>
      <c r="K721" s="186"/>
      <c r="L721" s="186"/>
      <c r="M721" s="186"/>
      <c r="N721" s="186"/>
      <c r="O721" s="186"/>
      <c r="P721" s="186"/>
      <c r="Q721" s="186"/>
      <c r="R721" s="186"/>
      <c r="S721" s="186"/>
      <c r="T721" s="186"/>
      <c r="U721" s="186"/>
      <c r="V721" s="186"/>
      <c r="W721" s="186"/>
      <c r="X721" s="186"/>
      <c r="Y721" s="186"/>
      <c r="Z721" s="186"/>
      <c r="AA721" s="186"/>
      <c r="AB721" s="186"/>
      <c r="AC721" s="186"/>
      <c r="AD721" s="186"/>
      <c r="AE721" s="186"/>
      <c r="AF721" s="186"/>
      <c r="AG721" s="186"/>
      <c r="AH721" s="186"/>
      <c r="AI721" s="186"/>
      <c r="AJ721" s="186"/>
      <c r="AK721" s="186"/>
    </row>
    <row r="722" ht="15.75" customHeight="1">
      <c r="A722" s="186"/>
      <c r="B722" s="186"/>
      <c r="C722" s="186"/>
      <c r="D722" s="186"/>
      <c r="E722" s="186"/>
      <c r="F722" s="186"/>
      <c r="G722" s="186"/>
      <c r="H722" s="186"/>
      <c r="I722" s="186"/>
      <c r="J722" s="186"/>
      <c r="K722" s="186"/>
      <c r="L722" s="186"/>
      <c r="M722" s="186"/>
      <c r="N722" s="186"/>
      <c r="O722" s="186"/>
      <c r="P722" s="186"/>
      <c r="Q722" s="186"/>
      <c r="R722" s="186"/>
      <c r="S722" s="186"/>
      <c r="T722" s="186"/>
      <c r="U722" s="186"/>
      <c r="V722" s="186"/>
      <c r="W722" s="186"/>
      <c r="X722" s="186"/>
      <c r="Y722" s="186"/>
      <c r="Z722" s="186"/>
      <c r="AA722" s="186"/>
      <c r="AB722" s="186"/>
      <c r="AC722" s="186"/>
      <c r="AD722" s="186"/>
      <c r="AE722" s="186"/>
      <c r="AF722" s="186"/>
      <c r="AG722" s="186"/>
      <c r="AH722" s="186"/>
      <c r="AI722" s="186"/>
      <c r="AJ722" s="186"/>
      <c r="AK722" s="186"/>
    </row>
    <row r="723" ht="15.75" customHeight="1">
      <c r="A723" s="186"/>
      <c r="B723" s="186"/>
      <c r="C723" s="186"/>
      <c r="D723" s="186"/>
      <c r="E723" s="186"/>
      <c r="F723" s="186"/>
      <c r="G723" s="186"/>
      <c r="H723" s="186"/>
      <c r="I723" s="186"/>
      <c r="J723" s="186"/>
      <c r="K723" s="186"/>
      <c r="L723" s="186"/>
      <c r="M723" s="186"/>
      <c r="N723" s="186"/>
      <c r="O723" s="186"/>
      <c r="P723" s="186"/>
      <c r="Q723" s="186"/>
      <c r="R723" s="186"/>
      <c r="S723" s="186"/>
      <c r="T723" s="186"/>
      <c r="U723" s="186"/>
      <c r="V723" s="186"/>
      <c r="W723" s="186"/>
      <c r="X723" s="186"/>
      <c r="Y723" s="186"/>
      <c r="Z723" s="186"/>
      <c r="AA723" s="186"/>
      <c r="AB723" s="186"/>
      <c r="AC723" s="186"/>
      <c r="AD723" s="186"/>
      <c r="AE723" s="186"/>
      <c r="AF723" s="186"/>
      <c r="AG723" s="186"/>
      <c r="AH723" s="186"/>
      <c r="AI723" s="186"/>
      <c r="AJ723" s="186"/>
      <c r="AK723" s="186"/>
    </row>
    <row r="724" ht="15.75" customHeight="1">
      <c r="A724" s="186"/>
      <c r="B724" s="186"/>
      <c r="C724" s="186"/>
      <c r="D724" s="186"/>
      <c r="E724" s="186"/>
      <c r="F724" s="186"/>
      <c r="G724" s="186"/>
      <c r="H724" s="186"/>
      <c r="I724" s="186"/>
      <c r="J724" s="186"/>
      <c r="K724" s="186"/>
      <c r="L724" s="186"/>
      <c r="M724" s="186"/>
      <c r="N724" s="186"/>
      <c r="O724" s="186"/>
      <c r="P724" s="186"/>
      <c r="Q724" s="186"/>
      <c r="R724" s="186"/>
      <c r="S724" s="186"/>
      <c r="T724" s="186"/>
      <c r="U724" s="186"/>
      <c r="V724" s="186"/>
      <c r="W724" s="186"/>
      <c r="X724" s="186"/>
      <c r="Y724" s="186"/>
      <c r="Z724" s="186"/>
      <c r="AA724" s="186"/>
      <c r="AB724" s="186"/>
      <c r="AC724" s="186"/>
      <c r="AD724" s="186"/>
      <c r="AE724" s="186"/>
      <c r="AF724" s="186"/>
      <c r="AG724" s="186"/>
      <c r="AH724" s="186"/>
      <c r="AI724" s="186"/>
      <c r="AJ724" s="186"/>
      <c r="AK724" s="186"/>
    </row>
    <row r="725" ht="15.75" customHeight="1">
      <c r="A725" s="186"/>
      <c r="B725" s="186"/>
      <c r="C725" s="186"/>
      <c r="D725" s="186"/>
      <c r="E725" s="186"/>
      <c r="F725" s="186"/>
      <c r="G725" s="186"/>
      <c r="H725" s="186"/>
      <c r="I725" s="186"/>
      <c r="J725" s="186"/>
      <c r="K725" s="186"/>
      <c r="L725" s="186"/>
      <c r="M725" s="186"/>
      <c r="N725" s="186"/>
      <c r="O725" s="186"/>
      <c r="P725" s="186"/>
      <c r="Q725" s="186"/>
      <c r="R725" s="186"/>
      <c r="S725" s="186"/>
      <c r="T725" s="186"/>
      <c r="U725" s="186"/>
      <c r="V725" s="186"/>
      <c r="W725" s="186"/>
      <c r="X725" s="186"/>
      <c r="Y725" s="186"/>
      <c r="Z725" s="186"/>
      <c r="AA725" s="186"/>
      <c r="AB725" s="186"/>
      <c r="AC725" s="186"/>
      <c r="AD725" s="186"/>
      <c r="AE725" s="186"/>
      <c r="AF725" s="186"/>
      <c r="AG725" s="186"/>
      <c r="AH725" s="186"/>
      <c r="AI725" s="186"/>
      <c r="AJ725" s="186"/>
      <c r="AK725" s="186"/>
    </row>
    <row r="726" ht="15.75" customHeight="1">
      <c r="A726" s="186"/>
      <c r="B726" s="186"/>
      <c r="C726" s="186"/>
      <c r="D726" s="186"/>
      <c r="E726" s="186"/>
      <c r="F726" s="186"/>
      <c r="G726" s="186"/>
      <c r="H726" s="186"/>
      <c r="I726" s="186"/>
      <c r="J726" s="186"/>
      <c r="K726" s="186"/>
      <c r="L726" s="186"/>
      <c r="M726" s="186"/>
      <c r="N726" s="186"/>
      <c r="O726" s="186"/>
      <c r="P726" s="186"/>
      <c r="Q726" s="186"/>
      <c r="R726" s="186"/>
      <c r="S726" s="186"/>
      <c r="T726" s="186"/>
      <c r="U726" s="186"/>
      <c r="V726" s="186"/>
      <c r="W726" s="186"/>
      <c r="X726" s="186"/>
      <c r="Y726" s="186"/>
      <c r="Z726" s="186"/>
      <c r="AA726" s="186"/>
      <c r="AB726" s="186"/>
      <c r="AC726" s="186"/>
      <c r="AD726" s="186"/>
      <c r="AE726" s="186"/>
      <c r="AF726" s="186"/>
      <c r="AG726" s="186"/>
      <c r="AH726" s="186"/>
      <c r="AI726" s="186"/>
      <c r="AJ726" s="186"/>
      <c r="AK726" s="186"/>
    </row>
    <row r="727" ht="15.75" customHeight="1">
      <c r="A727" s="186"/>
      <c r="B727" s="186"/>
      <c r="C727" s="186"/>
      <c r="D727" s="186"/>
      <c r="E727" s="186"/>
      <c r="F727" s="186"/>
      <c r="G727" s="186"/>
      <c r="H727" s="186"/>
      <c r="I727" s="186"/>
      <c r="J727" s="186"/>
      <c r="K727" s="186"/>
      <c r="L727" s="186"/>
      <c r="M727" s="186"/>
      <c r="N727" s="186"/>
      <c r="O727" s="186"/>
      <c r="P727" s="186"/>
      <c r="Q727" s="186"/>
      <c r="R727" s="186"/>
      <c r="S727" s="186"/>
      <c r="T727" s="186"/>
      <c r="U727" s="186"/>
      <c r="V727" s="186"/>
      <c r="W727" s="186"/>
      <c r="X727" s="186"/>
      <c r="Y727" s="186"/>
      <c r="Z727" s="186"/>
      <c r="AA727" s="186"/>
      <c r="AB727" s="186"/>
      <c r="AC727" s="186"/>
      <c r="AD727" s="186"/>
      <c r="AE727" s="186"/>
      <c r="AF727" s="186"/>
      <c r="AG727" s="186"/>
      <c r="AH727" s="186"/>
      <c r="AI727" s="186"/>
      <c r="AJ727" s="186"/>
      <c r="AK727" s="186"/>
    </row>
    <row r="728" ht="15.75" customHeight="1">
      <c r="A728" s="186"/>
      <c r="B728" s="186"/>
      <c r="C728" s="186"/>
      <c r="D728" s="186"/>
      <c r="E728" s="186"/>
      <c r="F728" s="186"/>
      <c r="G728" s="186"/>
      <c r="H728" s="186"/>
      <c r="I728" s="186"/>
      <c r="J728" s="186"/>
      <c r="K728" s="186"/>
      <c r="L728" s="186"/>
      <c r="M728" s="186"/>
      <c r="N728" s="186"/>
      <c r="O728" s="186"/>
      <c r="P728" s="186"/>
      <c r="Q728" s="186"/>
      <c r="R728" s="186"/>
      <c r="S728" s="186"/>
      <c r="T728" s="186"/>
      <c r="U728" s="186"/>
      <c r="V728" s="186"/>
      <c r="W728" s="186"/>
      <c r="X728" s="186"/>
      <c r="Y728" s="186"/>
      <c r="Z728" s="186"/>
      <c r="AA728" s="186"/>
      <c r="AB728" s="186"/>
      <c r="AC728" s="186"/>
      <c r="AD728" s="186"/>
      <c r="AE728" s="186"/>
      <c r="AF728" s="186"/>
      <c r="AG728" s="186"/>
      <c r="AH728" s="186"/>
      <c r="AI728" s="186"/>
      <c r="AJ728" s="186"/>
      <c r="AK728" s="186"/>
    </row>
    <row r="729" ht="15.75" customHeight="1">
      <c r="A729" s="186"/>
      <c r="B729" s="186"/>
      <c r="C729" s="186"/>
      <c r="D729" s="186"/>
      <c r="E729" s="186"/>
      <c r="F729" s="186"/>
      <c r="G729" s="186"/>
      <c r="H729" s="186"/>
      <c r="I729" s="186"/>
      <c r="J729" s="186"/>
      <c r="K729" s="186"/>
      <c r="L729" s="186"/>
      <c r="M729" s="186"/>
      <c r="N729" s="186"/>
      <c r="O729" s="186"/>
      <c r="P729" s="186"/>
      <c r="Q729" s="186"/>
      <c r="R729" s="186"/>
      <c r="S729" s="186"/>
      <c r="T729" s="186"/>
      <c r="U729" s="186"/>
      <c r="V729" s="186"/>
      <c r="W729" s="186"/>
      <c r="X729" s="186"/>
      <c r="Y729" s="186"/>
      <c r="Z729" s="186"/>
      <c r="AA729" s="186"/>
      <c r="AB729" s="186"/>
      <c r="AC729" s="186"/>
      <c r="AD729" s="186"/>
      <c r="AE729" s="186"/>
      <c r="AF729" s="186"/>
      <c r="AG729" s="186"/>
      <c r="AH729" s="186"/>
      <c r="AI729" s="186"/>
      <c r="AJ729" s="186"/>
      <c r="AK729" s="186"/>
    </row>
    <row r="730" ht="15.75" customHeight="1">
      <c r="A730" s="186"/>
      <c r="B730" s="186"/>
      <c r="C730" s="186"/>
      <c r="D730" s="186"/>
      <c r="E730" s="186"/>
      <c r="F730" s="186"/>
      <c r="G730" s="186"/>
      <c r="H730" s="186"/>
      <c r="I730" s="186"/>
      <c r="J730" s="186"/>
      <c r="K730" s="186"/>
      <c r="L730" s="186"/>
      <c r="M730" s="186"/>
      <c r="N730" s="186"/>
      <c r="O730" s="186"/>
      <c r="P730" s="186"/>
      <c r="Q730" s="186"/>
      <c r="R730" s="186"/>
      <c r="S730" s="186"/>
      <c r="T730" s="186"/>
      <c r="U730" s="186"/>
      <c r="V730" s="186"/>
      <c r="W730" s="186"/>
      <c r="X730" s="186"/>
      <c r="Y730" s="186"/>
      <c r="Z730" s="186"/>
      <c r="AA730" s="186"/>
      <c r="AB730" s="186"/>
      <c r="AC730" s="186"/>
      <c r="AD730" s="186"/>
      <c r="AE730" s="186"/>
      <c r="AF730" s="186"/>
      <c r="AG730" s="186"/>
      <c r="AH730" s="186"/>
      <c r="AI730" s="186"/>
      <c r="AJ730" s="186"/>
      <c r="AK730" s="186"/>
    </row>
    <row r="731" ht="15.75" customHeight="1">
      <c r="A731" s="186"/>
      <c r="B731" s="186"/>
      <c r="C731" s="186"/>
      <c r="D731" s="186"/>
      <c r="E731" s="186"/>
      <c r="F731" s="186"/>
      <c r="G731" s="186"/>
      <c r="H731" s="186"/>
      <c r="I731" s="186"/>
      <c r="J731" s="186"/>
      <c r="K731" s="186"/>
      <c r="L731" s="186"/>
      <c r="M731" s="186"/>
      <c r="N731" s="186"/>
      <c r="O731" s="186"/>
      <c r="P731" s="186"/>
      <c r="Q731" s="186"/>
      <c r="R731" s="186"/>
      <c r="S731" s="186"/>
      <c r="T731" s="186"/>
      <c r="U731" s="186"/>
      <c r="V731" s="186"/>
      <c r="W731" s="186"/>
      <c r="X731" s="186"/>
      <c r="Y731" s="186"/>
      <c r="Z731" s="186"/>
      <c r="AA731" s="186"/>
      <c r="AB731" s="186"/>
      <c r="AC731" s="186"/>
      <c r="AD731" s="186"/>
      <c r="AE731" s="186"/>
      <c r="AF731" s="186"/>
      <c r="AG731" s="186"/>
      <c r="AH731" s="186"/>
      <c r="AI731" s="186"/>
      <c r="AJ731" s="186"/>
      <c r="AK731" s="186"/>
    </row>
    <row r="732" ht="15.75" customHeight="1">
      <c r="A732" s="186"/>
      <c r="B732" s="186"/>
      <c r="C732" s="186"/>
      <c r="D732" s="186"/>
      <c r="E732" s="186"/>
      <c r="F732" s="186"/>
      <c r="G732" s="186"/>
      <c r="H732" s="186"/>
      <c r="I732" s="186"/>
      <c r="J732" s="186"/>
      <c r="K732" s="186"/>
      <c r="L732" s="186"/>
      <c r="M732" s="186"/>
      <c r="N732" s="186"/>
      <c r="O732" s="186"/>
      <c r="P732" s="186"/>
      <c r="Q732" s="186"/>
      <c r="R732" s="186"/>
      <c r="S732" s="186"/>
      <c r="T732" s="186"/>
      <c r="U732" s="186"/>
      <c r="V732" s="186"/>
      <c r="W732" s="186"/>
      <c r="X732" s="186"/>
      <c r="Y732" s="186"/>
      <c r="Z732" s="186"/>
      <c r="AA732" s="186"/>
      <c r="AB732" s="186"/>
      <c r="AC732" s="186"/>
      <c r="AD732" s="186"/>
      <c r="AE732" s="186"/>
      <c r="AF732" s="186"/>
      <c r="AG732" s="186"/>
      <c r="AH732" s="186"/>
      <c r="AI732" s="186"/>
      <c r="AJ732" s="186"/>
      <c r="AK732" s="186"/>
    </row>
    <row r="733" ht="15.75" customHeight="1">
      <c r="A733" s="186"/>
      <c r="B733" s="186"/>
      <c r="C733" s="186"/>
      <c r="D733" s="186"/>
      <c r="E733" s="186"/>
      <c r="F733" s="186"/>
      <c r="G733" s="186"/>
      <c r="H733" s="186"/>
      <c r="I733" s="186"/>
      <c r="J733" s="186"/>
      <c r="K733" s="186"/>
      <c r="L733" s="186"/>
      <c r="M733" s="186"/>
      <c r="N733" s="186"/>
      <c r="O733" s="186"/>
      <c r="P733" s="186"/>
      <c r="Q733" s="186"/>
      <c r="R733" s="186"/>
      <c r="S733" s="186"/>
      <c r="T733" s="186"/>
      <c r="U733" s="186"/>
      <c r="V733" s="186"/>
      <c r="W733" s="186"/>
      <c r="X733" s="186"/>
      <c r="Y733" s="186"/>
      <c r="Z733" s="186"/>
      <c r="AA733" s="186"/>
      <c r="AB733" s="186"/>
      <c r="AC733" s="186"/>
      <c r="AD733" s="186"/>
      <c r="AE733" s="186"/>
      <c r="AF733" s="186"/>
      <c r="AG733" s="186"/>
      <c r="AH733" s="186"/>
      <c r="AI733" s="186"/>
      <c r="AJ733" s="186"/>
      <c r="AK733" s="186"/>
    </row>
    <row r="734" ht="15.75" customHeight="1">
      <c r="A734" s="186"/>
      <c r="B734" s="186"/>
      <c r="C734" s="186"/>
      <c r="D734" s="186"/>
      <c r="E734" s="186"/>
      <c r="F734" s="186"/>
      <c r="G734" s="186"/>
      <c r="H734" s="186"/>
      <c r="I734" s="186"/>
      <c r="J734" s="186"/>
      <c r="K734" s="186"/>
      <c r="L734" s="186"/>
      <c r="M734" s="186"/>
      <c r="N734" s="186"/>
      <c r="O734" s="186"/>
      <c r="P734" s="186"/>
      <c r="Q734" s="186"/>
      <c r="R734" s="186"/>
      <c r="S734" s="186"/>
      <c r="T734" s="186"/>
      <c r="U734" s="186"/>
      <c r="V734" s="186"/>
      <c r="W734" s="186"/>
      <c r="X734" s="186"/>
      <c r="Y734" s="186"/>
      <c r="Z734" s="186"/>
      <c r="AA734" s="186"/>
      <c r="AB734" s="186"/>
      <c r="AC734" s="186"/>
      <c r="AD734" s="186"/>
      <c r="AE734" s="186"/>
      <c r="AF734" s="186"/>
      <c r="AG734" s="186"/>
      <c r="AH734" s="186"/>
      <c r="AI734" s="186"/>
      <c r="AJ734" s="186"/>
      <c r="AK734" s="186"/>
    </row>
    <row r="735" ht="15.75" customHeight="1">
      <c r="A735" s="186"/>
      <c r="B735" s="186"/>
      <c r="C735" s="186"/>
      <c r="D735" s="186"/>
      <c r="E735" s="186"/>
      <c r="F735" s="186"/>
      <c r="G735" s="186"/>
      <c r="H735" s="186"/>
      <c r="I735" s="186"/>
      <c r="J735" s="186"/>
      <c r="K735" s="186"/>
      <c r="L735" s="186"/>
      <c r="M735" s="186"/>
      <c r="N735" s="186"/>
      <c r="O735" s="186"/>
      <c r="P735" s="186"/>
      <c r="Q735" s="186"/>
      <c r="R735" s="186"/>
      <c r="S735" s="186"/>
      <c r="T735" s="186"/>
      <c r="U735" s="186"/>
      <c r="V735" s="186"/>
      <c r="W735" s="186"/>
      <c r="X735" s="186"/>
      <c r="Y735" s="186"/>
      <c r="Z735" s="186"/>
      <c r="AA735" s="186"/>
      <c r="AB735" s="186"/>
      <c r="AC735" s="186"/>
      <c r="AD735" s="186"/>
      <c r="AE735" s="186"/>
      <c r="AF735" s="186"/>
      <c r="AG735" s="186"/>
      <c r="AH735" s="186"/>
      <c r="AI735" s="186"/>
      <c r="AJ735" s="186"/>
      <c r="AK735" s="186"/>
    </row>
    <row r="736" ht="15.75" customHeight="1">
      <c r="A736" s="186"/>
      <c r="B736" s="186"/>
      <c r="C736" s="186"/>
      <c r="D736" s="186"/>
      <c r="E736" s="186"/>
      <c r="F736" s="186"/>
      <c r="G736" s="186"/>
      <c r="H736" s="186"/>
      <c r="I736" s="186"/>
      <c r="J736" s="186"/>
      <c r="K736" s="186"/>
      <c r="L736" s="186"/>
      <c r="M736" s="186"/>
      <c r="N736" s="186"/>
      <c r="O736" s="186"/>
      <c r="P736" s="186"/>
      <c r="Q736" s="186"/>
      <c r="R736" s="186"/>
      <c r="S736" s="186"/>
      <c r="T736" s="186"/>
      <c r="U736" s="186"/>
      <c r="V736" s="186"/>
      <c r="W736" s="186"/>
      <c r="X736" s="186"/>
      <c r="Y736" s="186"/>
      <c r="Z736" s="186"/>
      <c r="AA736" s="186"/>
      <c r="AB736" s="186"/>
      <c r="AC736" s="186"/>
      <c r="AD736" s="186"/>
      <c r="AE736" s="186"/>
      <c r="AF736" s="186"/>
      <c r="AG736" s="186"/>
      <c r="AH736" s="186"/>
      <c r="AI736" s="186"/>
      <c r="AJ736" s="186"/>
      <c r="AK736" s="186"/>
    </row>
    <row r="737" ht="15.75" customHeight="1">
      <c r="A737" s="186"/>
      <c r="B737" s="186"/>
      <c r="C737" s="186"/>
      <c r="D737" s="186"/>
      <c r="E737" s="186"/>
      <c r="F737" s="186"/>
      <c r="G737" s="186"/>
      <c r="H737" s="186"/>
      <c r="I737" s="186"/>
      <c r="J737" s="186"/>
      <c r="K737" s="186"/>
      <c r="L737" s="186"/>
      <c r="M737" s="186"/>
      <c r="N737" s="186"/>
      <c r="O737" s="186"/>
      <c r="P737" s="186"/>
      <c r="Q737" s="186"/>
      <c r="R737" s="186"/>
      <c r="S737" s="186"/>
      <c r="T737" s="186"/>
      <c r="U737" s="186"/>
      <c r="V737" s="186"/>
      <c r="W737" s="186"/>
      <c r="X737" s="186"/>
      <c r="Y737" s="186"/>
      <c r="Z737" s="186"/>
      <c r="AA737" s="186"/>
      <c r="AB737" s="186"/>
      <c r="AC737" s="186"/>
      <c r="AD737" s="186"/>
      <c r="AE737" s="186"/>
      <c r="AF737" s="186"/>
      <c r="AG737" s="186"/>
      <c r="AH737" s="186"/>
      <c r="AI737" s="186"/>
      <c r="AJ737" s="186"/>
      <c r="AK737" s="186"/>
    </row>
    <row r="738" ht="15.75" customHeight="1">
      <c r="A738" s="186"/>
      <c r="B738" s="186"/>
      <c r="C738" s="186"/>
      <c r="D738" s="186"/>
      <c r="E738" s="186"/>
      <c r="F738" s="186"/>
      <c r="G738" s="186"/>
      <c r="H738" s="186"/>
      <c r="I738" s="186"/>
      <c r="J738" s="186"/>
      <c r="K738" s="186"/>
      <c r="L738" s="186"/>
      <c r="M738" s="186"/>
      <c r="N738" s="186"/>
      <c r="O738" s="186"/>
      <c r="P738" s="186"/>
      <c r="Q738" s="186"/>
      <c r="R738" s="186"/>
      <c r="S738" s="186"/>
      <c r="T738" s="186"/>
      <c r="U738" s="186"/>
      <c r="V738" s="186"/>
      <c r="W738" s="186"/>
      <c r="X738" s="186"/>
      <c r="Y738" s="186"/>
      <c r="Z738" s="186"/>
      <c r="AA738" s="186"/>
      <c r="AB738" s="186"/>
      <c r="AC738" s="186"/>
      <c r="AD738" s="186"/>
      <c r="AE738" s="186"/>
      <c r="AF738" s="186"/>
      <c r="AG738" s="186"/>
      <c r="AH738" s="186"/>
      <c r="AI738" s="186"/>
      <c r="AJ738" s="186"/>
      <c r="AK738" s="186"/>
    </row>
    <row r="739" ht="15.75" customHeight="1">
      <c r="A739" s="186"/>
      <c r="B739" s="186"/>
      <c r="C739" s="186"/>
      <c r="D739" s="186"/>
      <c r="E739" s="186"/>
      <c r="F739" s="186"/>
      <c r="G739" s="186"/>
      <c r="H739" s="186"/>
      <c r="I739" s="186"/>
      <c r="J739" s="186"/>
      <c r="K739" s="186"/>
      <c r="L739" s="186"/>
      <c r="M739" s="186"/>
      <c r="N739" s="186"/>
      <c r="O739" s="186"/>
      <c r="P739" s="186"/>
      <c r="Q739" s="186"/>
      <c r="R739" s="186"/>
      <c r="S739" s="186"/>
      <c r="T739" s="186"/>
      <c r="U739" s="186"/>
      <c r="V739" s="186"/>
      <c r="W739" s="186"/>
      <c r="X739" s="186"/>
      <c r="Y739" s="186"/>
      <c r="Z739" s="186"/>
      <c r="AA739" s="186"/>
      <c r="AB739" s="186"/>
      <c r="AC739" s="186"/>
      <c r="AD739" s="186"/>
      <c r="AE739" s="186"/>
      <c r="AF739" s="186"/>
      <c r="AG739" s="186"/>
      <c r="AH739" s="186"/>
      <c r="AI739" s="186"/>
      <c r="AJ739" s="186"/>
      <c r="AK739" s="186"/>
    </row>
    <row r="740" ht="15.75" customHeight="1">
      <c r="A740" s="186"/>
      <c r="B740" s="186"/>
      <c r="C740" s="186"/>
      <c r="D740" s="186"/>
      <c r="E740" s="186"/>
      <c r="F740" s="186"/>
      <c r="G740" s="186"/>
      <c r="H740" s="186"/>
      <c r="I740" s="186"/>
      <c r="J740" s="186"/>
      <c r="K740" s="186"/>
      <c r="L740" s="186"/>
      <c r="M740" s="186"/>
      <c r="N740" s="186"/>
      <c r="O740" s="186"/>
      <c r="P740" s="186"/>
      <c r="Q740" s="186"/>
      <c r="R740" s="186"/>
      <c r="S740" s="186"/>
      <c r="T740" s="186"/>
      <c r="U740" s="186"/>
      <c r="V740" s="186"/>
      <c r="W740" s="186"/>
      <c r="X740" s="186"/>
      <c r="Y740" s="186"/>
      <c r="Z740" s="186"/>
      <c r="AA740" s="186"/>
      <c r="AB740" s="186"/>
      <c r="AC740" s="186"/>
      <c r="AD740" s="186"/>
      <c r="AE740" s="186"/>
      <c r="AF740" s="186"/>
      <c r="AG740" s="186"/>
      <c r="AH740" s="186"/>
      <c r="AI740" s="186"/>
      <c r="AJ740" s="186"/>
      <c r="AK740" s="186"/>
    </row>
    <row r="741" ht="15.75" customHeight="1">
      <c r="A741" s="186"/>
      <c r="B741" s="186"/>
      <c r="C741" s="186"/>
      <c r="D741" s="186"/>
      <c r="E741" s="186"/>
      <c r="F741" s="186"/>
      <c r="G741" s="186"/>
      <c r="H741" s="186"/>
      <c r="I741" s="186"/>
      <c r="J741" s="186"/>
      <c r="K741" s="186"/>
      <c r="L741" s="186"/>
      <c r="M741" s="186"/>
      <c r="N741" s="186"/>
      <c r="O741" s="186"/>
      <c r="P741" s="186"/>
      <c r="Q741" s="186"/>
      <c r="R741" s="186"/>
      <c r="S741" s="186"/>
      <c r="T741" s="186"/>
      <c r="U741" s="186"/>
      <c r="V741" s="186"/>
      <c r="W741" s="186"/>
      <c r="X741" s="186"/>
      <c r="Y741" s="186"/>
      <c r="Z741" s="186"/>
      <c r="AA741" s="186"/>
      <c r="AB741" s="186"/>
      <c r="AC741" s="186"/>
      <c r="AD741" s="186"/>
      <c r="AE741" s="186"/>
      <c r="AF741" s="186"/>
      <c r="AG741" s="186"/>
      <c r="AH741" s="186"/>
      <c r="AI741" s="186"/>
      <c r="AJ741" s="186"/>
      <c r="AK741" s="186"/>
    </row>
    <row r="742" ht="15.75" customHeight="1">
      <c r="A742" s="186"/>
      <c r="B742" s="186"/>
      <c r="C742" s="186"/>
      <c r="D742" s="186"/>
      <c r="E742" s="186"/>
      <c r="F742" s="186"/>
      <c r="G742" s="186"/>
      <c r="H742" s="186"/>
      <c r="I742" s="186"/>
      <c r="J742" s="186"/>
      <c r="K742" s="186"/>
      <c r="L742" s="186"/>
      <c r="M742" s="186"/>
      <c r="N742" s="186"/>
      <c r="O742" s="186"/>
      <c r="P742" s="186"/>
      <c r="Q742" s="186"/>
      <c r="R742" s="186"/>
      <c r="S742" s="186"/>
      <c r="T742" s="186"/>
      <c r="U742" s="186"/>
      <c r="V742" s="186"/>
      <c r="W742" s="186"/>
      <c r="X742" s="186"/>
      <c r="Y742" s="186"/>
      <c r="Z742" s="186"/>
      <c r="AA742" s="186"/>
      <c r="AB742" s="186"/>
      <c r="AC742" s="186"/>
      <c r="AD742" s="186"/>
      <c r="AE742" s="186"/>
      <c r="AF742" s="186"/>
      <c r="AG742" s="186"/>
      <c r="AH742" s="186"/>
      <c r="AI742" s="186"/>
      <c r="AJ742" s="186"/>
      <c r="AK742" s="186"/>
    </row>
    <row r="743" ht="15.75" customHeight="1">
      <c r="A743" s="186"/>
      <c r="B743" s="186"/>
      <c r="C743" s="186"/>
      <c r="D743" s="186"/>
      <c r="E743" s="186"/>
      <c r="F743" s="186"/>
      <c r="G743" s="186"/>
      <c r="H743" s="186"/>
      <c r="I743" s="186"/>
      <c r="J743" s="186"/>
      <c r="K743" s="186"/>
      <c r="L743" s="186"/>
      <c r="M743" s="186"/>
      <c r="N743" s="186"/>
      <c r="O743" s="186"/>
      <c r="P743" s="186"/>
      <c r="Q743" s="186"/>
      <c r="R743" s="186"/>
      <c r="S743" s="186"/>
      <c r="T743" s="186"/>
      <c r="U743" s="186"/>
      <c r="V743" s="186"/>
      <c r="W743" s="186"/>
      <c r="X743" s="186"/>
      <c r="Y743" s="186"/>
      <c r="Z743" s="186"/>
      <c r="AA743" s="186"/>
      <c r="AB743" s="186"/>
      <c r="AC743" s="186"/>
      <c r="AD743" s="186"/>
      <c r="AE743" s="186"/>
      <c r="AF743" s="186"/>
      <c r="AG743" s="186"/>
      <c r="AH743" s="186"/>
      <c r="AI743" s="186"/>
      <c r="AJ743" s="186"/>
      <c r="AK743" s="186"/>
    </row>
    <row r="744" ht="15.75" customHeight="1">
      <c r="A744" s="186"/>
      <c r="B744" s="186"/>
      <c r="C744" s="186"/>
      <c r="D744" s="186"/>
      <c r="E744" s="186"/>
      <c r="F744" s="186"/>
      <c r="G744" s="186"/>
      <c r="H744" s="186"/>
      <c r="I744" s="186"/>
      <c r="J744" s="186"/>
      <c r="K744" s="186"/>
      <c r="L744" s="186"/>
      <c r="M744" s="186"/>
      <c r="N744" s="186"/>
      <c r="O744" s="186"/>
      <c r="P744" s="186"/>
      <c r="Q744" s="186"/>
      <c r="R744" s="186"/>
      <c r="S744" s="186"/>
      <c r="T744" s="186"/>
      <c r="U744" s="186"/>
      <c r="V744" s="186"/>
      <c r="W744" s="186"/>
      <c r="X744" s="186"/>
      <c r="Y744" s="186"/>
      <c r="Z744" s="186"/>
      <c r="AA744" s="186"/>
      <c r="AB744" s="186"/>
      <c r="AC744" s="186"/>
      <c r="AD744" s="186"/>
      <c r="AE744" s="186"/>
      <c r="AF744" s="186"/>
      <c r="AG744" s="186"/>
      <c r="AH744" s="186"/>
      <c r="AI744" s="186"/>
      <c r="AJ744" s="186"/>
      <c r="AK744" s="186"/>
    </row>
    <row r="745" ht="15.75" customHeight="1">
      <c r="A745" s="186"/>
      <c r="B745" s="186"/>
      <c r="C745" s="186"/>
      <c r="D745" s="186"/>
      <c r="E745" s="186"/>
      <c r="F745" s="186"/>
      <c r="G745" s="186"/>
      <c r="H745" s="186"/>
      <c r="I745" s="186"/>
      <c r="J745" s="186"/>
      <c r="K745" s="186"/>
      <c r="L745" s="186"/>
      <c r="M745" s="186"/>
      <c r="N745" s="186"/>
      <c r="O745" s="186"/>
      <c r="P745" s="186"/>
      <c r="Q745" s="186"/>
      <c r="R745" s="186"/>
      <c r="S745" s="186"/>
      <c r="T745" s="186"/>
      <c r="U745" s="186"/>
      <c r="V745" s="186"/>
      <c r="W745" s="186"/>
      <c r="X745" s="186"/>
      <c r="Y745" s="186"/>
      <c r="Z745" s="186"/>
      <c r="AA745" s="186"/>
      <c r="AB745" s="186"/>
      <c r="AC745" s="186"/>
      <c r="AD745" s="186"/>
      <c r="AE745" s="186"/>
      <c r="AF745" s="186"/>
      <c r="AG745" s="186"/>
      <c r="AH745" s="186"/>
      <c r="AI745" s="186"/>
      <c r="AJ745" s="186"/>
      <c r="AK745" s="186"/>
    </row>
    <row r="746" ht="15.75" customHeight="1">
      <c r="A746" s="186"/>
      <c r="B746" s="186"/>
      <c r="C746" s="186"/>
      <c r="D746" s="186"/>
      <c r="E746" s="186"/>
      <c r="F746" s="186"/>
      <c r="G746" s="186"/>
      <c r="H746" s="186"/>
      <c r="I746" s="186"/>
      <c r="J746" s="186"/>
      <c r="K746" s="186"/>
      <c r="L746" s="186"/>
      <c r="M746" s="186"/>
      <c r="N746" s="186"/>
      <c r="O746" s="186"/>
      <c r="P746" s="186"/>
      <c r="Q746" s="186"/>
      <c r="R746" s="186"/>
      <c r="S746" s="186"/>
      <c r="T746" s="186"/>
      <c r="U746" s="186"/>
      <c r="V746" s="186"/>
      <c r="W746" s="186"/>
      <c r="X746" s="186"/>
      <c r="Y746" s="186"/>
      <c r="Z746" s="186"/>
      <c r="AA746" s="186"/>
      <c r="AB746" s="186"/>
      <c r="AC746" s="186"/>
      <c r="AD746" s="186"/>
      <c r="AE746" s="186"/>
      <c r="AF746" s="186"/>
      <c r="AG746" s="186"/>
      <c r="AH746" s="186"/>
      <c r="AI746" s="186"/>
      <c r="AJ746" s="186"/>
      <c r="AK746" s="186"/>
    </row>
    <row r="747" ht="15.75" customHeight="1">
      <c r="A747" s="186"/>
      <c r="B747" s="186"/>
      <c r="C747" s="186"/>
      <c r="D747" s="186"/>
      <c r="E747" s="186"/>
      <c r="F747" s="186"/>
      <c r="G747" s="186"/>
      <c r="H747" s="186"/>
      <c r="I747" s="186"/>
      <c r="J747" s="186"/>
      <c r="K747" s="186"/>
      <c r="L747" s="186"/>
      <c r="M747" s="186"/>
      <c r="N747" s="186"/>
      <c r="O747" s="186"/>
      <c r="P747" s="186"/>
      <c r="Q747" s="186"/>
      <c r="R747" s="186"/>
      <c r="S747" s="186"/>
      <c r="T747" s="186"/>
      <c r="U747" s="186"/>
      <c r="V747" s="186"/>
      <c r="W747" s="186"/>
      <c r="X747" s="186"/>
      <c r="Y747" s="186"/>
      <c r="Z747" s="186"/>
      <c r="AA747" s="186"/>
      <c r="AB747" s="186"/>
      <c r="AC747" s="186"/>
      <c r="AD747" s="186"/>
      <c r="AE747" s="186"/>
      <c r="AF747" s="186"/>
      <c r="AG747" s="186"/>
      <c r="AH747" s="186"/>
      <c r="AI747" s="186"/>
      <c r="AJ747" s="186"/>
      <c r="AK747" s="186"/>
    </row>
    <row r="748" ht="15.75" customHeight="1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  <c r="AA748" s="186"/>
      <c r="AB748" s="186"/>
      <c r="AC748" s="186"/>
      <c r="AD748" s="186"/>
      <c r="AE748" s="186"/>
      <c r="AF748" s="186"/>
      <c r="AG748" s="186"/>
      <c r="AH748" s="186"/>
      <c r="AI748" s="186"/>
      <c r="AJ748" s="186"/>
      <c r="AK748" s="186"/>
    </row>
    <row r="749" ht="15.75" customHeight="1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  <c r="AA749" s="186"/>
      <c r="AB749" s="186"/>
      <c r="AC749" s="186"/>
      <c r="AD749" s="186"/>
      <c r="AE749" s="186"/>
      <c r="AF749" s="186"/>
      <c r="AG749" s="186"/>
      <c r="AH749" s="186"/>
      <c r="AI749" s="186"/>
      <c r="AJ749" s="186"/>
      <c r="AK749" s="186"/>
    </row>
    <row r="750" ht="15.75" customHeight="1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  <c r="AA750" s="186"/>
      <c r="AB750" s="186"/>
      <c r="AC750" s="186"/>
      <c r="AD750" s="186"/>
      <c r="AE750" s="186"/>
      <c r="AF750" s="186"/>
      <c r="AG750" s="186"/>
      <c r="AH750" s="186"/>
      <c r="AI750" s="186"/>
      <c r="AJ750" s="186"/>
      <c r="AK750" s="186"/>
    </row>
    <row r="751" ht="15.75" customHeight="1">
      <c r="A751" s="186"/>
      <c r="B751" s="186"/>
      <c r="C751" s="186"/>
      <c r="D751" s="186"/>
      <c r="E751" s="186"/>
      <c r="F751" s="186"/>
      <c r="G751" s="186"/>
      <c r="H751" s="186"/>
      <c r="I751" s="186"/>
      <c r="J751" s="186"/>
      <c r="K751" s="186"/>
      <c r="L751" s="186"/>
      <c r="M751" s="186"/>
      <c r="N751" s="186"/>
      <c r="O751" s="186"/>
      <c r="P751" s="186"/>
      <c r="Q751" s="186"/>
      <c r="R751" s="186"/>
      <c r="S751" s="186"/>
      <c r="T751" s="186"/>
      <c r="U751" s="186"/>
      <c r="V751" s="186"/>
      <c r="W751" s="186"/>
      <c r="X751" s="186"/>
      <c r="Y751" s="186"/>
      <c r="Z751" s="186"/>
      <c r="AA751" s="186"/>
      <c r="AB751" s="186"/>
      <c r="AC751" s="186"/>
      <c r="AD751" s="186"/>
      <c r="AE751" s="186"/>
      <c r="AF751" s="186"/>
      <c r="AG751" s="186"/>
      <c r="AH751" s="186"/>
      <c r="AI751" s="186"/>
      <c r="AJ751" s="186"/>
      <c r="AK751" s="186"/>
    </row>
    <row r="752" ht="15.75" customHeight="1">
      <c r="A752" s="186"/>
      <c r="B752" s="186"/>
      <c r="C752" s="186"/>
      <c r="D752" s="186"/>
      <c r="E752" s="186"/>
      <c r="F752" s="186"/>
      <c r="G752" s="186"/>
      <c r="H752" s="186"/>
      <c r="I752" s="186"/>
      <c r="J752" s="186"/>
      <c r="K752" s="186"/>
      <c r="L752" s="186"/>
      <c r="M752" s="186"/>
      <c r="N752" s="186"/>
      <c r="O752" s="186"/>
      <c r="P752" s="186"/>
      <c r="Q752" s="186"/>
      <c r="R752" s="186"/>
      <c r="S752" s="186"/>
      <c r="T752" s="186"/>
      <c r="U752" s="186"/>
      <c r="V752" s="186"/>
      <c r="W752" s="186"/>
      <c r="X752" s="186"/>
      <c r="Y752" s="186"/>
      <c r="Z752" s="186"/>
      <c r="AA752" s="186"/>
      <c r="AB752" s="186"/>
      <c r="AC752" s="186"/>
      <c r="AD752" s="186"/>
      <c r="AE752" s="186"/>
      <c r="AF752" s="186"/>
      <c r="AG752" s="186"/>
      <c r="AH752" s="186"/>
      <c r="AI752" s="186"/>
      <c r="AJ752" s="186"/>
      <c r="AK752" s="186"/>
    </row>
    <row r="753" ht="15.75" customHeight="1">
      <c r="A753" s="186"/>
      <c r="B753" s="186"/>
      <c r="C753" s="186"/>
      <c r="D753" s="186"/>
      <c r="E753" s="186"/>
      <c r="F753" s="186"/>
      <c r="G753" s="186"/>
      <c r="H753" s="186"/>
      <c r="I753" s="186"/>
      <c r="J753" s="186"/>
      <c r="K753" s="186"/>
      <c r="L753" s="186"/>
      <c r="M753" s="186"/>
      <c r="N753" s="186"/>
      <c r="O753" s="186"/>
      <c r="P753" s="186"/>
      <c r="Q753" s="186"/>
      <c r="R753" s="186"/>
      <c r="S753" s="186"/>
      <c r="T753" s="186"/>
      <c r="U753" s="186"/>
      <c r="V753" s="186"/>
      <c r="W753" s="186"/>
      <c r="X753" s="186"/>
      <c r="Y753" s="186"/>
      <c r="Z753" s="186"/>
      <c r="AA753" s="186"/>
      <c r="AB753" s="186"/>
      <c r="AC753" s="186"/>
      <c r="AD753" s="186"/>
      <c r="AE753" s="186"/>
      <c r="AF753" s="186"/>
      <c r="AG753" s="186"/>
      <c r="AH753" s="186"/>
      <c r="AI753" s="186"/>
      <c r="AJ753" s="186"/>
      <c r="AK753" s="186"/>
    </row>
    <row r="754" ht="15.75" customHeight="1">
      <c r="A754" s="186"/>
      <c r="B754" s="186"/>
      <c r="C754" s="186"/>
      <c r="D754" s="186"/>
      <c r="E754" s="186"/>
      <c r="F754" s="186"/>
      <c r="G754" s="186"/>
      <c r="H754" s="186"/>
      <c r="I754" s="186"/>
      <c r="J754" s="186"/>
      <c r="K754" s="186"/>
      <c r="L754" s="186"/>
      <c r="M754" s="186"/>
      <c r="N754" s="186"/>
      <c r="O754" s="186"/>
      <c r="P754" s="186"/>
      <c r="Q754" s="186"/>
      <c r="R754" s="186"/>
      <c r="S754" s="186"/>
      <c r="T754" s="186"/>
      <c r="U754" s="186"/>
      <c r="V754" s="186"/>
      <c r="W754" s="186"/>
      <c r="X754" s="186"/>
      <c r="Y754" s="186"/>
      <c r="Z754" s="186"/>
      <c r="AA754" s="186"/>
      <c r="AB754" s="186"/>
      <c r="AC754" s="186"/>
      <c r="AD754" s="186"/>
      <c r="AE754" s="186"/>
      <c r="AF754" s="186"/>
      <c r="AG754" s="186"/>
      <c r="AH754" s="186"/>
      <c r="AI754" s="186"/>
      <c r="AJ754" s="186"/>
      <c r="AK754" s="186"/>
    </row>
    <row r="755" ht="15.75" customHeight="1">
      <c r="A755" s="186"/>
      <c r="B755" s="186"/>
      <c r="C755" s="186"/>
      <c r="D755" s="186"/>
      <c r="E755" s="186"/>
      <c r="F755" s="186"/>
      <c r="G755" s="186"/>
      <c r="H755" s="186"/>
      <c r="I755" s="186"/>
      <c r="J755" s="186"/>
      <c r="K755" s="186"/>
      <c r="L755" s="186"/>
      <c r="M755" s="186"/>
      <c r="N755" s="186"/>
      <c r="O755" s="186"/>
      <c r="P755" s="186"/>
      <c r="Q755" s="186"/>
      <c r="R755" s="186"/>
      <c r="S755" s="186"/>
      <c r="T755" s="186"/>
      <c r="U755" s="186"/>
      <c r="V755" s="186"/>
      <c r="W755" s="186"/>
      <c r="X755" s="186"/>
      <c r="Y755" s="186"/>
      <c r="Z755" s="186"/>
      <c r="AA755" s="186"/>
      <c r="AB755" s="186"/>
      <c r="AC755" s="186"/>
      <c r="AD755" s="186"/>
      <c r="AE755" s="186"/>
      <c r="AF755" s="186"/>
      <c r="AG755" s="186"/>
      <c r="AH755" s="186"/>
      <c r="AI755" s="186"/>
      <c r="AJ755" s="186"/>
      <c r="AK755" s="186"/>
    </row>
    <row r="756" ht="15.75" customHeight="1">
      <c r="A756" s="186"/>
      <c r="B756" s="186"/>
      <c r="C756" s="186"/>
      <c r="D756" s="186"/>
      <c r="E756" s="186"/>
      <c r="F756" s="186"/>
      <c r="G756" s="186"/>
      <c r="H756" s="186"/>
      <c r="I756" s="186"/>
      <c r="J756" s="186"/>
      <c r="K756" s="186"/>
      <c r="L756" s="186"/>
      <c r="M756" s="186"/>
      <c r="N756" s="186"/>
      <c r="O756" s="186"/>
      <c r="P756" s="186"/>
      <c r="Q756" s="186"/>
      <c r="R756" s="186"/>
      <c r="S756" s="186"/>
      <c r="T756" s="186"/>
      <c r="U756" s="186"/>
      <c r="V756" s="186"/>
      <c r="W756" s="186"/>
      <c r="X756" s="186"/>
      <c r="Y756" s="186"/>
      <c r="Z756" s="186"/>
      <c r="AA756" s="186"/>
      <c r="AB756" s="186"/>
      <c r="AC756" s="186"/>
      <c r="AD756" s="186"/>
      <c r="AE756" s="186"/>
      <c r="AF756" s="186"/>
      <c r="AG756" s="186"/>
      <c r="AH756" s="186"/>
      <c r="AI756" s="186"/>
      <c r="AJ756" s="186"/>
      <c r="AK756" s="186"/>
    </row>
    <row r="757" ht="15.75" customHeight="1">
      <c r="A757" s="186"/>
      <c r="B757" s="186"/>
      <c r="C757" s="186"/>
      <c r="D757" s="186"/>
      <c r="E757" s="186"/>
      <c r="F757" s="186"/>
      <c r="G757" s="186"/>
      <c r="H757" s="186"/>
      <c r="I757" s="186"/>
      <c r="J757" s="186"/>
      <c r="K757" s="186"/>
      <c r="L757" s="186"/>
      <c r="M757" s="186"/>
      <c r="N757" s="186"/>
      <c r="O757" s="186"/>
      <c r="P757" s="186"/>
      <c r="Q757" s="186"/>
      <c r="R757" s="186"/>
      <c r="S757" s="186"/>
      <c r="T757" s="186"/>
      <c r="U757" s="186"/>
      <c r="V757" s="186"/>
      <c r="W757" s="186"/>
      <c r="X757" s="186"/>
      <c r="Y757" s="186"/>
      <c r="Z757" s="186"/>
      <c r="AA757" s="186"/>
      <c r="AB757" s="186"/>
      <c r="AC757" s="186"/>
      <c r="AD757" s="186"/>
      <c r="AE757" s="186"/>
      <c r="AF757" s="186"/>
      <c r="AG757" s="186"/>
      <c r="AH757" s="186"/>
      <c r="AI757" s="186"/>
      <c r="AJ757" s="186"/>
      <c r="AK757" s="186"/>
    </row>
    <row r="758" ht="15.75" customHeight="1">
      <c r="A758" s="186"/>
      <c r="B758" s="186"/>
      <c r="C758" s="186"/>
      <c r="D758" s="186"/>
      <c r="E758" s="186"/>
      <c r="F758" s="186"/>
      <c r="G758" s="186"/>
      <c r="H758" s="186"/>
      <c r="I758" s="186"/>
      <c r="J758" s="186"/>
      <c r="K758" s="186"/>
      <c r="L758" s="186"/>
      <c r="M758" s="186"/>
      <c r="N758" s="186"/>
      <c r="O758" s="186"/>
      <c r="P758" s="186"/>
      <c r="Q758" s="186"/>
      <c r="R758" s="186"/>
      <c r="S758" s="186"/>
      <c r="T758" s="186"/>
      <c r="U758" s="186"/>
      <c r="V758" s="186"/>
      <c r="W758" s="186"/>
      <c r="X758" s="186"/>
      <c r="Y758" s="186"/>
      <c r="Z758" s="186"/>
      <c r="AA758" s="186"/>
      <c r="AB758" s="186"/>
      <c r="AC758" s="186"/>
      <c r="AD758" s="186"/>
      <c r="AE758" s="186"/>
      <c r="AF758" s="186"/>
      <c r="AG758" s="186"/>
      <c r="AH758" s="186"/>
      <c r="AI758" s="186"/>
      <c r="AJ758" s="186"/>
      <c r="AK758" s="186"/>
    </row>
    <row r="759" ht="15.75" customHeight="1">
      <c r="A759" s="186"/>
      <c r="B759" s="186"/>
      <c r="C759" s="186"/>
      <c r="D759" s="186"/>
      <c r="E759" s="186"/>
      <c r="F759" s="186"/>
      <c r="G759" s="186"/>
      <c r="H759" s="186"/>
      <c r="I759" s="186"/>
      <c r="J759" s="186"/>
      <c r="K759" s="186"/>
      <c r="L759" s="186"/>
      <c r="M759" s="186"/>
      <c r="N759" s="186"/>
      <c r="O759" s="186"/>
      <c r="P759" s="186"/>
      <c r="Q759" s="186"/>
      <c r="R759" s="186"/>
      <c r="S759" s="186"/>
      <c r="T759" s="186"/>
      <c r="U759" s="186"/>
      <c r="V759" s="186"/>
      <c r="W759" s="186"/>
      <c r="X759" s="186"/>
      <c r="Y759" s="186"/>
      <c r="Z759" s="186"/>
      <c r="AA759" s="186"/>
      <c r="AB759" s="186"/>
      <c r="AC759" s="186"/>
      <c r="AD759" s="186"/>
      <c r="AE759" s="186"/>
      <c r="AF759" s="186"/>
      <c r="AG759" s="186"/>
      <c r="AH759" s="186"/>
      <c r="AI759" s="186"/>
      <c r="AJ759" s="186"/>
      <c r="AK759" s="186"/>
    </row>
    <row r="760" ht="15.75" customHeight="1">
      <c r="A760" s="186"/>
      <c r="B760" s="186"/>
      <c r="C760" s="186"/>
      <c r="D760" s="186"/>
      <c r="E760" s="186"/>
      <c r="F760" s="186"/>
      <c r="G760" s="186"/>
      <c r="H760" s="186"/>
      <c r="I760" s="186"/>
      <c r="J760" s="186"/>
      <c r="K760" s="186"/>
      <c r="L760" s="186"/>
      <c r="M760" s="186"/>
      <c r="N760" s="186"/>
      <c r="O760" s="186"/>
      <c r="P760" s="186"/>
      <c r="Q760" s="186"/>
      <c r="R760" s="186"/>
      <c r="S760" s="186"/>
      <c r="T760" s="186"/>
      <c r="U760" s="186"/>
      <c r="V760" s="186"/>
      <c r="W760" s="186"/>
      <c r="X760" s="186"/>
      <c r="Y760" s="186"/>
      <c r="Z760" s="186"/>
      <c r="AA760" s="186"/>
      <c r="AB760" s="186"/>
      <c r="AC760" s="186"/>
      <c r="AD760" s="186"/>
      <c r="AE760" s="186"/>
      <c r="AF760" s="186"/>
      <c r="AG760" s="186"/>
      <c r="AH760" s="186"/>
      <c r="AI760" s="186"/>
      <c r="AJ760" s="186"/>
      <c r="AK760" s="186"/>
    </row>
    <row r="761" ht="15.75" customHeight="1">
      <c r="A761" s="186"/>
      <c r="B761" s="186"/>
      <c r="C761" s="186"/>
      <c r="D761" s="186"/>
      <c r="E761" s="186"/>
      <c r="F761" s="186"/>
      <c r="G761" s="186"/>
      <c r="H761" s="186"/>
      <c r="I761" s="186"/>
      <c r="J761" s="186"/>
      <c r="K761" s="186"/>
      <c r="L761" s="186"/>
      <c r="M761" s="186"/>
      <c r="N761" s="186"/>
      <c r="O761" s="186"/>
      <c r="P761" s="186"/>
      <c r="Q761" s="186"/>
      <c r="R761" s="186"/>
      <c r="S761" s="186"/>
      <c r="T761" s="186"/>
      <c r="U761" s="186"/>
      <c r="V761" s="186"/>
      <c r="W761" s="186"/>
      <c r="X761" s="186"/>
      <c r="Y761" s="186"/>
      <c r="Z761" s="186"/>
      <c r="AA761" s="186"/>
      <c r="AB761" s="186"/>
      <c r="AC761" s="186"/>
      <c r="AD761" s="186"/>
      <c r="AE761" s="186"/>
      <c r="AF761" s="186"/>
      <c r="AG761" s="186"/>
      <c r="AH761" s="186"/>
      <c r="AI761" s="186"/>
      <c r="AJ761" s="186"/>
      <c r="AK761" s="186"/>
    </row>
    <row r="762" ht="15.75" customHeight="1">
      <c r="A762" s="186"/>
      <c r="B762" s="186"/>
      <c r="C762" s="186"/>
      <c r="D762" s="186"/>
      <c r="E762" s="186"/>
      <c r="F762" s="186"/>
      <c r="G762" s="186"/>
      <c r="H762" s="186"/>
      <c r="I762" s="186"/>
      <c r="J762" s="186"/>
      <c r="K762" s="186"/>
      <c r="L762" s="186"/>
      <c r="M762" s="186"/>
      <c r="N762" s="186"/>
      <c r="O762" s="186"/>
      <c r="P762" s="186"/>
      <c r="Q762" s="186"/>
      <c r="R762" s="186"/>
      <c r="S762" s="186"/>
      <c r="T762" s="186"/>
      <c r="U762" s="186"/>
      <c r="V762" s="186"/>
      <c r="W762" s="186"/>
      <c r="X762" s="186"/>
      <c r="Y762" s="186"/>
      <c r="Z762" s="186"/>
      <c r="AA762" s="186"/>
      <c r="AB762" s="186"/>
      <c r="AC762" s="186"/>
      <c r="AD762" s="186"/>
      <c r="AE762" s="186"/>
      <c r="AF762" s="186"/>
      <c r="AG762" s="186"/>
      <c r="AH762" s="186"/>
      <c r="AI762" s="186"/>
      <c r="AJ762" s="186"/>
      <c r="AK762" s="186"/>
    </row>
    <row r="763" ht="15.75" customHeight="1">
      <c r="A763" s="186"/>
      <c r="B763" s="186"/>
      <c r="C763" s="186"/>
      <c r="D763" s="186"/>
      <c r="E763" s="186"/>
      <c r="F763" s="186"/>
      <c r="G763" s="186"/>
      <c r="H763" s="186"/>
      <c r="I763" s="186"/>
      <c r="J763" s="186"/>
      <c r="K763" s="186"/>
      <c r="L763" s="186"/>
      <c r="M763" s="186"/>
      <c r="N763" s="186"/>
      <c r="O763" s="186"/>
      <c r="P763" s="186"/>
      <c r="Q763" s="186"/>
      <c r="R763" s="186"/>
      <c r="S763" s="186"/>
      <c r="T763" s="186"/>
      <c r="U763" s="186"/>
      <c r="V763" s="186"/>
      <c r="W763" s="186"/>
      <c r="X763" s="186"/>
      <c r="Y763" s="186"/>
      <c r="Z763" s="186"/>
      <c r="AA763" s="186"/>
      <c r="AB763" s="186"/>
      <c r="AC763" s="186"/>
      <c r="AD763" s="186"/>
      <c r="AE763" s="186"/>
      <c r="AF763" s="186"/>
      <c r="AG763" s="186"/>
      <c r="AH763" s="186"/>
      <c r="AI763" s="186"/>
      <c r="AJ763" s="186"/>
      <c r="AK763" s="186"/>
    </row>
    <row r="764" ht="15.75" customHeight="1">
      <c r="A764" s="186"/>
      <c r="B764" s="186"/>
      <c r="C764" s="186"/>
      <c r="D764" s="186"/>
      <c r="E764" s="186"/>
      <c r="F764" s="186"/>
      <c r="G764" s="186"/>
      <c r="H764" s="186"/>
      <c r="I764" s="186"/>
      <c r="J764" s="186"/>
      <c r="K764" s="186"/>
      <c r="L764" s="186"/>
      <c r="M764" s="186"/>
      <c r="N764" s="186"/>
      <c r="O764" s="186"/>
      <c r="P764" s="186"/>
      <c r="Q764" s="186"/>
      <c r="R764" s="186"/>
      <c r="S764" s="186"/>
      <c r="T764" s="186"/>
      <c r="U764" s="186"/>
      <c r="V764" s="186"/>
      <c r="W764" s="186"/>
      <c r="X764" s="186"/>
      <c r="Y764" s="186"/>
      <c r="Z764" s="186"/>
      <c r="AA764" s="186"/>
      <c r="AB764" s="186"/>
      <c r="AC764" s="186"/>
      <c r="AD764" s="186"/>
      <c r="AE764" s="186"/>
      <c r="AF764" s="186"/>
      <c r="AG764" s="186"/>
      <c r="AH764" s="186"/>
      <c r="AI764" s="186"/>
      <c r="AJ764" s="186"/>
      <c r="AK764" s="186"/>
    </row>
    <row r="765" ht="15.75" customHeight="1">
      <c r="A765" s="186"/>
      <c r="B765" s="186"/>
      <c r="C765" s="186"/>
      <c r="D765" s="186"/>
      <c r="E765" s="186"/>
      <c r="F765" s="186"/>
      <c r="G765" s="186"/>
      <c r="H765" s="186"/>
      <c r="I765" s="186"/>
      <c r="J765" s="186"/>
      <c r="K765" s="186"/>
      <c r="L765" s="186"/>
      <c r="M765" s="186"/>
      <c r="N765" s="186"/>
      <c r="O765" s="186"/>
      <c r="P765" s="186"/>
      <c r="Q765" s="186"/>
      <c r="R765" s="186"/>
      <c r="S765" s="186"/>
      <c r="T765" s="186"/>
      <c r="U765" s="186"/>
      <c r="V765" s="186"/>
      <c r="W765" s="186"/>
      <c r="X765" s="186"/>
      <c r="Y765" s="186"/>
      <c r="Z765" s="186"/>
      <c r="AA765" s="186"/>
      <c r="AB765" s="186"/>
      <c r="AC765" s="186"/>
      <c r="AD765" s="186"/>
      <c r="AE765" s="186"/>
      <c r="AF765" s="186"/>
      <c r="AG765" s="186"/>
      <c r="AH765" s="186"/>
      <c r="AI765" s="186"/>
      <c r="AJ765" s="186"/>
      <c r="AK765" s="186"/>
    </row>
    <row r="766" ht="15.75" customHeight="1">
      <c r="A766" s="186"/>
      <c r="B766" s="186"/>
      <c r="C766" s="186"/>
      <c r="D766" s="186"/>
      <c r="E766" s="186"/>
      <c r="F766" s="186"/>
      <c r="G766" s="186"/>
      <c r="H766" s="186"/>
      <c r="I766" s="186"/>
      <c r="J766" s="186"/>
      <c r="K766" s="186"/>
      <c r="L766" s="186"/>
      <c r="M766" s="186"/>
      <c r="N766" s="186"/>
      <c r="O766" s="186"/>
      <c r="P766" s="186"/>
      <c r="Q766" s="186"/>
      <c r="R766" s="186"/>
      <c r="S766" s="186"/>
      <c r="T766" s="186"/>
      <c r="U766" s="186"/>
      <c r="V766" s="186"/>
      <c r="W766" s="186"/>
      <c r="X766" s="186"/>
      <c r="Y766" s="186"/>
      <c r="Z766" s="186"/>
      <c r="AA766" s="186"/>
      <c r="AB766" s="186"/>
      <c r="AC766" s="186"/>
      <c r="AD766" s="186"/>
      <c r="AE766" s="186"/>
      <c r="AF766" s="186"/>
      <c r="AG766" s="186"/>
      <c r="AH766" s="186"/>
      <c r="AI766" s="186"/>
      <c r="AJ766" s="186"/>
      <c r="AK766" s="186"/>
    </row>
    <row r="767" ht="15.75" customHeight="1">
      <c r="A767" s="186"/>
      <c r="B767" s="186"/>
      <c r="C767" s="186"/>
      <c r="D767" s="186"/>
      <c r="E767" s="186"/>
      <c r="F767" s="186"/>
      <c r="G767" s="186"/>
      <c r="H767" s="186"/>
      <c r="I767" s="186"/>
      <c r="J767" s="186"/>
      <c r="K767" s="186"/>
      <c r="L767" s="186"/>
      <c r="M767" s="186"/>
      <c r="N767" s="186"/>
      <c r="O767" s="186"/>
      <c r="P767" s="186"/>
      <c r="Q767" s="186"/>
      <c r="R767" s="186"/>
      <c r="S767" s="186"/>
      <c r="T767" s="186"/>
      <c r="U767" s="186"/>
      <c r="V767" s="186"/>
      <c r="W767" s="186"/>
      <c r="X767" s="186"/>
      <c r="Y767" s="186"/>
      <c r="Z767" s="186"/>
      <c r="AA767" s="186"/>
      <c r="AB767" s="186"/>
      <c r="AC767" s="186"/>
      <c r="AD767" s="186"/>
      <c r="AE767" s="186"/>
      <c r="AF767" s="186"/>
      <c r="AG767" s="186"/>
      <c r="AH767" s="186"/>
      <c r="AI767" s="186"/>
      <c r="AJ767" s="186"/>
      <c r="AK767" s="186"/>
    </row>
    <row r="768" ht="15.75" customHeight="1">
      <c r="A768" s="186"/>
      <c r="B768" s="186"/>
      <c r="C768" s="186"/>
      <c r="D768" s="186"/>
      <c r="E768" s="186"/>
      <c r="F768" s="186"/>
      <c r="G768" s="186"/>
      <c r="H768" s="186"/>
      <c r="I768" s="186"/>
      <c r="J768" s="186"/>
      <c r="K768" s="186"/>
      <c r="L768" s="186"/>
      <c r="M768" s="186"/>
      <c r="N768" s="186"/>
      <c r="O768" s="186"/>
      <c r="P768" s="186"/>
      <c r="Q768" s="186"/>
      <c r="R768" s="186"/>
      <c r="S768" s="186"/>
      <c r="T768" s="186"/>
      <c r="U768" s="186"/>
      <c r="V768" s="186"/>
      <c r="W768" s="186"/>
      <c r="X768" s="186"/>
      <c r="Y768" s="186"/>
      <c r="Z768" s="186"/>
      <c r="AA768" s="186"/>
      <c r="AB768" s="186"/>
      <c r="AC768" s="186"/>
      <c r="AD768" s="186"/>
      <c r="AE768" s="186"/>
      <c r="AF768" s="186"/>
      <c r="AG768" s="186"/>
      <c r="AH768" s="186"/>
      <c r="AI768" s="186"/>
      <c r="AJ768" s="186"/>
      <c r="AK768" s="186"/>
    </row>
    <row r="769" ht="15.75" customHeight="1">
      <c r="A769" s="186"/>
      <c r="B769" s="186"/>
      <c r="C769" s="186"/>
      <c r="D769" s="186"/>
      <c r="E769" s="186"/>
      <c r="F769" s="186"/>
      <c r="G769" s="186"/>
      <c r="H769" s="186"/>
      <c r="I769" s="186"/>
      <c r="J769" s="186"/>
      <c r="K769" s="186"/>
      <c r="L769" s="186"/>
      <c r="M769" s="186"/>
      <c r="N769" s="186"/>
      <c r="O769" s="186"/>
      <c r="P769" s="186"/>
      <c r="Q769" s="186"/>
      <c r="R769" s="186"/>
      <c r="S769" s="186"/>
      <c r="T769" s="186"/>
      <c r="U769" s="186"/>
      <c r="V769" s="186"/>
      <c r="W769" s="186"/>
      <c r="X769" s="186"/>
      <c r="Y769" s="186"/>
      <c r="Z769" s="186"/>
      <c r="AA769" s="186"/>
      <c r="AB769" s="186"/>
      <c r="AC769" s="186"/>
      <c r="AD769" s="186"/>
      <c r="AE769" s="186"/>
      <c r="AF769" s="186"/>
      <c r="AG769" s="186"/>
      <c r="AH769" s="186"/>
      <c r="AI769" s="186"/>
      <c r="AJ769" s="186"/>
      <c r="AK769" s="186"/>
    </row>
    <row r="770" ht="15.75" customHeight="1">
      <c r="A770" s="186"/>
      <c r="B770" s="186"/>
      <c r="C770" s="186"/>
      <c r="D770" s="186"/>
      <c r="E770" s="186"/>
      <c r="F770" s="186"/>
      <c r="G770" s="186"/>
      <c r="H770" s="186"/>
      <c r="I770" s="186"/>
      <c r="J770" s="186"/>
      <c r="K770" s="186"/>
      <c r="L770" s="186"/>
      <c r="M770" s="186"/>
      <c r="N770" s="186"/>
      <c r="O770" s="186"/>
      <c r="P770" s="186"/>
      <c r="Q770" s="186"/>
      <c r="R770" s="186"/>
      <c r="S770" s="186"/>
      <c r="T770" s="186"/>
      <c r="U770" s="186"/>
      <c r="V770" s="186"/>
      <c r="W770" s="186"/>
      <c r="X770" s="186"/>
      <c r="Y770" s="186"/>
      <c r="Z770" s="186"/>
      <c r="AA770" s="186"/>
      <c r="AB770" s="186"/>
      <c r="AC770" s="186"/>
      <c r="AD770" s="186"/>
      <c r="AE770" s="186"/>
      <c r="AF770" s="186"/>
      <c r="AG770" s="186"/>
      <c r="AH770" s="186"/>
      <c r="AI770" s="186"/>
      <c r="AJ770" s="186"/>
      <c r="AK770" s="186"/>
    </row>
    <row r="771" ht="15.75" customHeight="1">
      <c r="A771" s="186"/>
      <c r="B771" s="186"/>
      <c r="C771" s="186"/>
      <c r="D771" s="186"/>
      <c r="E771" s="186"/>
      <c r="F771" s="186"/>
      <c r="G771" s="186"/>
      <c r="H771" s="186"/>
      <c r="I771" s="186"/>
      <c r="J771" s="186"/>
      <c r="K771" s="186"/>
      <c r="L771" s="186"/>
      <c r="M771" s="186"/>
      <c r="N771" s="186"/>
      <c r="O771" s="186"/>
      <c r="P771" s="186"/>
      <c r="Q771" s="186"/>
      <c r="R771" s="186"/>
      <c r="S771" s="186"/>
      <c r="T771" s="186"/>
      <c r="U771" s="186"/>
      <c r="V771" s="186"/>
      <c r="W771" s="186"/>
      <c r="X771" s="186"/>
      <c r="Y771" s="186"/>
      <c r="Z771" s="186"/>
      <c r="AA771" s="186"/>
      <c r="AB771" s="186"/>
      <c r="AC771" s="186"/>
      <c r="AD771" s="186"/>
      <c r="AE771" s="186"/>
      <c r="AF771" s="186"/>
      <c r="AG771" s="186"/>
      <c r="AH771" s="186"/>
      <c r="AI771" s="186"/>
      <c r="AJ771" s="186"/>
      <c r="AK771" s="186"/>
    </row>
    <row r="772" ht="15.75" customHeight="1">
      <c r="A772" s="186"/>
      <c r="B772" s="186"/>
      <c r="C772" s="186"/>
      <c r="D772" s="186"/>
      <c r="E772" s="186"/>
      <c r="F772" s="186"/>
      <c r="G772" s="186"/>
      <c r="H772" s="186"/>
      <c r="I772" s="186"/>
      <c r="J772" s="186"/>
      <c r="K772" s="186"/>
      <c r="L772" s="186"/>
      <c r="M772" s="186"/>
      <c r="N772" s="186"/>
      <c r="O772" s="186"/>
      <c r="P772" s="186"/>
      <c r="Q772" s="186"/>
      <c r="R772" s="186"/>
      <c r="S772" s="186"/>
      <c r="T772" s="186"/>
      <c r="U772" s="186"/>
      <c r="V772" s="186"/>
      <c r="W772" s="186"/>
      <c r="X772" s="186"/>
      <c r="Y772" s="186"/>
      <c r="Z772" s="186"/>
      <c r="AA772" s="186"/>
      <c r="AB772" s="186"/>
      <c r="AC772" s="186"/>
      <c r="AD772" s="186"/>
      <c r="AE772" s="186"/>
      <c r="AF772" s="186"/>
      <c r="AG772" s="186"/>
      <c r="AH772" s="186"/>
      <c r="AI772" s="186"/>
      <c r="AJ772" s="186"/>
      <c r="AK772" s="186"/>
    </row>
    <row r="773" ht="15.75" customHeight="1">
      <c r="A773" s="186"/>
      <c r="B773" s="186"/>
      <c r="C773" s="186"/>
      <c r="D773" s="186"/>
      <c r="E773" s="186"/>
      <c r="F773" s="186"/>
      <c r="G773" s="186"/>
      <c r="H773" s="186"/>
      <c r="I773" s="186"/>
      <c r="J773" s="186"/>
      <c r="K773" s="186"/>
      <c r="L773" s="186"/>
      <c r="M773" s="186"/>
      <c r="N773" s="186"/>
      <c r="O773" s="186"/>
      <c r="P773" s="186"/>
      <c r="Q773" s="186"/>
      <c r="R773" s="186"/>
      <c r="S773" s="186"/>
      <c r="T773" s="186"/>
      <c r="U773" s="186"/>
      <c r="V773" s="186"/>
      <c r="W773" s="186"/>
      <c r="X773" s="186"/>
      <c r="Y773" s="186"/>
      <c r="Z773" s="186"/>
      <c r="AA773" s="186"/>
      <c r="AB773" s="186"/>
      <c r="AC773" s="186"/>
      <c r="AD773" s="186"/>
      <c r="AE773" s="186"/>
      <c r="AF773" s="186"/>
      <c r="AG773" s="186"/>
      <c r="AH773" s="186"/>
      <c r="AI773" s="186"/>
      <c r="AJ773" s="186"/>
      <c r="AK773" s="186"/>
    </row>
    <row r="774" ht="15.75" customHeight="1">
      <c r="A774" s="186"/>
      <c r="B774" s="186"/>
      <c r="C774" s="186"/>
      <c r="D774" s="186"/>
      <c r="E774" s="186"/>
      <c r="F774" s="186"/>
      <c r="G774" s="186"/>
      <c r="H774" s="186"/>
      <c r="I774" s="186"/>
      <c r="J774" s="186"/>
      <c r="K774" s="186"/>
      <c r="L774" s="186"/>
      <c r="M774" s="186"/>
      <c r="N774" s="186"/>
      <c r="O774" s="186"/>
      <c r="P774" s="186"/>
      <c r="Q774" s="186"/>
      <c r="R774" s="186"/>
      <c r="S774" s="186"/>
      <c r="T774" s="186"/>
      <c r="U774" s="186"/>
      <c r="V774" s="186"/>
      <c r="W774" s="186"/>
      <c r="X774" s="186"/>
      <c r="Y774" s="186"/>
      <c r="Z774" s="186"/>
      <c r="AA774" s="186"/>
      <c r="AB774" s="186"/>
      <c r="AC774" s="186"/>
      <c r="AD774" s="186"/>
      <c r="AE774" s="186"/>
      <c r="AF774" s="186"/>
      <c r="AG774" s="186"/>
      <c r="AH774" s="186"/>
      <c r="AI774" s="186"/>
      <c r="AJ774" s="186"/>
      <c r="AK774" s="186"/>
    </row>
    <row r="775" ht="15.75" customHeight="1">
      <c r="A775" s="186"/>
      <c r="B775" s="186"/>
      <c r="C775" s="186"/>
      <c r="D775" s="186"/>
      <c r="E775" s="186"/>
      <c r="F775" s="186"/>
      <c r="G775" s="186"/>
      <c r="H775" s="186"/>
      <c r="I775" s="186"/>
      <c r="J775" s="186"/>
      <c r="K775" s="186"/>
      <c r="L775" s="186"/>
      <c r="M775" s="186"/>
      <c r="N775" s="186"/>
      <c r="O775" s="186"/>
      <c r="P775" s="186"/>
      <c r="Q775" s="186"/>
      <c r="R775" s="186"/>
      <c r="S775" s="186"/>
      <c r="T775" s="186"/>
      <c r="U775" s="186"/>
      <c r="V775" s="186"/>
      <c r="W775" s="186"/>
      <c r="X775" s="186"/>
      <c r="Y775" s="186"/>
      <c r="Z775" s="186"/>
      <c r="AA775" s="186"/>
      <c r="AB775" s="186"/>
      <c r="AC775" s="186"/>
      <c r="AD775" s="186"/>
      <c r="AE775" s="186"/>
      <c r="AF775" s="186"/>
      <c r="AG775" s="186"/>
      <c r="AH775" s="186"/>
      <c r="AI775" s="186"/>
      <c r="AJ775" s="186"/>
      <c r="AK775" s="186"/>
    </row>
    <row r="776" ht="15.75" customHeight="1">
      <c r="A776" s="186"/>
      <c r="B776" s="186"/>
      <c r="C776" s="186"/>
      <c r="D776" s="186"/>
      <c r="E776" s="186"/>
      <c r="F776" s="186"/>
      <c r="G776" s="186"/>
      <c r="H776" s="186"/>
      <c r="I776" s="186"/>
      <c r="J776" s="186"/>
      <c r="K776" s="186"/>
      <c r="L776" s="186"/>
      <c r="M776" s="186"/>
      <c r="N776" s="186"/>
      <c r="O776" s="186"/>
      <c r="P776" s="186"/>
      <c r="Q776" s="186"/>
      <c r="R776" s="186"/>
      <c r="S776" s="186"/>
      <c r="T776" s="186"/>
      <c r="U776" s="186"/>
      <c r="V776" s="186"/>
      <c r="W776" s="186"/>
      <c r="X776" s="186"/>
      <c r="Y776" s="186"/>
      <c r="Z776" s="186"/>
      <c r="AA776" s="186"/>
      <c r="AB776" s="186"/>
      <c r="AC776" s="186"/>
      <c r="AD776" s="186"/>
      <c r="AE776" s="186"/>
      <c r="AF776" s="186"/>
      <c r="AG776" s="186"/>
      <c r="AH776" s="186"/>
      <c r="AI776" s="186"/>
      <c r="AJ776" s="186"/>
      <c r="AK776" s="186"/>
    </row>
    <row r="777" ht="15.75" customHeight="1">
      <c r="A777" s="186"/>
      <c r="B777" s="186"/>
      <c r="C777" s="186"/>
      <c r="D777" s="186"/>
      <c r="E777" s="186"/>
      <c r="F777" s="186"/>
      <c r="G777" s="186"/>
      <c r="H777" s="186"/>
      <c r="I777" s="186"/>
      <c r="J777" s="186"/>
      <c r="K777" s="186"/>
      <c r="L777" s="186"/>
      <c r="M777" s="186"/>
      <c r="N777" s="186"/>
      <c r="O777" s="186"/>
      <c r="P777" s="186"/>
      <c r="Q777" s="186"/>
      <c r="R777" s="186"/>
      <c r="S777" s="186"/>
      <c r="T777" s="186"/>
      <c r="U777" s="186"/>
      <c r="V777" s="186"/>
      <c r="W777" s="186"/>
      <c r="X777" s="186"/>
      <c r="Y777" s="186"/>
      <c r="Z777" s="186"/>
      <c r="AA777" s="186"/>
      <c r="AB777" s="186"/>
      <c r="AC777" s="186"/>
      <c r="AD777" s="186"/>
      <c r="AE777" s="186"/>
      <c r="AF777" s="186"/>
      <c r="AG777" s="186"/>
      <c r="AH777" s="186"/>
      <c r="AI777" s="186"/>
      <c r="AJ777" s="186"/>
      <c r="AK777" s="186"/>
    </row>
    <row r="778" ht="15.75" customHeight="1">
      <c r="A778" s="186"/>
      <c r="B778" s="186"/>
      <c r="C778" s="186"/>
      <c r="D778" s="186"/>
      <c r="E778" s="186"/>
      <c r="F778" s="186"/>
      <c r="G778" s="186"/>
      <c r="H778" s="186"/>
      <c r="I778" s="186"/>
      <c r="J778" s="186"/>
      <c r="K778" s="186"/>
      <c r="L778" s="186"/>
      <c r="M778" s="186"/>
      <c r="N778" s="186"/>
      <c r="O778" s="186"/>
      <c r="P778" s="186"/>
      <c r="Q778" s="186"/>
      <c r="R778" s="186"/>
      <c r="S778" s="186"/>
      <c r="T778" s="186"/>
      <c r="U778" s="186"/>
      <c r="V778" s="186"/>
      <c r="W778" s="186"/>
      <c r="X778" s="186"/>
      <c r="Y778" s="186"/>
      <c r="Z778" s="186"/>
      <c r="AA778" s="186"/>
      <c r="AB778" s="186"/>
      <c r="AC778" s="186"/>
      <c r="AD778" s="186"/>
      <c r="AE778" s="186"/>
      <c r="AF778" s="186"/>
      <c r="AG778" s="186"/>
      <c r="AH778" s="186"/>
      <c r="AI778" s="186"/>
      <c r="AJ778" s="186"/>
      <c r="AK778" s="186"/>
    </row>
    <row r="779" ht="15.75" customHeight="1">
      <c r="A779" s="186"/>
      <c r="B779" s="186"/>
      <c r="C779" s="186"/>
      <c r="D779" s="186"/>
      <c r="E779" s="186"/>
      <c r="F779" s="186"/>
      <c r="G779" s="186"/>
      <c r="H779" s="186"/>
      <c r="I779" s="186"/>
      <c r="J779" s="186"/>
      <c r="K779" s="186"/>
      <c r="L779" s="186"/>
      <c r="M779" s="186"/>
      <c r="N779" s="186"/>
      <c r="O779" s="186"/>
      <c r="P779" s="186"/>
      <c r="Q779" s="186"/>
      <c r="R779" s="186"/>
      <c r="S779" s="186"/>
      <c r="T779" s="186"/>
      <c r="U779" s="186"/>
      <c r="V779" s="186"/>
      <c r="W779" s="186"/>
      <c r="X779" s="186"/>
      <c r="Y779" s="186"/>
      <c r="Z779" s="186"/>
      <c r="AA779" s="186"/>
      <c r="AB779" s="186"/>
      <c r="AC779" s="186"/>
      <c r="AD779" s="186"/>
      <c r="AE779" s="186"/>
      <c r="AF779" s="186"/>
      <c r="AG779" s="186"/>
      <c r="AH779" s="186"/>
      <c r="AI779" s="186"/>
      <c r="AJ779" s="186"/>
      <c r="AK779" s="186"/>
    </row>
    <row r="780" ht="15.75" customHeight="1">
      <c r="A780" s="186"/>
      <c r="B780" s="186"/>
      <c r="C780" s="186"/>
      <c r="D780" s="186"/>
      <c r="E780" s="186"/>
      <c r="F780" s="186"/>
      <c r="G780" s="186"/>
      <c r="H780" s="186"/>
      <c r="I780" s="186"/>
      <c r="J780" s="186"/>
      <c r="K780" s="186"/>
      <c r="L780" s="186"/>
      <c r="M780" s="186"/>
      <c r="N780" s="186"/>
      <c r="O780" s="186"/>
      <c r="P780" s="186"/>
      <c r="Q780" s="186"/>
      <c r="R780" s="186"/>
      <c r="S780" s="186"/>
      <c r="T780" s="186"/>
      <c r="U780" s="186"/>
      <c r="V780" s="186"/>
      <c r="W780" s="186"/>
      <c r="X780" s="186"/>
      <c r="Y780" s="186"/>
      <c r="Z780" s="186"/>
      <c r="AA780" s="186"/>
      <c r="AB780" s="186"/>
      <c r="AC780" s="186"/>
      <c r="AD780" s="186"/>
      <c r="AE780" s="186"/>
      <c r="AF780" s="186"/>
      <c r="AG780" s="186"/>
      <c r="AH780" s="186"/>
      <c r="AI780" s="186"/>
      <c r="AJ780" s="186"/>
      <c r="AK780" s="186"/>
    </row>
    <row r="781" ht="15.75" customHeight="1">
      <c r="A781" s="186"/>
      <c r="B781" s="186"/>
      <c r="C781" s="186"/>
      <c r="D781" s="186"/>
      <c r="E781" s="186"/>
      <c r="F781" s="186"/>
      <c r="G781" s="186"/>
      <c r="H781" s="186"/>
      <c r="I781" s="186"/>
      <c r="J781" s="186"/>
      <c r="K781" s="186"/>
      <c r="L781" s="186"/>
      <c r="M781" s="186"/>
      <c r="N781" s="186"/>
      <c r="O781" s="186"/>
      <c r="P781" s="186"/>
      <c r="Q781" s="186"/>
      <c r="R781" s="186"/>
      <c r="S781" s="186"/>
      <c r="T781" s="186"/>
      <c r="U781" s="186"/>
      <c r="V781" s="186"/>
      <c r="W781" s="186"/>
      <c r="X781" s="186"/>
      <c r="Y781" s="186"/>
      <c r="Z781" s="186"/>
      <c r="AA781" s="186"/>
      <c r="AB781" s="186"/>
      <c r="AC781" s="186"/>
      <c r="AD781" s="186"/>
      <c r="AE781" s="186"/>
      <c r="AF781" s="186"/>
      <c r="AG781" s="186"/>
      <c r="AH781" s="186"/>
      <c r="AI781" s="186"/>
      <c r="AJ781" s="186"/>
      <c r="AK781" s="186"/>
    </row>
    <row r="782" ht="15.75" customHeight="1">
      <c r="A782" s="186"/>
      <c r="B782" s="186"/>
      <c r="C782" s="186"/>
      <c r="D782" s="186"/>
      <c r="E782" s="186"/>
      <c r="F782" s="186"/>
      <c r="G782" s="186"/>
      <c r="H782" s="186"/>
      <c r="I782" s="186"/>
      <c r="J782" s="186"/>
      <c r="K782" s="186"/>
      <c r="L782" s="186"/>
      <c r="M782" s="186"/>
      <c r="N782" s="186"/>
      <c r="O782" s="186"/>
      <c r="P782" s="186"/>
      <c r="Q782" s="186"/>
      <c r="R782" s="186"/>
      <c r="S782" s="186"/>
      <c r="T782" s="186"/>
      <c r="U782" s="186"/>
      <c r="V782" s="186"/>
      <c r="W782" s="186"/>
      <c r="X782" s="186"/>
      <c r="Y782" s="186"/>
      <c r="Z782" s="186"/>
      <c r="AA782" s="186"/>
      <c r="AB782" s="186"/>
      <c r="AC782" s="186"/>
      <c r="AD782" s="186"/>
      <c r="AE782" s="186"/>
      <c r="AF782" s="186"/>
      <c r="AG782" s="186"/>
      <c r="AH782" s="186"/>
      <c r="AI782" s="186"/>
      <c r="AJ782" s="186"/>
      <c r="AK782" s="186"/>
    </row>
    <row r="783" ht="15.75" customHeight="1">
      <c r="A783" s="186"/>
      <c r="B783" s="186"/>
      <c r="C783" s="186"/>
      <c r="D783" s="186"/>
      <c r="E783" s="186"/>
      <c r="F783" s="186"/>
      <c r="G783" s="186"/>
      <c r="H783" s="186"/>
      <c r="I783" s="186"/>
      <c r="J783" s="186"/>
      <c r="K783" s="186"/>
      <c r="L783" s="186"/>
      <c r="M783" s="186"/>
      <c r="N783" s="186"/>
      <c r="O783" s="186"/>
      <c r="P783" s="186"/>
      <c r="Q783" s="186"/>
      <c r="R783" s="186"/>
      <c r="S783" s="186"/>
      <c r="T783" s="186"/>
      <c r="U783" s="186"/>
      <c r="V783" s="186"/>
      <c r="W783" s="186"/>
      <c r="X783" s="186"/>
      <c r="Y783" s="186"/>
      <c r="Z783" s="186"/>
      <c r="AA783" s="186"/>
      <c r="AB783" s="186"/>
      <c r="AC783" s="186"/>
      <c r="AD783" s="186"/>
      <c r="AE783" s="186"/>
      <c r="AF783" s="186"/>
      <c r="AG783" s="186"/>
      <c r="AH783" s="186"/>
      <c r="AI783" s="186"/>
      <c r="AJ783" s="186"/>
      <c r="AK783" s="186"/>
    </row>
    <row r="784" ht="15.75" customHeight="1">
      <c r="A784" s="186"/>
      <c r="B784" s="186"/>
      <c r="C784" s="186"/>
      <c r="D784" s="186"/>
      <c r="E784" s="186"/>
      <c r="F784" s="186"/>
      <c r="G784" s="186"/>
      <c r="H784" s="186"/>
      <c r="I784" s="186"/>
      <c r="J784" s="186"/>
      <c r="K784" s="186"/>
      <c r="L784" s="186"/>
      <c r="M784" s="186"/>
      <c r="N784" s="186"/>
      <c r="O784" s="186"/>
      <c r="P784" s="186"/>
      <c r="Q784" s="186"/>
      <c r="R784" s="186"/>
      <c r="S784" s="186"/>
      <c r="T784" s="186"/>
      <c r="U784" s="186"/>
      <c r="V784" s="186"/>
      <c r="W784" s="186"/>
      <c r="X784" s="186"/>
      <c r="Y784" s="186"/>
      <c r="Z784" s="186"/>
      <c r="AA784" s="186"/>
      <c r="AB784" s="186"/>
      <c r="AC784" s="186"/>
      <c r="AD784" s="186"/>
      <c r="AE784" s="186"/>
      <c r="AF784" s="186"/>
      <c r="AG784" s="186"/>
      <c r="AH784" s="186"/>
      <c r="AI784" s="186"/>
      <c r="AJ784" s="186"/>
      <c r="AK784" s="186"/>
    </row>
    <row r="785" ht="15.75" customHeight="1">
      <c r="A785" s="186"/>
      <c r="B785" s="186"/>
      <c r="C785" s="186"/>
      <c r="D785" s="186"/>
      <c r="E785" s="186"/>
      <c r="F785" s="186"/>
      <c r="G785" s="186"/>
      <c r="H785" s="186"/>
      <c r="I785" s="186"/>
      <c r="J785" s="186"/>
      <c r="K785" s="186"/>
      <c r="L785" s="186"/>
      <c r="M785" s="186"/>
      <c r="N785" s="186"/>
      <c r="O785" s="186"/>
      <c r="P785" s="186"/>
      <c r="Q785" s="186"/>
      <c r="R785" s="186"/>
      <c r="S785" s="186"/>
      <c r="T785" s="186"/>
      <c r="U785" s="186"/>
      <c r="V785" s="186"/>
      <c r="W785" s="186"/>
      <c r="X785" s="186"/>
      <c r="Y785" s="186"/>
      <c r="Z785" s="186"/>
      <c r="AA785" s="186"/>
      <c r="AB785" s="186"/>
      <c r="AC785" s="186"/>
      <c r="AD785" s="186"/>
      <c r="AE785" s="186"/>
      <c r="AF785" s="186"/>
      <c r="AG785" s="186"/>
      <c r="AH785" s="186"/>
      <c r="AI785" s="186"/>
      <c r="AJ785" s="186"/>
      <c r="AK785" s="186"/>
    </row>
    <row r="786" ht="15.75" customHeight="1">
      <c r="A786" s="186"/>
      <c r="B786" s="186"/>
      <c r="C786" s="186"/>
      <c r="D786" s="186"/>
      <c r="E786" s="186"/>
      <c r="F786" s="186"/>
      <c r="G786" s="186"/>
      <c r="H786" s="186"/>
      <c r="I786" s="186"/>
      <c r="J786" s="186"/>
      <c r="K786" s="186"/>
      <c r="L786" s="186"/>
      <c r="M786" s="186"/>
      <c r="N786" s="186"/>
      <c r="O786" s="186"/>
      <c r="P786" s="186"/>
      <c r="Q786" s="186"/>
      <c r="R786" s="186"/>
      <c r="S786" s="186"/>
      <c r="T786" s="186"/>
      <c r="U786" s="186"/>
      <c r="V786" s="186"/>
      <c r="W786" s="186"/>
      <c r="X786" s="186"/>
      <c r="Y786" s="186"/>
      <c r="Z786" s="186"/>
      <c r="AA786" s="186"/>
      <c r="AB786" s="186"/>
      <c r="AC786" s="186"/>
      <c r="AD786" s="186"/>
      <c r="AE786" s="186"/>
      <c r="AF786" s="186"/>
      <c r="AG786" s="186"/>
      <c r="AH786" s="186"/>
      <c r="AI786" s="186"/>
      <c r="AJ786" s="186"/>
      <c r="AK786" s="186"/>
    </row>
    <row r="787" ht="15.75" customHeight="1">
      <c r="A787" s="186"/>
      <c r="B787" s="186"/>
      <c r="C787" s="186"/>
      <c r="D787" s="186"/>
      <c r="E787" s="186"/>
      <c r="F787" s="186"/>
      <c r="G787" s="186"/>
      <c r="H787" s="186"/>
      <c r="I787" s="186"/>
      <c r="J787" s="186"/>
      <c r="K787" s="186"/>
      <c r="L787" s="186"/>
      <c r="M787" s="186"/>
      <c r="N787" s="186"/>
      <c r="O787" s="186"/>
      <c r="P787" s="186"/>
      <c r="Q787" s="186"/>
      <c r="R787" s="186"/>
      <c r="S787" s="186"/>
      <c r="T787" s="186"/>
      <c r="U787" s="186"/>
      <c r="V787" s="186"/>
      <c r="W787" s="186"/>
      <c r="X787" s="186"/>
      <c r="Y787" s="186"/>
      <c r="Z787" s="186"/>
      <c r="AA787" s="186"/>
      <c r="AB787" s="186"/>
      <c r="AC787" s="186"/>
      <c r="AD787" s="186"/>
      <c r="AE787" s="186"/>
      <c r="AF787" s="186"/>
      <c r="AG787" s="186"/>
      <c r="AH787" s="186"/>
      <c r="AI787" s="186"/>
      <c r="AJ787" s="186"/>
      <c r="AK787" s="186"/>
    </row>
    <row r="788" ht="15.75" customHeight="1">
      <c r="A788" s="186"/>
      <c r="B788" s="186"/>
      <c r="C788" s="186"/>
      <c r="D788" s="186"/>
      <c r="E788" s="186"/>
      <c r="F788" s="186"/>
      <c r="G788" s="186"/>
      <c r="H788" s="186"/>
      <c r="I788" s="186"/>
      <c r="J788" s="186"/>
      <c r="K788" s="186"/>
      <c r="L788" s="186"/>
      <c r="M788" s="186"/>
      <c r="N788" s="186"/>
      <c r="O788" s="186"/>
      <c r="P788" s="186"/>
      <c r="Q788" s="186"/>
      <c r="R788" s="186"/>
      <c r="S788" s="186"/>
      <c r="T788" s="186"/>
      <c r="U788" s="186"/>
      <c r="V788" s="186"/>
      <c r="W788" s="186"/>
      <c r="X788" s="186"/>
      <c r="Y788" s="186"/>
      <c r="Z788" s="186"/>
      <c r="AA788" s="186"/>
      <c r="AB788" s="186"/>
      <c r="AC788" s="186"/>
      <c r="AD788" s="186"/>
      <c r="AE788" s="186"/>
      <c r="AF788" s="186"/>
      <c r="AG788" s="186"/>
      <c r="AH788" s="186"/>
      <c r="AI788" s="186"/>
      <c r="AJ788" s="186"/>
      <c r="AK788" s="186"/>
    </row>
    <row r="789" ht="15.75" customHeight="1">
      <c r="A789" s="186"/>
      <c r="B789" s="186"/>
      <c r="C789" s="186"/>
      <c r="D789" s="186"/>
      <c r="E789" s="186"/>
      <c r="F789" s="186"/>
      <c r="G789" s="186"/>
      <c r="H789" s="186"/>
      <c r="I789" s="186"/>
      <c r="J789" s="186"/>
      <c r="K789" s="186"/>
      <c r="L789" s="186"/>
      <c r="M789" s="186"/>
      <c r="N789" s="186"/>
      <c r="O789" s="186"/>
      <c r="P789" s="186"/>
      <c r="Q789" s="186"/>
      <c r="R789" s="186"/>
      <c r="S789" s="186"/>
      <c r="T789" s="186"/>
      <c r="U789" s="186"/>
      <c r="V789" s="186"/>
      <c r="W789" s="186"/>
      <c r="X789" s="186"/>
      <c r="Y789" s="186"/>
      <c r="Z789" s="186"/>
      <c r="AA789" s="186"/>
      <c r="AB789" s="186"/>
      <c r="AC789" s="186"/>
      <c r="AD789" s="186"/>
      <c r="AE789" s="186"/>
      <c r="AF789" s="186"/>
      <c r="AG789" s="186"/>
      <c r="AH789" s="186"/>
      <c r="AI789" s="186"/>
      <c r="AJ789" s="186"/>
      <c r="AK789" s="186"/>
    </row>
    <row r="790" ht="15.75" customHeight="1">
      <c r="A790" s="186"/>
      <c r="B790" s="186"/>
      <c r="C790" s="186"/>
      <c r="D790" s="186"/>
      <c r="E790" s="186"/>
      <c r="F790" s="186"/>
      <c r="G790" s="186"/>
      <c r="H790" s="186"/>
      <c r="I790" s="186"/>
      <c r="J790" s="186"/>
      <c r="K790" s="186"/>
      <c r="L790" s="186"/>
      <c r="M790" s="186"/>
      <c r="N790" s="186"/>
      <c r="O790" s="186"/>
      <c r="P790" s="186"/>
      <c r="Q790" s="186"/>
      <c r="R790" s="186"/>
      <c r="S790" s="186"/>
      <c r="T790" s="186"/>
      <c r="U790" s="186"/>
      <c r="V790" s="186"/>
      <c r="W790" s="186"/>
      <c r="X790" s="186"/>
      <c r="Y790" s="186"/>
      <c r="Z790" s="186"/>
      <c r="AA790" s="186"/>
      <c r="AB790" s="186"/>
      <c r="AC790" s="186"/>
      <c r="AD790" s="186"/>
      <c r="AE790" s="186"/>
      <c r="AF790" s="186"/>
      <c r="AG790" s="186"/>
      <c r="AH790" s="186"/>
      <c r="AI790" s="186"/>
      <c r="AJ790" s="186"/>
      <c r="AK790" s="186"/>
    </row>
    <row r="791" ht="15.75" customHeight="1">
      <c r="A791" s="186"/>
      <c r="B791" s="186"/>
      <c r="C791" s="186"/>
      <c r="D791" s="186"/>
      <c r="E791" s="186"/>
      <c r="F791" s="186"/>
      <c r="G791" s="186"/>
      <c r="H791" s="186"/>
      <c r="I791" s="186"/>
      <c r="J791" s="186"/>
      <c r="K791" s="186"/>
      <c r="L791" s="186"/>
      <c r="M791" s="186"/>
      <c r="N791" s="186"/>
      <c r="O791" s="186"/>
      <c r="P791" s="186"/>
      <c r="Q791" s="186"/>
      <c r="R791" s="186"/>
      <c r="S791" s="186"/>
      <c r="T791" s="186"/>
      <c r="U791" s="186"/>
      <c r="V791" s="186"/>
      <c r="W791" s="186"/>
      <c r="X791" s="186"/>
      <c r="Y791" s="186"/>
      <c r="Z791" s="186"/>
      <c r="AA791" s="186"/>
      <c r="AB791" s="186"/>
      <c r="AC791" s="186"/>
      <c r="AD791" s="186"/>
      <c r="AE791" s="186"/>
      <c r="AF791" s="186"/>
      <c r="AG791" s="186"/>
      <c r="AH791" s="186"/>
      <c r="AI791" s="186"/>
      <c r="AJ791" s="186"/>
      <c r="AK791" s="186"/>
    </row>
    <row r="792" ht="15.75" customHeight="1">
      <c r="A792" s="186"/>
      <c r="B792" s="186"/>
      <c r="C792" s="186"/>
      <c r="D792" s="186"/>
      <c r="E792" s="186"/>
      <c r="F792" s="186"/>
      <c r="G792" s="186"/>
      <c r="H792" s="186"/>
      <c r="I792" s="186"/>
      <c r="J792" s="186"/>
      <c r="K792" s="186"/>
      <c r="L792" s="186"/>
      <c r="M792" s="186"/>
      <c r="N792" s="186"/>
      <c r="O792" s="186"/>
      <c r="P792" s="186"/>
      <c r="Q792" s="186"/>
      <c r="R792" s="186"/>
      <c r="S792" s="186"/>
      <c r="T792" s="186"/>
      <c r="U792" s="186"/>
      <c r="V792" s="186"/>
      <c r="W792" s="186"/>
      <c r="X792" s="186"/>
      <c r="Y792" s="186"/>
      <c r="Z792" s="186"/>
      <c r="AA792" s="186"/>
      <c r="AB792" s="186"/>
      <c r="AC792" s="186"/>
      <c r="AD792" s="186"/>
      <c r="AE792" s="186"/>
      <c r="AF792" s="186"/>
      <c r="AG792" s="186"/>
      <c r="AH792" s="186"/>
      <c r="AI792" s="186"/>
      <c r="AJ792" s="186"/>
      <c r="AK792" s="186"/>
    </row>
    <row r="793" ht="15.75" customHeight="1">
      <c r="A793" s="186"/>
      <c r="B793" s="186"/>
      <c r="C793" s="186"/>
      <c r="D793" s="186"/>
      <c r="E793" s="186"/>
      <c r="F793" s="186"/>
      <c r="G793" s="186"/>
      <c r="H793" s="186"/>
      <c r="I793" s="186"/>
      <c r="J793" s="186"/>
      <c r="K793" s="186"/>
      <c r="L793" s="186"/>
      <c r="M793" s="186"/>
      <c r="N793" s="186"/>
      <c r="O793" s="186"/>
      <c r="P793" s="186"/>
      <c r="Q793" s="186"/>
      <c r="R793" s="186"/>
      <c r="S793" s="186"/>
      <c r="T793" s="186"/>
      <c r="U793" s="186"/>
      <c r="V793" s="186"/>
      <c r="W793" s="186"/>
      <c r="X793" s="186"/>
      <c r="Y793" s="186"/>
      <c r="Z793" s="186"/>
      <c r="AA793" s="186"/>
      <c r="AB793" s="186"/>
      <c r="AC793" s="186"/>
      <c r="AD793" s="186"/>
      <c r="AE793" s="186"/>
      <c r="AF793" s="186"/>
      <c r="AG793" s="186"/>
      <c r="AH793" s="186"/>
      <c r="AI793" s="186"/>
      <c r="AJ793" s="186"/>
      <c r="AK793" s="186"/>
    </row>
    <row r="794" ht="15.75" customHeight="1">
      <c r="A794" s="186"/>
      <c r="B794" s="186"/>
      <c r="C794" s="186"/>
      <c r="D794" s="186"/>
      <c r="E794" s="186"/>
      <c r="F794" s="186"/>
      <c r="G794" s="186"/>
      <c r="H794" s="186"/>
      <c r="I794" s="186"/>
      <c r="J794" s="186"/>
      <c r="K794" s="186"/>
      <c r="L794" s="186"/>
      <c r="M794" s="186"/>
      <c r="N794" s="186"/>
      <c r="O794" s="186"/>
      <c r="P794" s="186"/>
      <c r="Q794" s="186"/>
      <c r="R794" s="186"/>
      <c r="S794" s="186"/>
      <c r="T794" s="186"/>
      <c r="U794" s="186"/>
      <c r="V794" s="186"/>
      <c r="W794" s="186"/>
      <c r="X794" s="186"/>
      <c r="Y794" s="186"/>
      <c r="Z794" s="186"/>
      <c r="AA794" s="186"/>
      <c r="AB794" s="186"/>
      <c r="AC794" s="186"/>
      <c r="AD794" s="186"/>
      <c r="AE794" s="186"/>
      <c r="AF794" s="186"/>
      <c r="AG794" s="186"/>
      <c r="AH794" s="186"/>
      <c r="AI794" s="186"/>
      <c r="AJ794" s="186"/>
      <c r="AK794" s="186"/>
    </row>
    <row r="795" ht="15.75" customHeight="1">
      <c r="A795" s="186"/>
      <c r="B795" s="186"/>
      <c r="C795" s="186"/>
      <c r="D795" s="186"/>
      <c r="E795" s="186"/>
      <c r="F795" s="186"/>
      <c r="G795" s="186"/>
      <c r="H795" s="186"/>
      <c r="I795" s="186"/>
      <c r="J795" s="186"/>
      <c r="K795" s="186"/>
      <c r="L795" s="186"/>
      <c r="M795" s="186"/>
      <c r="N795" s="186"/>
      <c r="O795" s="186"/>
      <c r="P795" s="186"/>
      <c r="Q795" s="186"/>
      <c r="R795" s="186"/>
      <c r="S795" s="186"/>
      <c r="T795" s="186"/>
      <c r="U795" s="186"/>
      <c r="V795" s="186"/>
      <c r="W795" s="186"/>
      <c r="X795" s="186"/>
      <c r="Y795" s="186"/>
      <c r="Z795" s="186"/>
      <c r="AA795" s="186"/>
      <c r="AB795" s="186"/>
      <c r="AC795" s="186"/>
      <c r="AD795" s="186"/>
      <c r="AE795" s="186"/>
      <c r="AF795" s="186"/>
      <c r="AG795" s="186"/>
      <c r="AH795" s="186"/>
      <c r="AI795" s="186"/>
      <c r="AJ795" s="186"/>
      <c r="AK795" s="186"/>
    </row>
    <row r="796" ht="15.75" customHeight="1">
      <c r="A796" s="186"/>
      <c r="B796" s="186"/>
      <c r="C796" s="186"/>
      <c r="D796" s="186"/>
      <c r="E796" s="186"/>
      <c r="F796" s="186"/>
      <c r="G796" s="186"/>
      <c r="H796" s="186"/>
      <c r="I796" s="186"/>
      <c r="J796" s="186"/>
      <c r="K796" s="186"/>
      <c r="L796" s="186"/>
      <c r="M796" s="186"/>
      <c r="N796" s="186"/>
      <c r="O796" s="186"/>
      <c r="P796" s="186"/>
      <c r="Q796" s="186"/>
      <c r="R796" s="186"/>
      <c r="S796" s="186"/>
      <c r="T796" s="186"/>
      <c r="U796" s="186"/>
      <c r="V796" s="186"/>
      <c r="W796" s="186"/>
      <c r="X796" s="186"/>
      <c r="Y796" s="186"/>
      <c r="Z796" s="186"/>
      <c r="AA796" s="186"/>
      <c r="AB796" s="186"/>
      <c r="AC796" s="186"/>
      <c r="AD796" s="186"/>
      <c r="AE796" s="186"/>
      <c r="AF796" s="186"/>
      <c r="AG796" s="186"/>
      <c r="AH796" s="186"/>
      <c r="AI796" s="186"/>
      <c r="AJ796" s="186"/>
      <c r="AK796" s="186"/>
    </row>
    <row r="797" ht="15.75" customHeight="1">
      <c r="A797" s="186"/>
      <c r="B797" s="186"/>
      <c r="C797" s="186"/>
      <c r="D797" s="186"/>
      <c r="E797" s="186"/>
      <c r="F797" s="186"/>
      <c r="G797" s="186"/>
      <c r="H797" s="186"/>
      <c r="I797" s="186"/>
      <c r="J797" s="186"/>
      <c r="K797" s="186"/>
      <c r="L797" s="186"/>
      <c r="M797" s="186"/>
      <c r="N797" s="186"/>
      <c r="O797" s="186"/>
      <c r="P797" s="186"/>
      <c r="Q797" s="186"/>
      <c r="R797" s="186"/>
      <c r="S797" s="186"/>
      <c r="T797" s="186"/>
      <c r="U797" s="186"/>
      <c r="V797" s="186"/>
      <c r="W797" s="186"/>
      <c r="X797" s="186"/>
      <c r="Y797" s="186"/>
      <c r="Z797" s="186"/>
      <c r="AA797" s="186"/>
      <c r="AB797" s="186"/>
      <c r="AC797" s="186"/>
      <c r="AD797" s="186"/>
      <c r="AE797" s="186"/>
      <c r="AF797" s="186"/>
      <c r="AG797" s="186"/>
      <c r="AH797" s="186"/>
      <c r="AI797" s="186"/>
      <c r="AJ797" s="186"/>
      <c r="AK797" s="186"/>
    </row>
    <row r="798" ht="15.75" customHeight="1">
      <c r="A798" s="186"/>
      <c r="B798" s="186"/>
      <c r="C798" s="186"/>
      <c r="D798" s="186"/>
      <c r="E798" s="186"/>
      <c r="F798" s="186"/>
      <c r="G798" s="186"/>
      <c r="H798" s="186"/>
      <c r="I798" s="186"/>
      <c r="J798" s="186"/>
      <c r="K798" s="186"/>
      <c r="L798" s="186"/>
      <c r="M798" s="186"/>
      <c r="N798" s="186"/>
      <c r="O798" s="186"/>
      <c r="P798" s="186"/>
      <c r="Q798" s="186"/>
      <c r="R798" s="186"/>
      <c r="S798" s="186"/>
      <c r="T798" s="186"/>
      <c r="U798" s="186"/>
      <c r="V798" s="186"/>
      <c r="W798" s="186"/>
      <c r="X798" s="186"/>
      <c r="Y798" s="186"/>
      <c r="Z798" s="186"/>
      <c r="AA798" s="186"/>
      <c r="AB798" s="186"/>
      <c r="AC798" s="186"/>
      <c r="AD798" s="186"/>
      <c r="AE798" s="186"/>
      <c r="AF798" s="186"/>
      <c r="AG798" s="186"/>
      <c r="AH798" s="186"/>
      <c r="AI798" s="186"/>
      <c r="AJ798" s="186"/>
      <c r="AK798" s="186"/>
    </row>
    <row r="799" ht="15.75" customHeight="1">
      <c r="A799" s="186"/>
      <c r="B799" s="186"/>
      <c r="C799" s="186"/>
      <c r="D799" s="186"/>
      <c r="E799" s="186"/>
      <c r="F799" s="186"/>
      <c r="G799" s="186"/>
      <c r="H799" s="186"/>
      <c r="I799" s="186"/>
      <c r="J799" s="186"/>
      <c r="K799" s="186"/>
      <c r="L799" s="186"/>
      <c r="M799" s="186"/>
      <c r="N799" s="186"/>
      <c r="O799" s="186"/>
      <c r="P799" s="186"/>
      <c r="Q799" s="186"/>
      <c r="R799" s="186"/>
      <c r="S799" s="186"/>
      <c r="T799" s="186"/>
      <c r="U799" s="186"/>
      <c r="V799" s="186"/>
      <c r="W799" s="186"/>
      <c r="X799" s="186"/>
      <c r="Y799" s="186"/>
      <c r="Z799" s="186"/>
      <c r="AA799" s="186"/>
      <c r="AB799" s="186"/>
      <c r="AC799" s="186"/>
      <c r="AD799" s="186"/>
      <c r="AE799" s="186"/>
      <c r="AF799" s="186"/>
      <c r="AG799" s="186"/>
      <c r="AH799" s="186"/>
      <c r="AI799" s="186"/>
      <c r="AJ799" s="186"/>
      <c r="AK799" s="186"/>
    </row>
    <row r="800" ht="15.75" customHeight="1">
      <c r="A800" s="186"/>
      <c r="B800" s="186"/>
      <c r="C800" s="186"/>
      <c r="D800" s="186"/>
      <c r="E800" s="186"/>
      <c r="F800" s="186"/>
      <c r="G800" s="186"/>
      <c r="H800" s="186"/>
      <c r="I800" s="186"/>
      <c r="J800" s="186"/>
      <c r="K800" s="186"/>
      <c r="L800" s="186"/>
      <c r="M800" s="186"/>
      <c r="N800" s="186"/>
      <c r="O800" s="186"/>
      <c r="P800" s="186"/>
      <c r="Q800" s="186"/>
      <c r="R800" s="186"/>
      <c r="S800" s="186"/>
      <c r="T800" s="186"/>
      <c r="U800" s="186"/>
      <c r="V800" s="186"/>
      <c r="W800" s="186"/>
      <c r="X800" s="186"/>
      <c r="Y800" s="186"/>
      <c r="Z800" s="186"/>
      <c r="AA800" s="186"/>
      <c r="AB800" s="186"/>
      <c r="AC800" s="186"/>
      <c r="AD800" s="186"/>
      <c r="AE800" s="186"/>
      <c r="AF800" s="186"/>
      <c r="AG800" s="186"/>
      <c r="AH800" s="186"/>
      <c r="AI800" s="186"/>
      <c r="AJ800" s="186"/>
      <c r="AK800" s="186"/>
    </row>
    <row r="801" ht="15.75" customHeight="1">
      <c r="A801" s="186"/>
      <c r="B801" s="186"/>
      <c r="C801" s="186"/>
      <c r="D801" s="186"/>
      <c r="E801" s="186"/>
      <c r="F801" s="186"/>
      <c r="G801" s="186"/>
      <c r="H801" s="186"/>
      <c r="I801" s="186"/>
      <c r="J801" s="186"/>
      <c r="K801" s="186"/>
      <c r="L801" s="186"/>
      <c r="M801" s="186"/>
      <c r="N801" s="186"/>
      <c r="O801" s="186"/>
      <c r="P801" s="186"/>
      <c r="Q801" s="186"/>
      <c r="R801" s="186"/>
      <c r="S801" s="186"/>
      <c r="T801" s="186"/>
      <c r="U801" s="186"/>
      <c r="V801" s="186"/>
      <c r="W801" s="186"/>
      <c r="X801" s="186"/>
      <c r="Y801" s="186"/>
      <c r="Z801" s="186"/>
      <c r="AA801" s="186"/>
      <c r="AB801" s="186"/>
      <c r="AC801" s="186"/>
      <c r="AD801" s="186"/>
      <c r="AE801" s="186"/>
      <c r="AF801" s="186"/>
      <c r="AG801" s="186"/>
      <c r="AH801" s="186"/>
      <c r="AI801" s="186"/>
      <c r="AJ801" s="186"/>
      <c r="AK801" s="186"/>
    </row>
    <row r="802" ht="15.75" customHeight="1">
      <c r="A802" s="186"/>
      <c r="B802" s="186"/>
      <c r="C802" s="186"/>
      <c r="D802" s="186"/>
      <c r="E802" s="186"/>
      <c r="F802" s="186"/>
      <c r="G802" s="186"/>
      <c r="H802" s="186"/>
      <c r="I802" s="186"/>
      <c r="J802" s="186"/>
      <c r="K802" s="186"/>
      <c r="L802" s="186"/>
      <c r="M802" s="186"/>
      <c r="N802" s="186"/>
      <c r="O802" s="186"/>
      <c r="P802" s="186"/>
      <c r="Q802" s="186"/>
      <c r="R802" s="186"/>
      <c r="S802" s="186"/>
      <c r="T802" s="186"/>
      <c r="U802" s="186"/>
      <c r="V802" s="186"/>
      <c r="W802" s="186"/>
      <c r="X802" s="186"/>
      <c r="Y802" s="186"/>
      <c r="Z802" s="186"/>
      <c r="AA802" s="186"/>
      <c r="AB802" s="186"/>
      <c r="AC802" s="186"/>
      <c r="AD802" s="186"/>
      <c r="AE802" s="186"/>
      <c r="AF802" s="186"/>
      <c r="AG802" s="186"/>
      <c r="AH802" s="186"/>
      <c r="AI802" s="186"/>
      <c r="AJ802" s="186"/>
      <c r="AK802" s="186"/>
    </row>
    <row r="803" ht="15.75" customHeight="1">
      <c r="A803" s="186"/>
      <c r="B803" s="186"/>
      <c r="C803" s="186"/>
      <c r="D803" s="186"/>
      <c r="E803" s="186"/>
      <c r="F803" s="186"/>
      <c r="G803" s="186"/>
      <c r="H803" s="186"/>
      <c r="I803" s="186"/>
      <c r="J803" s="186"/>
      <c r="K803" s="186"/>
      <c r="L803" s="186"/>
      <c r="M803" s="186"/>
      <c r="N803" s="186"/>
      <c r="O803" s="186"/>
      <c r="P803" s="186"/>
      <c r="Q803" s="186"/>
      <c r="R803" s="186"/>
      <c r="S803" s="186"/>
      <c r="T803" s="186"/>
      <c r="U803" s="186"/>
      <c r="V803" s="186"/>
      <c r="W803" s="186"/>
      <c r="X803" s="186"/>
      <c r="Y803" s="186"/>
      <c r="Z803" s="186"/>
      <c r="AA803" s="186"/>
      <c r="AB803" s="186"/>
      <c r="AC803" s="186"/>
      <c r="AD803" s="186"/>
      <c r="AE803" s="186"/>
      <c r="AF803" s="186"/>
      <c r="AG803" s="186"/>
      <c r="AH803" s="186"/>
      <c r="AI803" s="186"/>
      <c r="AJ803" s="186"/>
      <c r="AK803" s="186"/>
    </row>
    <row r="804" ht="15.75" customHeight="1">
      <c r="A804" s="186"/>
      <c r="B804" s="186"/>
      <c r="C804" s="186"/>
      <c r="D804" s="186"/>
      <c r="E804" s="186"/>
      <c r="F804" s="186"/>
      <c r="G804" s="186"/>
      <c r="H804" s="186"/>
      <c r="I804" s="186"/>
      <c r="J804" s="186"/>
      <c r="K804" s="186"/>
      <c r="L804" s="186"/>
      <c r="M804" s="186"/>
      <c r="N804" s="186"/>
      <c r="O804" s="186"/>
      <c r="P804" s="186"/>
      <c r="Q804" s="186"/>
      <c r="R804" s="186"/>
      <c r="S804" s="186"/>
      <c r="T804" s="186"/>
      <c r="U804" s="186"/>
      <c r="V804" s="186"/>
      <c r="W804" s="186"/>
      <c r="X804" s="186"/>
      <c r="Y804" s="186"/>
      <c r="Z804" s="186"/>
      <c r="AA804" s="186"/>
      <c r="AB804" s="186"/>
      <c r="AC804" s="186"/>
      <c r="AD804" s="186"/>
      <c r="AE804" s="186"/>
      <c r="AF804" s="186"/>
      <c r="AG804" s="186"/>
      <c r="AH804" s="186"/>
      <c r="AI804" s="186"/>
      <c r="AJ804" s="186"/>
      <c r="AK804" s="186"/>
    </row>
    <row r="805" ht="15.75" customHeight="1">
      <c r="A805" s="186"/>
      <c r="B805" s="186"/>
      <c r="C805" s="186"/>
      <c r="D805" s="186"/>
      <c r="E805" s="186"/>
      <c r="F805" s="186"/>
      <c r="G805" s="186"/>
      <c r="H805" s="186"/>
      <c r="I805" s="186"/>
      <c r="J805" s="186"/>
      <c r="K805" s="186"/>
      <c r="L805" s="186"/>
      <c r="M805" s="186"/>
      <c r="N805" s="186"/>
      <c r="O805" s="186"/>
      <c r="P805" s="186"/>
      <c r="Q805" s="186"/>
      <c r="R805" s="186"/>
      <c r="S805" s="186"/>
      <c r="T805" s="186"/>
      <c r="U805" s="186"/>
      <c r="V805" s="186"/>
      <c r="W805" s="186"/>
      <c r="X805" s="186"/>
      <c r="Y805" s="186"/>
      <c r="Z805" s="186"/>
      <c r="AA805" s="186"/>
      <c r="AB805" s="186"/>
      <c r="AC805" s="186"/>
      <c r="AD805" s="186"/>
      <c r="AE805" s="186"/>
      <c r="AF805" s="186"/>
      <c r="AG805" s="186"/>
      <c r="AH805" s="186"/>
      <c r="AI805" s="186"/>
      <c r="AJ805" s="186"/>
      <c r="AK805" s="186"/>
    </row>
    <row r="806" ht="15.75" customHeight="1">
      <c r="A806" s="186"/>
      <c r="B806" s="186"/>
      <c r="C806" s="186"/>
      <c r="D806" s="186"/>
      <c r="E806" s="186"/>
      <c r="F806" s="186"/>
      <c r="G806" s="186"/>
      <c r="H806" s="186"/>
      <c r="I806" s="186"/>
      <c r="J806" s="186"/>
      <c r="K806" s="186"/>
      <c r="L806" s="186"/>
      <c r="M806" s="186"/>
      <c r="N806" s="186"/>
      <c r="O806" s="186"/>
      <c r="P806" s="186"/>
      <c r="Q806" s="186"/>
      <c r="R806" s="186"/>
      <c r="S806" s="186"/>
      <c r="T806" s="186"/>
      <c r="U806" s="186"/>
      <c r="V806" s="186"/>
      <c r="W806" s="186"/>
      <c r="X806" s="186"/>
      <c r="Y806" s="186"/>
      <c r="Z806" s="186"/>
      <c r="AA806" s="186"/>
      <c r="AB806" s="186"/>
      <c r="AC806" s="186"/>
      <c r="AD806" s="186"/>
      <c r="AE806" s="186"/>
      <c r="AF806" s="186"/>
      <c r="AG806" s="186"/>
      <c r="AH806" s="186"/>
      <c r="AI806" s="186"/>
      <c r="AJ806" s="186"/>
      <c r="AK806" s="186"/>
    </row>
    <row r="807" ht="15.75" customHeight="1">
      <c r="A807" s="186"/>
      <c r="B807" s="186"/>
      <c r="C807" s="186"/>
      <c r="D807" s="186"/>
      <c r="E807" s="186"/>
      <c r="F807" s="186"/>
      <c r="G807" s="186"/>
      <c r="H807" s="186"/>
      <c r="I807" s="186"/>
      <c r="J807" s="186"/>
      <c r="K807" s="186"/>
      <c r="L807" s="186"/>
      <c r="M807" s="186"/>
      <c r="N807" s="186"/>
      <c r="O807" s="186"/>
      <c r="P807" s="186"/>
      <c r="Q807" s="186"/>
      <c r="R807" s="186"/>
      <c r="S807" s="186"/>
      <c r="T807" s="186"/>
      <c r="U807" s="186"/>
      <c r="V807" s="186"/>
      <c r="W807" s="186"/>
      <c r="X807" s="186"/>
      <c r="Y807" s="186"/>
      <c r="Z807" s="186"/>
      <c r="AA807" s="186"/>
      <c r="AB807" s="186"/>
      <c r="AC807" s="186"/>
      <c r="AD807" s="186"/>
      <c r="AE807" s="186"/>
      <c r="AF807" s="186"/>
      <c r="AG807" s="186"/>
      <c r="AH807" s="186"/>
      <c r="AI807" s="186"/>
      <c r="AJ807" s="186"/>
      <c r="AK807" s="186"/>
    </row>
    <row r="808" ht="15.75" customHeight="1">
      <c r="A808" s="186"/>
      <c r="B808" s="186"/>
      <c r="C808" s="186"/>
      <c r="D808" s="186"/>
      <c r="E808" s="186"/>
      <c r="F808" s="186"/>
      <c r="G808" s="186"/>
      <c r="H808" s="186"/>
      <c r="I808" s="186"/>
      <c r="J808" s="186"/>
      <c r="K808" s="186"/>
      <c r="L808" s="186"/>
      <c r="M808" s="186"/>
      <c r="N808" s="186"/>
      <c r="O808" s="186"/>
      <c r="P808" s="186"/>
      <c r="Q808" s="186"/>
      <c r="R808" s="186"/>
      <c r="S808" s="186"/>
      <c r="T808" s="186"/>
      <c r="U808" s="186"/>
      <c r="V808" s="186"/>
      <c r="W808" s="186"/>
      <c r="X808" s="186"/>
      <c r="Y808" s="186"/>
      <c r="Z808" s="186"/>
      <c r="AA808" s="186"/>
      <c r="AB808" s="186"/>
      <c r="AC808" s="186"/>
      <c r="AD808" s="186"/>
      <c r="AE808" s="186"/>
      <c r="AF808" s="186"/>
      <c r="AG808" s="186"/>
      <c r="AH808" s="186"/>
      <c r="AI808" s="186"/>
      <c r="AJ808" s="186"/>
      <c r="AK808" s="186"/>
    </row>
    <row r="809" ht="15.75" customHeight="1">
      <c r="A809" s="186"/>
      <c r="B809" s="186"/>
      <c r="C809" s="186"/>
      <c r="D809" s="186"/>
      <c r="E809" s="186"/>
      <c r="F809" s="186"/>
      <c r="G809" s="186"/>
      <c r="H809" s="186"/>
      <c r="I809" s="186"/>
      <c r="J809" s="186"/>
      <c r="K809" s="186"/>
      <c r="L809" s="186"/>
      <c r="M809" s="186"/>
      <c r="N809" s="186"/>
      <c r="O809" s="186"/>
      <c r="P809" s="186"/>
      <c r="Q809" s="186"/>
      <c r="R809" s="186"/>
      <c r="S809" s="186"/>
      <c r="T809" s="186"/>
      <c r="U809" s="186"/>
      <c r="V809" s="186"/>
      <c r="W809" s="186"/>
      <c r="X809" s="186"/>
      <c r="Y809" s="186"/>
      <c r="Z809" s="186"/>
      <c r="AA809" s="186"/>
      <c r="AB809" s="186"/>
      <c r="AC809" s="186"/>
      <c r="AD809" s="186"/>
      <c r="AE809" s="186"/>
      <c r="AF809" s="186"/>
      <c r="AG809" s="186"/>
      <c r="AH809" s="186"/>
      <c r="AI809" s="186"/>
      <c r="AJ809" s="186"/>
      <c r="AK809" s="186"/>
    </row>
    <row r="810" ht="15.75" customHeight="1">
      <c r="A810" s="186"/>
      <c r="B810" s="186"/>
      <c r="C810" s="186"/>
      <c r="D810" s="186"/>
      <c r="E810" s="186"/>
      <c r="F810" s="186"/>
      <c r="G810" s="186"/>
      <c r="H810" s="186"/>
      <c r="I810" s="186"/>
      <c r="J810" s="186"/>
      <c r="K810" s="186"/>
      <c r="L810" s="186"/>
      <c r="M810" s="186"/>
      <c r="N810" s="186"/>
      <c r="O810" s="186"/>
      <c r="P810" s="186"/>
      <c r="Q810" s="186"/>
      <c r="R810" s="186"/>
      <c r="S810" s="186"/>
      <c r="T810" s="186"/>
      <c r="U810" s="186"/>
      <c r="V810" s="186"/>
      <c r="W810" s="186"/>
      <c r="X810" s="186"/>
      <c r="Y810" s="186"/>
      <c r="Z810" s="186"/>
      <c r="AA810" s="186"/>
      <c r="AB810" s="186"/>
      <c r="AC810" s="186"/>
      <c r="AD810" s="186"/>
      <c r="AE810" s="186"/>
      <c r="AF810" s="186"/>
      <c r="AG810" s="186"/>
      <c r="AH810" s="186"/>
      <c r="AI810" s="186"/>
      <c r="AJ810" s="186"/>
      <c r="AK810" s="186"/>
    </row>
    <row r="811" ht="15.75" customHeight="1">
      <c r="A811" s="186"/>
      <c r="B811" s="186"/>
      <c r="C811" s="186"/>
      <c r="D811" s="186"/>
      <c r="E811" s="186"/>
      <c r="F811" s="186"/>
      <c r="G811" s="186"/>
      <c r="H811" s="186"/>
      <c r="I811" s="186"/>
      <c r="J811" s="186"/>
      <c r="K811" s="186"/>
      <c r="L811" s="186"/>
      <c r="M811" s="186"/>
      <c r="N811" s="186"/>
      <c r="O811" s="186"/>
      <c r="P811" s="186"/>
      <c r="Q811" s="186"/>
      <c r="R811" s="186"/>
      <c r="S811" s="186"/>
      <c r="T811" s="186"/>
      <c r="U811" s="186"/>
      <c r="V811" s="186"/>
      <c r="W811" s="186"/>
      <c r="X811" s="186"/>
      <c r="Y811" s="186"/>
      <c r="Z811" s="186"/>
      <c r="AA811" s="186"/>
      <c r="AB811" s="186"/>
      <c r="AC811" s="186"/>
      <c r="AD811" s="186"/>
      <c r="AE811" s="186"/>
      <c r="AF811" s="186"/>
      <c r="AG811" s="186"/>
      <c r="AH811" s="186"/>
      <c r="AI811" s="186"/>
      <c r="AJ811" s="186"/>
      <c r="AK811" s="186"/>
    </row>
    <row r="812" ht="15.75" customHeight="1">
      <c r="A812" s="186"/>
      <c r="B812" s="186"/>
      <c r="C812" s="186"/>
      <c r="D812" s="186"/>
      <c r="E812" s="186"/>
      <c r="F812" s="186"/>
      <c r="G812" s="186"/>
      <c r="H812" s="186"/>
      <c r="I812" s="186"/>
      <c r="J812" s="186"/>
      <c r="K812" s="186"/>
      <c r="L812" s="186"/>
      <c r="M812" s="186"/>
      <c r="N812" s="186"/>
      <c r="O812" s="186"/>
      <c r="P812" s="186"/>
      <c r="Q812" s="186"/>
      <c r="R812" s="186"/>
      <c r="S812" s="186"/>
      <c r="T812" s="186"/>
      <c r="U812" s="186"/>
      <c r="V812" s="186"/>
      <c r="W812" s="186"/>
      <c r="X812" s="186"/>
      <c r="Y812" s="186"/>
      <c r="Z812" s="186"/>
      <c r="AA812" s="186"/>
      <c r="AB812" s="186"/>
      <c r="AC812" s="186"/>
      <c r="AD812" s="186"/>
      <c r="AE812" s="186"/>
      <c r="AF812" s="186"/>
      <c r="AG812" s="186"/>
      <c r="AH812" s="186"/>
      <c r="AI812" s="186"/>
      <c r="AJ812" s="186"/>
      <c r="AK812" s="186"/>
    </row>
    <row r="813" ht="15.75" customHeight="1">
      <c r="A813" s="186"/>
      <c r="B813" s="186"/>
      <c r="C813" s="186"/>
      <c r="D813" s="186"/>
      <c r="E813" s="186"/>
      <c r="F813" s="186"/>
      <c r="G813" s="186"/>
      <c r="H813" s="186"/>
      <c r="I813" s="186"/>
      <c r="J813" s="186"/>
      <c r="K813" s="186"/>
      <c r="L813" s="186"/>
      <c r="M813" s="186"/>
      <c r="N813" s="186"/>
      <c r="O813" s="186"/>
      <c r="P813" s="186"/>
      <c r="Q813" s="186"/>
      <c r="R813" s="186"/>
      <c r="S813" s="186"/>
      <c r="T813" s="186"/>
      <c r="U813" s="186"/>
      <c r="V813" s="186"/>
      <c r="W813" s="186"/>
      <c r="X813" s="186"/>
      <c r="Y813" s="186"/>
      <c r="Z813" s="186"/>
      <c r="AA813" s="186"/>
      <c r="AB813" s="186"/>
      <c r="AC813" s="186"/>
      <c r="AD813" s="186"/>
      <c r="AE813" s="186"/>
      <c r="AF813" s="186"/>
      <c r="AG813" s="186"/>
      <c r="AH813" s="186"/>
      <c r="AI813" s="186"/>
      <c r="AJ813" s="186"/>
      <c r="AK813" s="186"/>
    </row>
    <row r="814" ht="15.75" customHeight="1">
      <c r="A814" s="186"/>
      <c r="B814" s="186"/>
      <c r="C814" s="186"/>
      <c r="D814" s="186"/>
      <c r="E814" s="186"/>
      <c r="F814" s="186"/>
      <c r="G814" s="186"/>
      <c r="H814" s="186"/>
      <c r="I814" s="186"/>
      <c r="J814" s="186"/>
      <c r="K814" s="186"/>
      <c r="L814" s="186"/>
      <c r="M814" s="186"/>
      <c r="N814" s="186"/>
      <c r="O814" s="186"/>
      <c r="P814" s="186"/>
      <c r="Q814" s="186"/>
      <c r="R814" s="186"/>
      <c r="S814" s="186"/>
      <c r="T814" s="186"/>
      <c r="U814" s="186"/>
      <c r="V814" s="186"/>
      <c r="W814" s="186"/>
      <c r="X814" s="186"/>
      <c r="Y814" s="186"/>
      <c r="Z814" s="186"/>
      <c r="AA814" s="186"/>
      <c r="AB814" s="186"/>
      <c r="AC814" s="186"/>
      <c r="AD814" s="186"/>
      <c r="AE814" s="186"/>
      <c r="AF814" s="186"/>
      <c r="AG814" s="186"/>
      <c r="AH814" s="186"/>
      <c r="AI814" s="186"/>
      <c r="AJ814" s="186"/>
      <c r="AK814" s="186"/>
    </row>
    <row r="815" ht="15.75" customHeight="1">
      <c r="A815" s="186"/>
      <c r="B815" s="186"/>
      <c r="C815" s="186"/>
      <c r="D815" s="186"/>
      <c r="E815" s="186"/>
      <c r="F815" s="186"/>
      <c r="G815" s="186"/>
      <c r="H815" s="186"/>
      <c r="I815" s="186"/>
      <c r="J815" s="186"/>
      <c r="K815" s="186"/>
      <c r="L815" s="186"/>
      <c r="M815" s="186"/>
      <c r="N815" s="186"/>
      <c r="O815" s="186"/>
      <c r="P815" s="186"/>
      <c r="Q815" s="186"/>
      <c r="R815" s="186"/>
      <c r="S815" s="186"/>
      <c r="T815" s="186"/>
      <c r="U815" s="186"/>
      <c r="V815" s="186"/>
      <c r="W815" s="186"/>
      <c r="X815" s="186"/>
      <c r="Y815" s="186"/>
      <c r="Z815" s="186"/>
      <c r="AA815" s="186"/>
      <c r="AB815" s="186"/>
      <c r="AC815" s="186"/>
      <c r="AD815" s="186"/>
      <c r="AE815" s="186"/>
      <c r="AF815" s="186"/>
      <c r="AG815" s="186"/>
      <c r="AH815" s="186"/>
      <c r="AI815" s="186"/>
      <c r="AJ815" s="186"/>
      <c r="AK815" s="186"/>
    </row>
    <row r="816" ht="15.75" customHeight="1">
      <c r="A816" s="186"/>
      <c r="B816" s="186"/>
      <c r="C816" s="186"/>
      <c r="D816" s="186"/>
      <c r="E816" s="186"/>
      <c r="F816" s="186"/>
      <c r="G816" s="186"/>
      <c r="H816" s="186"/>
      <c r="I816" s="186"/>
      <c r="J816" s="186"/>
      <c r="K816" s="186"/>
      <c r="L816" s="186"/>
      <c r="M816" s="186"/>
      <c r="N816" s="186"/>
      <c r="O816" s="186"/>
      <c r="P816" s="186"/>
      <c r="Q816" s="186"/>
      <c r="R816" s="186"/>
      <c r="S816" s="186"/>
      <c r="T816" s="186"/>
      <c r="U816" s="186"/>
      <c r="V816" s="186"/>
      <c r="W816" s="186"/>
      <c r="X816" s="186"/>
      <c r="Y816" s="186"/>
      <c r="Z816" s="186"/>
      <c r="AA816" s="186"/>
      <c r="AB816" s="186"/>
      <c r="AC816" s="186"/>
      <c r="AD816" s="186"/>
      <c r="AE816" s="186"/>
      <c r="AF816" s="186"/>
      <c r="AG816" s="186"/>
      <c r="AH816" s="186"/>
      <c r="AI816" s="186"/>
      <c r="AJ816" s="186"/>
      <c r="AK816" s="186"/>
    </row>
    <row r="817" ht="15.75" customHeight="1">
      <c r="A817" s="186"/>
      <c r="B817" s="186"/>
      <c r="C817" s="186"/>
      <c r="D817" s="186"/>
      <c r="E817" s="186"/>
      <c r="F817" s="186"/>
      <c r="G817" s="186"/>
      <c r="H817" s="186"/>
      <c r="I817" s="186"/>
      <c r="J817" s="186"/>
      <c r="K817" s="186"/>
      <c r="L817" s="186"/>
      <c r="M817" s="186"/>
      <c r="N817" s="186"/>
      <c r="O817" s="186"/>
      <c r="P817" s="186"/>
      <c r="Q817" s="186"/>
      <c r="R817" s="186"/>
      <c r="S817" s="186"/>
      <c r="T817" s="186"/>
      <c r="U817" s="186"/>
      <c r="V817" s="186"/>
      <c r="W817" s="186"/>
      <c r="X817" s="186"/>
      <c r="Y817" s="186"/>
      <c r="Z817" s="186"/>
      <c r="AA817" s="186"/>
      <c r="AB817" s="186"/>
      <c r="AC817" s="186"/>
      <c r="AD817" s="186"/>
      <c r="AE817" s="186"/>
      <c r="AF817" s="186"/>
      <c r="AG817" s="186"/>
      <c r="AH817" s="186"/>
      <c r="AI817" s="186"/>
      <c r="AJ817" s="186"/>
      <c r="AK817" s="186"/>
    </row>
    <row r="818" ht="15.75" customHeight="1">
      <c r="A818" s="186"/>
      <c r="B818" s="186"/>
      <c r="C818" s="186"/>
      <c r="D818" s="186"/>
      <c r="E818" s="186"/>
      <c r="F818" s="186"/>
      <c r="G818" s="186"/>
      <c r="H818" s="186"/>
      <c r="I818" s="186"/>
      <c r="J818" s="186"/>
      <c r="K818" s="186"/>
      <c r="L818" s="186"/>
      <c r="M818" s="186"/>
      <c r="N818" s="186"/>
      <c r="O818" s="186"/>
      <c r="P818" s="186"/>
      <c r="Q818" s="186"/>
      <c r="R818" s="186"/>
      <c r="S818" s="186"/>
      <c r="T818" s="186"/>
      <c r="U818" s="186"/>
      <c r="V818" s="186"/>
      <c r="W818" s="186"/>
      <c r="X818" s="186"/>
      <c r="Y818" s="186"/>
      <c r="Z818" s="186"/>
      <c r="AA818" s="186"/>
      <c r="AB818" s="186"/>
      <c r="AC818" s="186"/>
      <c r="AD818" s="186"/>
      <c r="AE818" s="186"/>
      <c r="AF818" s="186"/>
      <c r="AG818" s="186"/>
      <c r="AH818" s="186"/>
      <c r="AI818" s="186"/>
      <c r="AJ818" s="186"/>
      <c r="AK818" s="186"/>
    </row>
    <row r="819" ht="15.75" customHeight="1">
      <c r="A819" s="186"/>
      <c r="B819" s="186"/>
      <c r="C819" s="186"/>
      <c r="D819" s="186"/>
      <c r="E819" s="186"/>
      <c r="F819" s="186"/>
      <c r="G819" s="186"/>
      <c r="H819" s="186"/>
      <c r="I819" s="186"/>
      <c r="J819" s="186"/>
      <c r="K819" s="186"/>
      <c r="L819" s="186"/>
      <c r="M819" s="186"/>
      <c r="N819" s="186"/>
      <c r="O819" s="186"/>
      <c r="P819" s="186"/>
      <c r="Q819" s="186"/>
      <c r="R819" s="186"/>
      <c r="S819" s="186"/>
      <c r="T819" s="186"/>
      <c r="U819" s="186"/>
      <c r="V819" s="186"/>
      <c r="W819" s="186"/>
      <c r="X819" s="186"/>
      <c r="Y819" s="186"/>
      <c r="Z819" s="186"/>
      <c r="AA819" s="186"/>
      <c r="AB819" s="186"/>
      <c r="AC819" s="186"/>
      <c r="AD819" s="186"/>
      <c r="AE819" s="186"/>
      <c r="AF819" s="186"/>
      <c r="AG819" s="186"/>
      <c r="AH819" s="186"/>
      <c r="AI819" s="186"/>
      <c r="AJ819" s="186"/>
      <c r="AK819" s="186"/>
    </row>
    <row r="820" ht="15.75" customHeight="1">
      <c r="A820" s="186"/>
      <c r="B820" s="186"/>
      <c r="C820" s="186"/>
      <c r="D820" s="186"/>
      <c r="E820" s="186"/>
      <c r="F820" s="186"/>
      <c r="G820" s="186"/>
      <c r="H820" s="186"/>
      <c r="I820" s="186"/>
      <c r="J820" s="186"/>
      <c r="K820" s="186"/>
      <c r="L820" s="186"/>
      <c r="M820" s="186"/>
      <c r="N820" s="186"/>
      <c r="O820" s="186"/>
      <c r="P820" s="186"/>
      <c r="Q820" s="186"/>
      <c r="R820" s="186"/>
      <c r="S820" s="186"/>
      <c r="T820" s="186"/>
      <c r="U820" s="186"/>
      <c r="V820" s="186"/>
      <c r="W820" s="186"/>
      <c r="X820" s="186"/>
      <c r="Y820" s="186"/>
      <c r="Z820" s="186"/>
      <c r="AA820" s="186"/>
      <c r="AB820" s="186"/>
      <c r="AC820" s="186"/>
      <c r="AD820" s="186"/>
      <c r="AE820" s="186"/>
      <c r="AF820" s="186"/>
      <c r="AG820" s="186"/>
      <c r="AH820" s="186"/>
      <c r="AI820" s="186"/>
      <c r="AJ820" s="186"/>
      <c r="AK820" s="186"/>
    </row>
    <row r="821" ht="15.75" customHeight="1">
      <c r="A821" s="186"/>
      <c r="B821" s="186"/>
      <c r="C821" s="186"/>
      <c r="D821" s="186"/>
      <c r="E821" s="186"/>
      <c r="F821" s="186"/>
      <c r="G821" s="186"/>
      <c r="H821" s="186"/>
      <c r="I821" s="186"/>
      <c r="J821" s="186"/>
      <c r="K821" s="186"/>
      <c r="L821" s="186"/>
      <c r="M821" s="186"/>
      <c r="N821" s="186"/>
      <c r="O821" s="186"/>
      <c r="P821" s="186"/>
      <c r="Q821" s="186"/>
      <c r="R821" s="186"/>
      <c r="S821" s="186"/>
      <c r="T821" s="186"/>
      <c r="U821" s="186"/>
      <c r="V821" s="186"/>
      <c r="W821" s="186"/>
      <c r="X821" s="186"/>
      <c r="Y821" s="186"/>
      <c r="Z821" s="186"/>
      <c r="AA821" s="186"/>
      <c r="AB821" s="186"/>
      <c r="AC821" s="186"/>
      <c r="AD821" s="186"/>
      <c r="AE821" s="186"/>
      <c r="AF821" s="186"/>
      <c r="AG821" s="186"/>
      <c r="AH821" s="186"/>
      <c r="AI821" s="186"/>
      <c r="AJ821" s="186"/>
      <c r="AK821" s="186"/>
    </row>
    <row r="822" ht="15.75" customHeight="1">
      <c r="A822" s="186"/>
      <c r="B822" s="186"/>
      <c r="C822" s="186"/>
      <c r="D822" s="186"/>
      <c r="E822" s="186"/>
      <c r="F822" s="186"/>
      <c r="G822" s="186"/>
      <c r="H822" s="186"/>
      <c r="I822" s="186"/>
      <c r="J822" s="186"/>
      <c r="K822" s="186"/>
      <c r="L822" s="186"/>
      <c r="M822" s="186"/>
      <c r="N822" s="186"/>
      <c r="O822" s="186"/>
      <c r="P822" s="186"/>
      <c r="Q822" s="186"/>
      <c r="R822" s="186"/>
      <c r="S822" s="186"/>
      <c r="T822" s="186"/>
      <c r="U822" s="186"/>
      <c r="V822" s="186"/>
      <c r="W822" s="186"/>
      <c r="X822" s="186"/>
      <c r="Y822" s="186"/>
      <c r="Z822" s="186"/>
      <c r="AA822" s="186"/>
      <c r="AB822" s="186"/>
      <c r="AC822" s="186"/>
      <c r="AD822" s="186"/>
      <c r="AE822" s="186"/>
      <c r="AF822" s="186"/>
      <c r="AG822" s="186"/>
      <c r="AH822" s="186"/>
      <c r="AI822" s="186"/>
      <c r="AJ822" s="186"/>
      <c r="AK822" s="186"/>
    </row>
    <row r="823" ht="15.75" customHeight="1">
      <c r="A823" s="186"/>
      <c r="B823" s="186"/>
      <c r="C823" s="186"/>
      <c r="D823" s="186"/>
      <c r="E823" s="186"/>
      <c r="F823" s="186"/>
      <c r="G823" s="186"/>
      <c r="H823" s="186"/>
      <c r="I823" s="186"/>
      <c r="J823" s="186"/>
      <c r="K823" s="186"/>
      <c r="L823" s="186"/>
      <c r="M823" s="186"/>
      <c r="N823" s="186"/>
      <c r="O823" s="186"/>
      <c r="P823" s="186"/>
      <c r="Q823" s="186"/>
      <c r="R823" s="186"/>
      <c r="S823" s="186"/>
      <c r="T823" s="186"/>
      <c r="U823" s="186"/>
      <c r="V823" s="186"/>
      <c r="W823" s="186"/>
      <c r="X823" s="186"/>
      <c r="Y823" s="186"/>
      <c r="Z823" s="186"/>
      <c r="AA823" s="186"/>
      <c r="AB823" s="186"/>
      <c r="AC823" s="186"/>
      <c r="AD823" s="186"/>
      <c r="AE823" s="186"/>
      <c r="AF823" s="186"/>
      <c r="AG823" s="186"/>
      <c r="AH823" s="186"/>
      <c r="AI823" s="186"/>
      <c r="AJ823" s="186"/>
      <c r="AK823" s="186"/>
    </row>
    <row r="824" ht="15.75" customHeight="1">
      <c r="A824" s="186"/>
      <c r="B824" s="186"/>
      <c r="C824" s="186"/>
      <c r="D824" s="186"/>
      <c r="E824" s="186"/>
      <c r="F824" s="186"/>
      <c r="G824" s="186"/>
      <c r="H824" s="186"/>
      <c r="I824" s="186"/>
      <c r="J824" s="186"/>
      <c r="K824" s="186"/>
      <c r="L824" s="186"/>
      <c r="M824" s="186"/>
      <c r="N824" s="186"/>
      <c r="O824" s="186"/>
      <c r="P824" s="186"/>
      <c r="Q824" s="186"/>
      <c r="R824" s="186"/>
      <c r="S824" s="186"/>
      <c r="T824" s="186"/>
      <c r="U824" s="186"/>
      <c r="V824" s="186"/>
      <c r="W824" s="186"/>
      <c r="X824" s="186"/>
      <c r="Y824" s="186"/>
      <c r="Z824" s="186"/>
      <c r="AA824" s="186"/>
      <c r="AB824" s="186"/>
      <c r="AC824" s="186"/>
      <c r="AD824" s="186"/>
      <c r="AE824" s="186"/>
      <c r="AF824" s="186"/>
      <c r="AG824" s="186"/>
      <c r="AH824" s="186"/>
      <c r="AI824" s="186"/>
      <c r="AJ824" s="186"/>
      <c r="AK824" s="186"/>
    </row>
    <row r="825" ht="15.75" customHeight="1">
      <c r="A825" s="186"/>
      <c r="B825" s="186"/>
      <c r="C825" s="186"/>
      <c r="D825" s="186"/>
      <c r="E825" s="186"/>
      <c r="F825" s="186"/>
      <c r="G825" s="186"/>
      <c r="H825" s="186"/>
      <c r="I825" s="186"/>
      <c r="J825" s="186"/>
      <c r="K825" s="186"/>
      <c r="L825" s="186"/>
      <c r="M825" s="186"/>
      <c r="N825" s="186"/>
      <c r="O825" s="186"/>
      <c r="P825" s="186"/>
      <c r="Q825" s="186"/>
      <c r="R825" s="186"/>
      <c r="S825" s="186"/>
      <c r="T825" s="186"/>
      <c r="U825" s="186"/>
      <c r="V825" s="186"/>
      <c r="W825" s="186"/>
      <c r="X825" s="186"/>
      <c r="Y825" s="186"/>
      <c r="Z825" s="186"/>
      <c r="AA825" s="186"/>
      <c r="AB825" s="186"/>
      <c r="AC825" s="186"/>
      <c r="AD825" s="186"/>
      <c r="AE825" s="186"/>
      <c r="AF825" s="186"/>
      <c r="AG825" s="186"/>
      <c r="AH825" s="186"/>
      <c r="AI825" s="186"/>
      <c r="AJ825" s="186"/>
      <c r="AK825" s="186"/>
    </row>
    <row r="826" ht="15.75" customHeight="1">
      <c r="A826" s="186"/>
      <c r="B826" s="186"/>
      <c r="C826" s="186"/>
      <c r="D826" s="186"/>
      <c r="E826" s="186"/>
      <c r="F826" s="186"/>
      <c r="G826" s="186"/>
      <c r="H826" s="186"/>
      <c r="I826" s="186"/>
      <c r="J826" s="186"/>
      <c r="K826" s="186"/>
      <c r="L826" s="186"/>
      <c r="M826" s="186"/>
      <c r="N826" s="186"/>
      <c r="O826" s="186"/>
      <c r="P826" s="186"/>
      <c r="Q826" s="186"/>
      <c r="R826" s="186"/>
      <c r="S826" s="186"/>
      <c r="T826" s="186"/>
      <c r="U826" s="186"/>
      <c r="V826" s="186"/>
      <c r="W826" s="186"/>
      <c r="X826" s="186"/>
      <c r="Y826" s="186"/>
      <c r="Z826" s="186"/>
      <c r="AA826" s="186"/>
      <c r="AB826" s="186"/>
      <c r="AC826" s="186"/>
      <c r="AD826" s="186"/>
      <c r="AE826" s="186"/>
      <c r="AF826" s="186"/>
      <c r="AG826" s="186"/>
      <c r="AH826" s="186"/>
      <c r="AI826" s="186"/>
      <c r="AJ826" s="186"/>
      <c r="AK826" s="186"/>
    </row>
    <row r="827" ht="15.75" customHeight="1">
      <c r="A827" s="186"/>
      <c r="B827" s="186"/>
      <c r="C827" s="186"/>
      <c r="D827" s="186"/>
      <c r="E827" s="186"/>
      <c r="F827" s="186"/>
      <c r="G827" s="186"/>
      <c r="H827" s="186"/>
      <c r="I827" s="186"/>
      <c r="J827" s="186"/>
      <c r="K827" s="186"/>
      <c r="L827" s="186"/>
      <c r="M827" s="186"/>
      <c r="N827" s="186"/>
      <c r="O827" s="186"/>
      <c r="P827" s="186"/>
      <c r="Q827" s="186"/>
      <c r="R827" s="186"/>
      <c r="S827" s="186"/>
      <c r="T827" s="186"/>
      <c r="U827" s="186"/>
      <c r="V827" s="186"/>
      <c r="W827" s="186"/>
      <c r="X827" s="186"/>
      <c r="Y827" s="186"/>
      <c r="Z827" s="186"/>
      <c r="AA827" s="186"/>
      <c r="AB827" s="186"/>
      <c r="AC827" s="186"/>
      <c r="AD827" s="186"/>
      <c r="AE827" s="186"/>
      <c r="AF827" s="186"/>
      <c r="AG827" s="186"/>
      <c r="AH827" s="186"/>
      <c r="AI827" s="186"/>
      <c r="AJ827" s="186"/>
      <c r="AK827" s="186"/>
    </row>
    <row r="828" ht="15.75" customHeight="1">
      <c r="A828" s="186"/>
      <c r="B828" s="186"/>
      <c r="C828" s="186"/>
      <c r="D828" s="186"/>
      <c r="E828" s="186"/>
      <c r="F828" s="186"/>
      <c r="G828" s="186"/>
      <c r="H828" s="186"/>
      <c r="I828" s="186"/>
      <c r="J828" s="186"/>
      <c r="K828" s="186"/>
      <c r="L828" s="186"/>
      <c r="M828" s="186"/>
      <c r="N828" s="186"/>
      <c r="O828" s="186"/>
      <c r="P828" s="186"/>
      <c r="Q828" s="186"/>
      <c r="R828" s="186"/>
      <c r="S828" s="186"/>
      <c r="T828" s="186"/>
      <c r="U828" s="186"/>
      <c r="V828" s="186"/>
      <c r="W828" s="186"/>
      <c r="X828" s="186"/>
      <c r="Y828" s="186"/>
      <c r="Z828" s="186"/>
      <c r="AA828" s="186"/>
      <c r="AB828" s="186"/>
      <c r="AC828" s="186"/>
      <c r="AD828" s="186"/>
      <c r="AE828" s="186"/>
      <c r="AF828" s="186"/>
      <c r="AG828" s="186"/>
      <c r="AH828" s="186"/>
      <c r="AI828" s="186"/>
      <c r="AJ828" s="186"/>
      <c r="AK828" s="186"/>
    </row>
    <row r="829" ht="15.75" customHeight="1">
      <c r="A829" s="186"/>
      <c r="B829" s="186"/>
      <c r="C829" s="186"/>
      <c r="D829" s="186"/>
      <c r="E829" s="186"/>
      <c r="F829" s="186"/>
      <c r="G829" s="186"/>
      <c r="H829" s="186"/>
      <c r="I829" s="186"/>
      <c r="J829" s="186"/>
      <c r="K829" s="186"/>
      <c r="L829" s="186"/>
      <c r="M829" s="186"/>
      <c r="N829" s="186"/>
      <c r="O829" s="186"/>
      <c r="P829" s="186"/>
      <c r="Q829" s="186"/>
      <c r="R829" s="186"/>
      <c r="S829" s="186"/>
      <c r="T829" s="186"/>
      <c r="U829" s="186"/>
      <c r="V829" s="186"/>
      <c r="W829" s="186"/>
      <c r="X829" s="186"/>
      <c r="Y829" s="186"/>
      <c r="Z829" s="186"/>
      <c r="AA829" s="186"/>
      <c r="AB829" s="186"/>
      <c r="AC829" s="186"/>
      <c r="AD829" s="186"/>
      <c r="AE829" s="186"/>
      <c r="AF829" s="186"/>
      <c r="AG829" s="186"/>
      <c r="AH829" s="186"/>
      <c r="AI829" s="186"/>
      <c r="AJ829" s="186"/>
      <c r="AK829" s="186"/>
    </row>
    <row r="830" ht="15.75" customHeight="1">
      <c r="A830" s="186"/>
      <c r="B830" s="186"/>
      <c r="C830" s="186"/>
      <c r="D830" s="186"/>
      <c r="E830" s="186"/>
      <c r="F830" s="186"/>
      <c r="G830" s="186"/>
      <c r="H830" s="186"/>
      <c r="I830" s="186"/>
      <c r="J830" s="186"/>
      <c r="K830" s="186"/>
      <c r="L830" s="186"/>
      <c r="M830" s="186"/>
      <c r="N830" s="186"/>
      <c r="O830" s="186"/>
      <c r="P830" s="186"/>
      <c r="Q830" s="186"/>
      <c r="R830" s="186"/>
      <c r="S830" s="186"/>
      <c r="T830" s="186"/>
      <c r="U830" s="186"/>
      <c r="V830" s="186"/>
      <c r="W830" s="186"/>
      <c r="X830" s="186"/>
      <c r="Y830" s="186"/>
      <c r="Z830" s="186"/>
      <c r="AA830" s="186"/>
      <c r="AB830" s="186"/>
      <c r="AC830" s="186"/>
      <c r="AD830" s="186"/>
      <c r="AE830" s="186"/>
      <c r="AF830" s="186"/>
      <c r="AG830" s="186"/>
      <c r="AH830" s="186"/>
      <c r="AI830" s="186"/>
      <c r="AJ830" s="186"/>
      <c r="AK830" s="186"/>
    </row>
    <row r="831" ht="15.75" customHeight="1">
      <c r="A831" s="186"/>
      <c r="B831" s="186"/>
      <c r="C831" s="186"/>
      <c r="D831" s="186"/>
      <c r="E831" s="186"/>
      <c r="F831" s="186"/>
      <c r="G831" s="186"/>
      <c r="H831" s="186"/>
      <c r="I831" s="186"/>
      <c r="J831" s="186"/>
      <c r="K831" s="186"/>
      <c r="L831" s="186"/>
      <c r="M831" s="186"/>
      <c r="N831" s="186"/>
      <c r="O831" s="186"/>
      <c r="P831" s="186"/>
      <c r="Q831" s="186"/>
      <c r="R831" s="186"/>
      <c r="S831" s="186"/>
      <c r="T831" s="186"/>
      <c r="U831" s="186"/>
      <c r="V831" s="186"/>
      <c r="W831" s="186"/>
      <c r="X831" s="186"/>
      <c r="Y831" s="186"/>
      <c r="Z831" s="186"/>
      <c r="AA831" s="186"/>
      <c r="AB831" s="186"/>
      <c r="AC831" s="186"/>
      <c r="AD831" s="186"/>
      <c r="AE831" s="186"/>
      <c r="AF831" s="186"/>
      <c r="AG831" s="186"/>
      <c r="AH831" s="186"/>
      <c r="AI831" s="186"/>
      <c r="AJ831" s="186"/>
      <c r="AK831" s="186"/>
    </row>
    <row r="832" ht="15.75" customHeight="1">
      <c r="A832" s="186"/>
      <c r="B832" s="186"/>
      <c r="C832" s="186"/>
      <c r="D832" s="186"/>
      <c r="E832" s="186"/>
      <c r="F832" s="186"/>
      <c r="G832" s="186"/>
      <c r="H832" s="186"/>
      <c r="I832" s="186"/>
      <c r="J832" s="186"/>
      <c r="K832" s="186"/>
      <c r="L832" s="186"/>
      <c r="M832" s="186"/>
      <c r="N832" s="186"/>
      <c r="O832" s="186"/>
      <c r="P832" s="186"/>
      <c r="Q832" s="186"/>
      <c r="R832" s="186"/>
      <c r="S832" s="186"/>
      <c r="T832" s="186"/>
      <c r="U832" s="186"/>
      <c r="V832" s="186"/>
      <c r="W832" s="186"/>
      <c r="X832" s="186"/>
      <c r="Y832" s="186"/>
      <c r="Z832" s="186"/>
      <c r="AA832" s="186"/>
      <c r="AB832" s="186"/>
      <c r="AC832" s="186"/>
      <c r="AD832" s="186"/>
      <c r="AE832" s="186"/>
      <c r="AF832" s="186"/>
      <c r="AG832" s="186"/>
      <c r="AH832" s="186"/>
      <c r="AI832" s="186"/>
      <c r="AJ832" s="186"/>
      <c r="AK832" s="186"/>
    </row>
    <row r="833" ht="15.75" customHeight="1">
      <c r="A833" s="186"/>
      <c r="B833" s="186"/>
      <c r="C833" s="186"/>
      <c r="D833" s="186"/>
      <c r="E833" s="186"/>
      <c r="F833" s="186"/>
      <c r="G833" s="186"/>
      <c r="H833" s="186"/>
      <c r="I833" s="186"/>
      <c r="J833" s="186"/>
      <c r="K833" s="186"/>
      <c r="L833" s="186"/>
      <c r="M833" s="186"/>
      <c r="N833" s="186"/>
      <c r="O833" s="186"/>
      <c r="P833" s="186"/>
      <c r="Q833" s="186"/>
      <c r="R833" s="186"/>
      <c r="S833" s="186"/>
      <c r="T833" s="186"/>
      <c r="U833" s="186"/>
      <c r="V833" s="186"/>
      <c r="W833" s="186"/>
      <c r="X833" s="186"/>
      <c r="Y833" s="186"/>
      <c r="Z833" s="186"/>
      <c r="AA833" s="186"/>
      <c r="AB833" s="186"/>
      <c r="AC833" s="186"/>
      <c r="AD833" s="186"/>
      <c r="AE833" s="186"/>
      <c r="AF833" s="186"/>
      <c r="AG833" s="186"/>
      <c r="AH833" s="186"/>
      <c r="AI833" s="186"/>
      <c r="AJ833" s="186"/>
      <c r="AK833" s="186"/>
    </row>
    <row r="834" ht="15.75" customHeight="1">
      <c r="A834" s="186"/>
      <c r="B834" s="186"/>
      <c r="C834" s="186"/>
      <c r="D834" s="186"/>
      <c r="E834" s="186"/>
      <c r="F834" s="186"/>
      <c r="G834" s="186"/>
      <c r="H834" s="186"/>
      <c r="I834" s="186"/>
      <c r="J834" s="186"/>
      <c r="K834" s="186"/>
      <c r="L834" s="186"/>
      <c r="M834" s="186"/>
      <c r="N834" s="186"/>
      <c r="O834" s="186"/>
      <c r="P834" s="186"/>
      <c r="Q834" s="186"/>
      <c r="R834" s="186"/>
      <c r="S834" s="186"/>
      <c r="T834" s="186"/>
      <c r="U834" s="186"/>
      <c r="V834" s="186"/>
      <c r="W834" s="186"/>
      <c r="X834" s="186"/>
      <c r="Y834" s="186"/>
      <c r="Z834" s="186"/>
      <c r="AA834" s="186"/>
      <c r="AB834" s="186"/>
      <c r="AC834" s="186"/>
      <c r="AD834" s="186"/>
      <c r="AE834" s="186"/>
      <c r="AF834" s="186"/>
      <c r="AG834" s="186"/>
      <c r="AH834" s="186"/>
      <c r="AI834" s="186"/>
      <c r="AJ834" s="186"/>
      <c r="AK834" s="186"/>
    </row>
    <row r="835" ht="15.75" customHeight="1">
      <c r="A835" s="186"/>
      <c r="B835" s="186"/>
      <c r="C835" s="186"/>
      <c r="D835" s="186"/>
      <c r="E835" s="186"/>
      <c r="F835" s="186"/>
      <c r="G835" s="186"/>
      <c r="H835" s="186"/>
      <c r="I835" s="186"/>
      <c r="J835" s="186"/>
      <c r="K835" s="186"/>
      <c r="L835" s="186"/>
      <c r="M835" s="186"/>
      <c r="N835" s="186"/>
      <c r="O835" s="186"/>
      <c r="P835" s="186"/>
      <c r="Q835" s="186"/>
      <c r="R835" s="186"/>
      <c r="S835" s="186"/>
      <c r="T835" s="186"/>
      <c r="U835" s="186"/>
      <c r="V835" s="186"/>
      <c r="W835" s="186"/>
      <c r="X835" s="186"/>
      <c r="Y835" s="186"/>
      <c r="Z835" s="186"/>
      <c r="AA835" s="186"/>
      <c r="AB835" s="186"/>
      <c r="AC835" s="186"/>
      <c r="AD835" s="186"/>
      <c r="AE835" s="186"/>
      <c r="AF835" s="186"/>
      <c r="AG835" s="186"/>
      <c r="AH835" s="186"/>
      <c r="AI835" s="186"/>
      <c r="AJ835" s="186"/>
      <c r="AK835" s="186"/>
    </row>
    <row r="836" ht="15.75" customHeight="1">
      <c r="A836" s="186"/>
      <c r="B836" s="186"/>
      <c r="C836" s="186"/>
      <c r="D836" s="186"/>
      <c r="E836" s="186"/>
      <c r="F836" s="186"/>
      <c r="G836" s="186"/>
      <c r="H836" s="186"/>
      <c r="I836" s="186"/>
      <c r="J836" s="186"/>
      <c r="K836" s="186"/>
      <c r="L836" s="186"/>
      <c r="M836" s="186"/>
      <c r="N836" s="186"/>
      <c r="O836" s="186"/>
      <c r="P836" s="186"/>
      <c r="Q836" s="186"/>
      <c r="R836" s="186"/>
      <c r="S836" s="186"/>
      <c r="T836" s="186"/>
      <c r="U836" s="186"/>
      <c r="V836" s="186"/>
      <c r="W836" s="186"/>
      <c r="X836" s="186"/>
      <c r="Y836" s="186"/>
      <c r="Z836" s="186"/>
      <c r="AA836" s="186"/>
      <c r="AB836" s="186"/>
      <c r="AC836" s="186"/>
      <c r="AD836" s="186"/>
      <c r="AE836" s="186"/>
      <c r="AF836" s="186"/>
      <c r="AG836" s="186"/>
      <c r="AH836" s="186"/>
      <c r="AI836" s="186"/>
      <c r="AJ836" s="186"/>
      <c r="AK836" s="186"/>
    </row>
    <row r="837" ht="15.75" customHeight="1">
      <c r="A837" s="186"/>
      <c r="B837" s="186"/>
      <c r="C837" s="186"/>
      <c r="D837" s="186"/>
      <c r="E837" s="186"/>
      <c r="F837" s="186"/>
      <c r="G837" s="186"/>
      <c r="H837" s="186"/>
      <c r="I837" s="186"/>
      <c r="J837" s="186"/>
      <c r="K837" s="186"/>
      <c r="L837" s="186"/>
      <c r="M837" s="186"/>
      <c r="N837" s="186"/>
      <c r="O837" s="186"/>
      <c r="P837" s="186"/>
      <c r="Q837" s="186"/>
      <c r="R837" s="186"/>
      <c r="S837" s="186"/>
      <c r="T837" s="186"/>
      <c r="U837" s="186"/>
      <c r="V837" s="186"/>
      <c r="W837" s="186"/>
      <c r="X837" s="186"/>
      <c r="Y837" s="186"/>
      <c r="Z837" s="186"/>
      <c r="AA837" s="186"/>
      <c r="AB837" s="186"/>
      <c r="AC837" s="186"/>
      <c r="AD837" s="186"/>
      <c r="AE837" s="186"/>
      <c r="AF837" s="186"/>
      <c r="AG837" s="186"/>
      <c r="AH837" s="186"/>
      <c r="AI837" s="186"/>
      <c r="AJ837" s="186"/>
      <c r="AK837" s="186"/>
    </row>
    <row r="838" ht="15.75" customHeight="1">
      <c r="A838" s="186"/>
      <c r="B838" s="186"/>
      <c r="C838" s="186"/>
      <c r="D838" s="186"/>
      <c r="E838" s="186"/>
      <c r="F838" s="186"/>
      <c r="G838" s="186"/>
      <c r="H838" s="186"/>
      <c r="I838" s="186"/>
      <c r="J838" s="186"/>
      <c r="K838" s="186"/>
      <c r="L838" s="186"/>
      <c r="M838" s="186"/>
      <c r="N838" s="186"/>
      <c r="O838" s="186"/>
      <c r="P838" s="186"/>
      <c r="Q838" s="186"/>
      <c r="R838" s="186"/>
      <c r="S838" s="186"/>
      <c r="T838" s="186"/>
      <c r="U838" s="186"/>
      <c r="V838" s="186"/>
      <c r="W838" s="186"/>
      <c r="X838" s="186"/>
      <c r="Y838" s="186"/>
      <c r="Z838" s="186"/>
      <c r="AA838" s="186"/>
      <c r="AB838" s="186"/>
      <c r="AC838" s="186"/>
      <c r="AD838" s="186"/>
      <c r="AE838" s="186"/>
      <c r="AF838" s="186"/>
      <c r="AG838" s="186"/>
      <c r="AH838" s="186"/>
      <c r="AI838" s="186"/>
      <c r="AJ838" s="186"/>
      <c r="AK838" s="186"/>
    </row>
    <row r="839" ht="15.75" customHeight="1">
      <c r="A839" s="186"/>
      <c r="B839" s="186"/>
      <c r="C839" s="186"/>
      <c r="D839" s="186"/>
      <c r="E839" s="186"/>
      <c r="F839" s="186"/>
      <c r="G839" s="186"/>
      <c r="H839" s="186"/>
      <c r="I839" s="186"/>
      <c r="J839" s="186"/>
      <c r="K839" s="186"/>
      <c r="L839" s="186"/>
      <c r="M839" s="186"/>
      <c r="N839" s="186"/>
      <c r="O839" s="186"/>
      <c r="P839" s="186"/>
      <c r="Q839" s="186"/>
      <c r="R839" s="186"/>
      <c r="S839" s="186"/>
      <c r="T839" s="186"/>
      <c r="U839" s="186"/>
      <c r="V839" s="186"/>
      <c r="W839" s="186"/>
      <c r="X839" s="186"/>
      <c r="Y839" s="186"/>
      <c r="Z839" s="186"/>
      <c r="AA839" s="186"/>
      <c r="AB839" s="186"/>
      <c r="AC839" s="186"/>
      <c r="AD839" s="186"/>
      <c r="AE839" s="186"/>
      <c r="AF839" s="186"/>
      <c r="AG839" s="186"/>
      <c r="AH839" s="186"/>
      <c r="AI839" s="186"/>
      <c r="AJ839" s="186"/>
      <c r="AK839" s="186"/>
    </row>
    <row r="840" ht="15.75" customHeight="1">
      <c r="A840" s="186"/>
      <c r="B840" s="186"/>
      <c r="C840" s="186"/>
      <c r="D840" s="186"/>
      <c r="E840" s="186"/>
      <c r="F840" s="186"/>
      <c r="G840" s="186"/>
      <c r="H840" s="186"/>
      <c r="I840" s="186"/>
      <c r="J840" s="186"/>
      <c r="K840" s="186"/>
      <c r="L840" s="186"/>
      <c r="M840" s="186"/>
      <c r="N840" s="186"/>
      <c r="O840" s="186"/>
      <c r="P840" s="186"/>
      <c r="Q840" s="186"/>
      <c r="R840" s="186"/>
      <c r="S840" s="186"/>
      <c r="T840" s="186"/>
      <c r="U840" s="186"/>
      <c r="V840" s="186"/>
      <c r="W840" s="186"/>
      <c r="X840" s="186"/>
      <c r="Y840" s="186"/>
      <c r="Z840" s="186"/>
      <c r="AA840" s="186"/>
      <c r="AB840" s="186"/>
      <c r="AC840" s="186"/>
      <c r="AD840" s="186"/>
      <c r="AE840" s="186"/>
      <c r="AF840" s="186"/>
      <c r="AG840" s="186"/>
      <c r="AH840" s="186"/>
      <c r="AI840" s="186"/>
      <c r="AJ840" s="186"/>
      <c r="AK840" s="186"/>
    </row>
    <row r="841" ht="15.75" customHeight="1">
      <c r="A841" s="186"/>
      <c r="B841" s="186"/>
      <c r="C841" s="186"/>
      <c r="D841" s="186"/>
      <c r="E841" s="186"/>
      <c r="F841" s="186"/>
      <c r="G841" s="186"/>
      <c r="H841" s="186"/>
      <c r="I841" s="186"/>
      <c r="J841" s="186"/>
      <c r="K841" s="186"/>
      <c r="L841" s="186"/>
      <c r="M841" s="186"/>
      <c r="N841" s="186"/>
      <c r="O841" s="186"/>
      <c r="P841" s="186"/>
      <c r="Q841" s="186"/>
      <c r="R841" s="186"/>
      <c r="S841" s="186"/>
      <c r="T841" s="186"/>
      <c r="U841" s="186"/>
      <c r="V841" s="186"/>
      <c r="W841" s="186"/>
      <c r="X841" s="186"/>
      <c r="Y841" s="186"/>
      <c r="Z841" s="186"/>
      <c r="AA841" s="186"/>
      <c r="AB841" s="186"/>
      <c r="AC841" s="186"/>
      <c r="AD841" s="186"/>
      <c r="AE841" s="186"/>
      <c r="AF841" s="186"/>
      <c r="AG841" s="186"/>
      <c r="AH841" s="186"/>
      <c r="AI841" s="186"/>
      <c r="AJ841" s="186"/>
      <c r="AK841" s="186"/>
    </row>
    <row r="842" ht="15.75" customHeight="1">
      <c r="A842" s="186"/>
      <c r="B842" s="186"/>
      <c r="C842" s="186"/>
      <c r="D842" s="186"/>
      <c r="E842" s="186"/>
      <c r="F842" s="186"/>
      <c r="G842" s="186"/>
      <c r="H842" s="186"/>
      <c r="I842" s="186"/>
      <c r="J842" s="186"/>
      <c r="K842" s="186"/>
      <c r="L842" s="186"/>
      <c r="M842" s="186"/>
      <c r="N842" s="186"/>
      <c r="O842" s="186"/>
      <c r="P842" s="186"/>
      <c r="Q842" s="186"/>
      <c r="R842" s="186"/>
      <c r="S842" s="186"/>
      <c r="T842" s="186"/>
      <c r="U842" s="186"/>
      <c r="V842" s="186"/>
      <c r="W842" s="186"/>
      <c r="X842" s="186"/>
      <c r="Y842" s="186"/>
      <c r="Z842" s="186"/>
      <c r="AA842" s="186"/>
      <c r="AB842" s="186"/>
      <c r="AC842" s="186"/>
      <c r="AD842" s="186"/>
      <c r="AE842" s="186"/>
      <c r="AF842" s="186"/>
      <c r="AG842" s="186"/>
      <c r="AH842" s="186"/>
      <c r="AI842" s="186"/>
      <c r="AJ842" s="186"/>
      <c r="AK842" s="186"/>
    </row>
    <row r="843" ht="15.75" customHeight="1">
      <c r="A843" s="186"/>
      <c r="B843" s="186"/>
      <c r="C843" s="186"/>
      <c r="D843" s="186"/>
      <c r="E843" s="186"/>
      <c r="F843" s="186"/>
      <c r="G843" s="186"/>
      <c r="H843" s="186"/>
      <c r="I843" s="186"/>
      <c r="J843" s="186"/>
      <c r="K843" s="186"/>
      <c r="L843" s="186"/>
      <c r="M843" s="186"/>
      <c r="N843" s="186"/>
      <c r="O843" s="186"/>
      <c r="P843" s="186"/>
      <c r="Q843" s="186"/>
      <c r="R843" s="186"/>
      <c r="S843" s="186"/>
      <c r="T843" s="186"/>
      <c r="U843" s="186"/>
      <c r="V843" s="186"/>
      <c r="W843" s="186"/>
      <c r="X843" s="186"/>
      <c r="Y843" s="186"/>
      <c r="Z843" s="186"/>
      <c r="AA843" s="186"/>
      <c r="AB843" s="186"/>
      <c r="AC843" s="186"/>
      <c r="AD843" s="186"/>
      <c r="AE843" s="186"/>
      <c r="AF843" s="186"/>
      <c r="AG843" s="186"/>
      <c r="AH843" s="186"/>
      <c r="AI843" s="186"/>
      <c r="AJ843" s="186"/>
      <c r="AK843" s="186"/>
    </row>
    <row r="844" ht="15.75" customHeight="1">
      <c r="A844" s="186"/>
      <c r="B844" s="186"/>
      <c r="C844" s="186"/>
      <c r="D844" s="186"/>
      <c r="E844" s="186"/>
      <c r="F844" s="186"/>
      <c r="G844" s="186"/>
      <c r="H844" s="186"/>
      <c r="I844" s="186"/>
      <c r="J844" s="186"/>
      <c r="K844" s="186"/>
      <c r="L844" s="186"/>
      <c r="M844" s="186"/>
      <c r="N844" s="186"/>
      <c r="O844" s="186"/>
      <c r="P844" s="186"/>
      <c r="Q844" s="186"/>
      <c r="R844" s="186"/>
      <c r="S844" s="186"/>
      <c r="T844" s="186"/>
      <c r="U844" s="186"/>
      <c r="V844" s="186"/>
      <c r="W844" s="186"/>
      <c r="X844" s="186"/>
      <c r="Y844" s="186"/>
      <c r="Z844" s="186"/>
      <c r="AA844" s="186"/>
      <c r="AB844" s="186"/>
      <c r="AC844" s="186"/>
      <c r="AD844" s="186"/>
      <c r="AE844" s="186"/>
      <c r="AF844" s="186"/>
      <c r="AG844" s="186"/>
      <c r="AH844" s="186"/>
      <c r="AI844" s="186"/>
      <c r="AJ844" s="186"/>
      <c r="AK844" s="186"/>
    </row>
    <row r="845" ht="15.75" customHeight="1">
      <c r="A845" s="186"/>
      <c r="B845" s="186"/>
      <c r="C845" s="186"/>
      <c r="D845" s="186"/>
      <c r="E845" s="186"/>
      <c r="F845" s="186"/>
      <c r="G845" s="186"/>
      <c r="H845" s="186"/>
      <c r="I845" s="186"/>
      <c r="J845" s="186"/>
      <c r="K845" s="186"/>
      <c r="L845" s="186"/>
      <c r="M845" s="186"/>
      <c r="N845" s="186"/>
      <c r="O845" s="186"/>
      <c r="P845" s="186"/>
      <c r="Q845" s="186"/>
      <c r="R845" s="186"/>
      <c r="S845" s="186"/>
      <c r="T845" s="186"/>
      <c r="U845" s="186"/>
      <c r="V845" s="186"/>
      <c r="W845" s="186"/>
      <c r="X845" s="186"/>
      <c r="Y845" s="186"/>
      <c r="Z845" s="186"/>
      <c r="AA845" s="186"/>
      <c r="AB845" s="186"/>
      <c r="AC845" s="186"/>
      <c r="AD845" s="186"/>
      <c r="AE845" s="186"/>
      <c r="AF845" s="186"/>
      <c r="AG845" s="186"/>
      <c r="AH845" s="186"/>
      <c r="AI845" s="186"/>
      <c r="AJ845" s="186"/>
      <c r="AK845" s="186"/>
    </row>
    <row r="846" ht="15.75" customHeight="1">
      <c r="A846" s="186"/>
      <c r="B846" s="186"/>
      <c r="C846" s="186"/>
      <c r="D846" s="186"/>
      <c r="E846" s="186"/>
      <c r="F846" s="186"/>
      <c r="G846" s="186"/>
      <c r="H846" s="186"/>
      <c r="I846" s="186"/>
      <c r="J846" s="186"/>
      <c r="K846" s="186"/>
      <c r="L846" s="186"/>
      <c r="M846" s="186"/>
      <c r="N846" s="186"/>
      <c r="O846" s="186"/>
      <c r="P846" s="186"/>
      <c r="Q846" s="186"/>
      <c r="R846" s="186"/>
      <c r="S846" s="186"/>
      <c r="T846" s="186"/>
      <c r="U846" s="186"/>
      <c r="V846" s="186"/>
      <c r="W846" s="186"/>
      <c r="X846" s="186"/>
      <c r="Y846" s="186"/>
      <c r="Z846" s="186"/>
      <c r="AA846" s="186"/>
      <c r="AB846" s="186"/>
      <c r="AC846" s="186"/>
      <c r="AD846" s="186"/>
      <c r="AE846" s="186"/>
      <c r="AF846" s="186"/>
      <c r="AG846" s="186"/>
      <c r="AH846" s="186"/>
      <c r="AI846" s="186"/>
      <c r="AJ846" s="186"/>
      <c r="AK846" s="186"/>
    </row>
    <row r="847" ht="15.75" customHeight="1">
      <c r="A847" s="186"/>
      <c r="B847" s="186"/>
      <c r="C847" s="186"/>
      <c r="D847" s="186"/>
      <c r="E847" s="186"/>
      <c r="F847" s="186"/>
      <c r="G847" s="186"/>
      <c r="H847" s="186"/>
      <c r="I847" s="186"/>
      <c r="J847" s="186"/>
      <c r="K847" s="186"/>
      <c r="L847" s="186"/>
      <c r="M847" s="186"/>
      <c r="N847" s="186"/>
      <c r="O847" s="186"/>
      <c r="P847" s="186"/>
      <c r="Q847" s="186"/>
      <c r="R847" s="186"/>
      <c r="S847" s="186"/>
      <c r="T847" s="186"/>
      <c r="U847" s="186"/>
      <c r="V847" s="186"/>
      <c r="W847" s="186"/>
      <c r="X847" s="186"/>
      <c r="Y847" s="186"/>
      <c r="Z847" s="186"/>
      <c r="AA847" s="186"/>
      <c r="AB847" s="186"/>
      <c r="AC847" s="186"/>
      <c r="AD847" s="186"/>
      <c r="AE847" s="186"/>
      <c r="AF847" s="186"/>
      <c r="AG847" s="186"/>
      <c r="AH847" s="186"/>
      <c r="AI847" s="186"/>
      <c r="AJ847" s="186"/>
      <c r="AK847" s="186"/>
    </row>
    <row r="848" ht="15.75" customHeight="1">
      <c r="A848" s="186"/>
      <c r="B848" s="186"/>
      <c r="C848" s="186"/>
      <c r="D848" s="186"/>
      <c r="E848" s="186"/>
      <c r="F848" s="186"/>
      <c r="G848" s="186"/>
      <c r="H848" s="186"/>
      <c r="I848" s="186"/>
      <c r="J848" s="186"/>
      <c r="K848" s="186"/>
      <c r="L848" s="186"/>
      <c r="M848" s="186"/>
      <c r="N848" s="186"/>
      <c r="O848" s="186"/>
      <c r="P848" s="186"/>
      <c r="Q848" s="186"/>
      <c r="R848" s="186"/>
      <c r="S848" s="186"/>
      <c r="T848" s="186"/>
      <c r="U848" s="186"/>
      <c r="V848" s="186"/>
      <c r="W848" s="186"/>
      <c r="X848" s="186"/>
      <c r="Y848" s="186"/>
      <c r="Z848" s="186"/>
      <c r="AA848" s="186"/>
      <c r="AB848" s="186"/>
      <c r="AC848" s="186"/>
      <c r="AD848" s="186"/>
      <c r="AE848" s="186"/>
      <c r="AF848" s="186"/>
      <c r="AG848" s="186"/>
      <c r="AH848" s="186"/>
      <c r="AI848" s="186"/>
      <c r="AJ848" s="186"/>
      <c r="AK848" s="186"/>
    </row>
    <row r="849" ht="15.75" customHeight="1">
      <c r="A849" s="186"/>
      <c r="B849" s="186"/>
      <c r="C849" s="186"/>
      <c r="D849" s="186"/>
      <c r="E849" s="186"/>
      <c r="F849" s="186"/>
      <c r="G849" s="186"/>
      <c r="H849" s="186"/>
      <c r="I849" s="186"/>
      <c r="J849" s="186"/>
      <c r="K849" s="186"/>
      <c r="L849" s="186"/>
      <c r="M849" s="186"/>
      <c r="N849" s="186"/>
      <c r="O849" s="186"/>
      <c r="P849" s="186"/>
      <c r="Q849" s="186"/>
      <c r="R849" s="186"/>
      <c r="S849" s="186"/>
      <c r="T849" s="186"/>
      <c r="U849" s="186"/>
      <c r="V849" s="186"/>
      <c r="W849" s="186"/>
      <c r="X849" s="186"/>
      <c r="Y849" s="186"/>
      <c r="Z849" s="186"/>
      <c r="AA849" s="186"/>
      <c r="AB849" s="186"/>
      <c r="AC849" s="186"/>
      <c r="AD849" s="186"/>
      <c r="AE849" s="186"/>
      <c r="AF849" s="186"/>
      <c r="AG849" s="186"/>
      <c r="AH849" s="186"/>
      <c r="AI849" s="186"/>
      <c r="AJ849" s="186"/>
      <c r="AK849" s="186"/>
    </row>
    <row r="850" ht="15.75" customHeight="1">
      <c r="A850" s="186"/>
      <c r="B850" s="186"/>
      <c r="C850" s="186"/>
      <c r="D850" s="186"/>
      <c r="E850" s="186"/>
      <c r="F850" s="186"/>
      <c r="G850" s="186"/>
      <c r="H850" s="186"/>
      <c r="I850" s="186"/>
      <c r="J850" s="186"/>
      <c r="K850" s="186"/>
      <c r="L850" s="186"/>
      <c r="M850" s="186"/>
      <c r="N850" s="186"/>
      <c r="O850" s="186"/>
      <c r="P850" s="186"/>
      <c r="Q850" s="186"/>
      <c r="R850" s="186"/>
      <c r="S850" s="186"/>
      <c r="T850" s="186"/>
      <c r="U850" s="186"/>
      <c r="V850" s="186"/>
      <c r="W850" s="186"/>
      <c r="X850" s="186"/>
      <c r="Y850" s="186"/>
      <c r="Z850" s="186"/>
      <c r="AA850" s="186"/>
      <c r="AB850" s="186"/>
      <c r="AC850" s="186"/>
      <c r="AD850" s="186"/>
      <c r="AE850" s="186"/>
      <c r="AF850" s="186"/>
      <c r="AG850" s="186"/>
      <c r="AH850" s="186"/>
      <c r="AI850" s="186"/>
      <c r="AJ850" s="186"/>
      <c r="AK850" s="186"/>
    </row>
    <row r="851" ht="15.75" customHeight="1">
      <c r="A851" s="186"/>
      <c r="B851" s="186"/>
      <c r="C851" s="186"/>
      <c r="D851" s="186"/>
      <c r="E851" s="186"/>
      <c r="F851" s="186"/>
      <c r="G851" s="186"/>
      <c r="H851" s="186"/>
      <c r="I851" s="186"/>
      <c r="J851" s="186"/>
      <c r="K851" s="186"/>
      <c r="L851" s="186"/>
      <c r="M851" s="186"/>
      <c r="N851" s="186"/>
      <c r="O851" s="186"/>
      <c r="P851" s="186"/>
      <c r="Q851" s="186"/>
      <c r="R851" s="186"/>
      <c r="S851" s="186"/>
      <c r="T851" s="186"/>
      <c r="U851" s="186"/>
      <c r="V851" s="186"/>
      <c r="W851" s="186"/>
      <c r="X851" s="186"/>
      <c r="Y851" s="186"/>
      <c r="Z851" s="186"/>
      <c r="AA851" s="186"/>
      <c r="AB851" s="186"/>
      <c r="AC851" s="186"/>
      <c r="AD851" s="186"/>
      <c r="AE851" s="186"/>
      <c r="AF851" s="186"/>
      <c r="AG851" s="186"/>
      <c r="AH851" s="186"/>
      <c r="AI851" s="186"/>
      <c r="AJ851" s="186"/>
      <c r="AK851" s="186"/>
    </row>
    <row r="852" ht="15.75" customHeight="1">
      <c r="A852" s="186"/>
      <c r="B852" s="186"/>
      <c r="C852" s="186"/>
      <c r="D852" s="186"/>
      <c r="E852" s="186"/>
      <c r="F852" s="186"/>
      <c r="G852" s="186"/>
      <c r="H852" s="186"/>
      <c r="I852" s="186"/>
      <c r="J852" s="186"/>
      <c r="K852" s="186"/>
      <c r="L852" s="186"/>
      <c r="M852" s="186"/>
      <c r="N852" s="186"/>
      <c r="O852" s="186"/>
      <c r="P852" s="186"/>
      <c r="Q852" s="186"/>
      <c r="R852" s="186"/>
      <c r="S852" s="186"/>
      <c r="T852" s="186"/>
      <c r="U852" s="186"/>
      <c r="V852" s="186"/>
      <c r="W852" s="186"/>
      <c r="X852" s="186"/>
      <c r="Y852" s="186"/>
      <c r="Z852" s="186"/>
      <c r="AA852" s="186"/>
      <c r="AB852" s="186"/>
      <c r="AC852" s="186"/>
      <c r="AD852" s="186"/>
      <c r="AE852" s="186"/>
      <c r="AF852" s="186"/>
      <c r="AG852" s="186"/>
      <c r="AH852" s="186"/>
      <c r="AI852" s="186"/>
      <c r="AJ852" s="186"/>
      <c r="AK852" s="186"/>
    </row>
    <row r="853" ht="15.75" customHeight="1">
      <c r="A853" s="186"/>
      <c r="B853" s="186"/>
      <c r="C853" s="186"/>
      <c r="D853" s="186"/>
      <c r="E853" s="186"/>
      <c r="F853" s="186"/>
      <c r="G853" s="186"/>
      <c r="H853" s="186"/>
      <c r="I853" s="186"/>
      <c r="J853" s="186"/>
      <c r="K853" s="186"/>
      <c r="L853" s="186"/>
      <c r="M853" s="186"/>
      <c r="N853" s="186"/>
      <c r="O853" s="186"/>
      <c r="P853" s="186"/>
      <c r="Q853" s="186"/>
      <c r="R853" s="186"/>
      <c r="S853" s="186"/>
      <c r="T853" s="186"/>
      <c r="U853" s="186"/>
      <c r="V853" s="186"/>
      <c r="W853" s="186"/>
      <c r="X853" s="186"/>
      <c r="Y853" s="186"/>
      <c r="Z853" s="186"/>
      <c r="AA853" s="186"/>
      <c r="AB853" s="186"/>
      <c r="AC853" s="186"/>
      <c r="AD853" s="186"/>
      <c r="AE853" s="186"/>
      <c r="AF853" s="186"/>
      <c r="AG853" s="186"/>
      <c r="AH853" s="186"/>
      <c r="AI853" s="186"/>
      <c r="AJ853" s="186"/>
      <c r="AK853" s="186"/>
    </row>
    <row r="854" ht="15.75" customHeight="1">
      <c r="A854" s="186"/>
      <c r="B854" s="186"/>
      <c r="C854" s="186"/>
      <c r="D854" s="186"/>
      <c r="E854" s="186"/>
      <c r="F854" s="186"/>
      <c r="G854" s="186"/>
      <c r="H854" s="186"/>
      <c r="I854" s="186"/>
      <c r="J854" s="186"/>
      <c r="K854" s="186"/>
      <c r="L854" s="186"/>
      <c r="M854" s="186"/>
      <c r="N854" s="186"/>
      <c r="O854" s="186"/>
      <c r="P854" s="186"/>
      <c r="Q854" s="186"/>
      <c r="R854" s="186"/>
      <c r="S854" s="186"/>
      <c r="T854" s="186"/>
      <c r="U854" s="186"/>
      <c r="V854" s="186"/>
      <c r="W854" s="186"/>
      <c r="X854" s="186"/>
      <c r="Y854" s="186"/>
      <c r="Z854" s="186"/>
      <c r="AA854" s="186"/>
      <c r="AB854" s="186"/>
      <c r="AC854" s="186"/>
      <c r="AD854" s="186"/>
      <c r="AE854" s="186"/>
      <c r="AF854" s="186"/>
      <c r="AG854" s="186"/>
      <c r="AH854" s="186"/>
      <c r="AI854" s="186"/>
      <c r="AJ854" s="186"/>
      <c r="AK854" s="186"/>
    </row>
    <row r="855" ht="15.75" customHeight="1">
      <c r="A855" s="186"/>
      <c r="B855" s="186"/>
      <c r="C855" s="186"/>
      <c r="D855" s="186"/>
      <c r="E855" s="186"/>
      <c r="F855" s="186"/>
      <c r="G855" s="186"/>
      <c r="H855" s="186"/>
      <c r="I855" s="186"/>
      <c r="J855" s="186"/>
      <c r="K855" s="186"/>
      <c r="L855" s="186"/>
      <c r="M855" s="186"/>
      <c r="N855" s="186"/>
      <c r="O855" s="186"/>
      <c r="P855" s="186"/>
      <c r="Q855" s="186"/>
      <c r="R855" s="186"/>
      <c r="S855" s="186"/>
      <c r="T855" s="186"/>
      <c r="U855" s="186"/>
      <c r="V855" s="186"/>
      <c r="W855" s="186"/>
      <c r="X855" s="186"/>
      <c r="Y855" s="186"/>
      <c r="Z855" s="186"/>
      <c r="AA855" s="186"/>
      <c r="AB855" s="186"/>
      <c r="AC855" s="186"/>
      <c r="AD855" s="186"/>
      <c r="AE855" s="186"/>
      <c r="AF855" s="186"/>
      <c r="AG855" s="186"/>
      <c r="AH855" s="186"/>
      <c r="AI855" s="186"/>
      <c r="AJ855" s="186"/>
      <c r="AK855" s="186"/>
    </row>
    <row r="856" ht="15.75" customHeight="1">
      <c r="A856" s="186"/>
      <c r="B856" s="186"/>
      <c r="C856" s="186"/>
      <c r="D856" s="186"/>
      <c r="E856" s="186"/>
      <c r="F856" s="186"/>
      <c r="G856" s="186"/>
      <c r="H856" s="186"/>
      <c r="I856" s="186"/>
      <c r="J856" s="186"/>
      <c r="K856" s="186"/>
      <c r="L856" s="186"/>
      <c r="M856" s="186"/>
      <c r="N856" s="186"/>
      <c r="O856" s="186"/>
      <c r="P856" s="186"/>
      <c r="Q856" s="186"/>
      <c r="R856" s="186"/>
      <c r="S856" s="186"/>
      <c r="T856" s="186"/>
      <c r="U856" s="186"/>
      <c r="V856" s="186"/>
      <c r="W856" s="186"/>
      <c r="X856" s="186"/>
      <c r="Y856" s="186"/>
      <c r="Z856" s="186"/>
      <c r="AA856" s="186"/>
      <c r="AB856" s="186"/>
      <c r="AC856" s="186"/>
      <c r="AD856" s="186"/>
      <c r="AE856" s="186"/>
      <c r="AF856" s="186"/>
      <c r="AG856" s="186"/>
      <c r="AH856" s="186"/>
      <c r="AI856" s="186"/>
      <c r="AJ856" s="186"/>
      <c r="AK856" s="186"/>
    </row>
    <row r="857" ht="15.75" customHeight="1">
      <c r="A857" s="186"/>
      <c r="B857" s="186"/>
      <c r="C857" s="186"/>
      <c r="D857" s="186"/>
      <c r="E857" s="186"/>
      <c r="F857" s="186"/>
      <c r="G857" s="186"/>
      <c r="H857" s="186"/>
      <c r="I857" s="186"/>
      <c r="J857" s="186"/>
      <c r="K857" s="186"/>
      <c r="L857" s="186"/>
      <c r="M857" s="186"/>
      <c r="N857" s="186"/>
      <c r="O857" s="186"/>
      <c r="P857" s="186"/>
      <c r="Q857" s="186"/>
      <c r="R857" s="186"/>
      <c r="S857" s="186"/>
      <c r="T857" s="186"/>
      <c r="U857" s="186"/>
      <c r="V857" s="186"/>
      <c r="W857" s="186"/>
      <c r="X857" s="186"/>
      <c r="Y857" s="186"/>
      <c r="Z857" s="186"/>
      <c r="AA857" s="186"/>
      <c r="AB857" s="186"/>
      <c r="AC857" s="186"/>
      <c r="AD857" s="186"/>
      <c r="AE857" s="186"/>
      <c r="AF857" s="186"/>
      <c r="AG857" s="186"/>
      <c r="AH857" s="186"/>
      <c r="AI857" s="186"/>
      <c r="AJ857" s="186"/>
      <c r="AK857" s="186"/>
    </row>
    <row r="858" ht="15.75" customHeight="1">
      <c r="A858" s="186"/>
      <c r="B858" s="186"/>
      <c r="C858" s="186"/>
      <c r="D858" s="186"/>
      <c r="E858" s="186"/>
      <c r="F858" s="186"/>
      <c r="G858" s="186"/>
      <c r="H858" s="186"/>
      <c r="I858" s="186"/>
      <c r="J858" s="186"/>
      <c r="K858" s="186"/>
      <c r="L858" s="186"/>
      <c r="M858" s="186"/>
      <c r="N858" s="186"/>
      <c r="O858" s="186"/>
      <c r="P858" s="186"/>
      <c r="Q858" s="186"/>
      <c r="R858" s="186"/>
      <c r="S858" s="186"/>
      <c r="T858" s="186"/>
      <c r="U858" s="186"/>
      <c r="V858" s="186"/>
      <c r="W858" s="186"/>
      <c r="X858" s="186"/>
      <c r="Y858" s="186"/>
      <c r="Z858" s="186"/>
      <c r="AA858" s="186"/>
      <c r="AB858" s="186"/>
      <c r="AC858" s="186"/>
      <c r="AD858" s="186"/>
      <c r="AE858" s="186"/>
      <c r="AF858" s="186"/>
      <c r="AG858" s="186"/>
      <c r="AH858" s="186"/>
      <c r="AI858" s="186"/>
      <c r="AJ858" s="186"/>
      <c r="AK858" s="186"/>
    </row>
    <row r="859" ht="15.75" customHeight="1">
      <c r="A859" s="186"/>
      <c r="B859" s="186"/>
      <c r="C859" s="186"/>
      <c r="D859" s="186"/>
      <c r="E859" s="186"/>
      <c r="F859" s="186"/>
      <c r="G859" s="186"/>
      <c r="H859" s="186"/>
      <c r="I859" s="186"/>
      <c r="J859" s="186"/>
      <c r="K859" s="186"/>
      <c r="L859" s="186"/>
      <c r="M859" s="186"/>
      <c r="N859" s="186"/>
      <c r="O859" s="186"/>
      <c r="P859" s="186"/>
      <c r="Q859" s="186"/>
      <c r="R859" s="186"/>
      <c r="S859" s="186"/>
      <c r="T859" s="186"/>
      <c r="U859" s="186"/>
      <c r="V859" s="186"/>
      <c r="W859" s="186"/>
      <c r="X859" s="186"/>
      <c r="Y859" s="186"/>
      <c r="Z859" s="186"/>
      <c r="AA859" s="186"/>
      <c r="AB859" s="186"/>
      <c r="AC859" s="186"/>
      <c r="AD859" s="186"/>
      <c r="AE859" s="186"/>
      <c r="AF859" s="186"/>
      <c r="AG859" s="186"/>
      <c r="AH859" s="186"/>
      <c r="AI859" s="186"/>
      <c r="AJ859" s="186"/>
      <c r="AK859" s="186"/>
    </row>
    <row r="860" ht="15.75" customHeight="1">
      <c r="A860" s="186"/>
      <c r="B860" s="186"/>
      <c r="C860" s="186"/>
      <c r="D860" s="186"/>
      <c r="E860" s="186"/>
      <c r="F860" s="186"/>
      <c r="G860" s="186"/>
      <c r="H860" s="186"/>
      <c r="I860" s="186"/>
      <c r="J860" s="186"/>
      <c r="K860" s="186"/>
      <c r="L860" s="186"/>
      <c r="M860" s="186"/>
      <c r="N860" s="186"/>
      <c r="O860" s="186"/>
      <c r="P860" s="186"/>
      <c r="Q860" s="186"/>
      <c r="R860" s="186"/>
      <c r="S860" s="186"/>
      <c r="T860" s="186"/>
      <c r="U860" s="186"/>
      <c r="V860" s="186"/>
      <c r="W860" s="186"/>
      <c r="X860" s="186"/>
      <c r="Y860" s="186"/>
      <c r="Z860" s="186"/>
      <c r="AA860" s="186"/>
      <c r="AB860" s="186"/>
      <c r="AC860" s="186"/>
      <c r="AD860" s="186"/>
      <c r="AE860" s="186"/>
      <c r="AF860" s="186"/>
      <c r="AG860" s="186"/>
      <c r="AH860" s="186"/>
      <c r="AI860" s="186"/>
      <c r="AJ860" s="186"/>
      <c r="AK860" s="186"/>
    </row>
    <row r="861" ht="15.75" customHeight="1">
      <c r="A861" s="186"/>
      <c r="B861" s="186"/>
      <c r="C861" s="186"/>
      <c r="D861" s="186"/>
      <c r="E861" s="186"/>
      <c r="F861" s="186"/>
      <c r="G861" s="186"/>
      <c r="H861" s="186"/>
      <c r="I861" s="186"/>
      <c r="J861" s="186"/>
      <c r="K861" s="186"/>
      <c r="L861" s="186"/>
      <c r="M861" s="186"/>
      <c r="N861" s="186"/>
      <c r="O861" s="186"/>
      <c r="P861" s="186"/>
      <c r="Q861" s="186"/>
      <c r="R861" s="186"/>
      <c r="S861" s="186"/>
      <c r="T861" s="186"/>
      <c r="U861" s="186"/>
      <c r="V861" s="186"/>
      <c r="W861" s="186"/>
      <c r="X861" s="186"/>
      <c r="Y861" s="186"/>
      <c r="Z861" s="186"/>
      <c r="AA861" s="186"/>
      <c r="AB861" s="186"/>
      <c r="AC861" s="186"/>
      <c r="AD861" s="186"/>
      <c r="AE861" s="186"/>
      <c r="AF861" s="186"/>
      <c r="AG861" s="186"/>
      <c r="AH861" s="186"/>
      <c r="AI861" s="186"/>
      <c r="AJ861" s="186"/>
      <c r="AK861" s="186"/>
    </row>
    <row r="862" ht="15.75" customHeight="1">
      <c r="A862" s="186"/>
      <c r="B862" s="186"/>
      <c r="C862" s="186"/>
      <c r="D862" s="186"/>
      <c r="E862" s="186"/>
      <c r="F862" s="186"/>
      <c r="G862" s="186"/>
      <c r="H862" s="186"/>
      <c r="I862" s="186"/>
      <c r="J862" s="186"/>
      <c r="K862" s="186"/>
      <c r="L862" s="186"/>
      <c r="M862" s="186"/>
      <c r="N862" s="186"/>
      <c r="O862" s="186"/>
      <c r="P862" s="186"/>
      <c r="Q862" s="186"/>
      <c r="R862" s="186"/>
      <c r="S862" s="186"/>
      <c r="T862" s="186"/>
      <c r="U862" s="186"/>
      <c r="V862" s="186"/>
      <c r="W862" s="186"/>
      <c r="X862" s="186"/>
      <c r="Y862" s="186"/>
      <c r="Z862" s="186"/>
      <c r="AA862" s="186"/>
      <c r="AB862" s="186"/>
      <c r="AC862" s="186"/>
      <c r="AD862" s="186"/>
      <c r="AE862" s="186"/>
      <c r="AF862" s="186"/>
      <c r="AG862" s="186"/>
      <c r="AH862" s="186"/>
      <c r="AI862" s="186"/>
      <c r="AJ862" s="186"/>
      <c r="AK862" s="186"/>
    </row>
    <row r="863" ht="15.75" customHeight="1">
      <c r="A863" s="186"/>
      <c r="B863" s="186"/>
      <c r="C863" s="186"/>
      <c r="D863" s="186"/>
      <c r="E863" s="186"/>
      <c r="F863" s="186"/>
      <c r="G863" s="186"/>
      <c r="H863" s="186"/>
      <c r="I863" s="186"/>
      <c r="J863" s="186"/>
      <c r="K863" s="186"/>
      <c r="L863" s="186"/>
      <c r="M863" s="186"/>
      <c r="N863" s="186"/>
      <c r="O863" s="186"/>
      <c r="P863" s="186"/>
      <c r="Q863" s="186"/>
      <c r="R863" s="186"/>
      <c r="S863" s="186"/>
      <c r="T863" s="186"/>
      <c r="U863" s="186"/>
      <c r="V863" s="186"/>
      <c r="W863" s="186"/>
      <c r="X863" s="186"/>
      <c r="Y863" s="186"/>
      <c r="Z863" s="186"/>
      <c r="AA863" s="186"/>
      <c r="AB863" s="186"/>
      <c r="AC863" s="186"/>
      <c r="AD863" s="186"/>
      <c r="AE863" s="186"/>
      <c r="AF863" s="186"/>
      <c r="AG863" s="186"/>
      <c r="AH863" s="186"/>
      <c r="AI863" s="186"/>
      <c r="AJ863" s="186"/>
      <c r="AK863" s="186"/>
    </row>
    <row r="864" ht="15.75" customHeight="1">
      <c r="A864" s="186"/>
      <c r="B864" s="186"/>
      <c r="C864" s="186"/>
      <c r="D864" s="186"/>
      <c r="E864" s="186"/>
      <c r="F864" s="186"/>
      <c r="G864" s="186"/>
      <c r="H864" s="186"/>
      <c r="I864" s="186"/>
      <c r="J864" s="186"/>
      <c r="K864" s="186"/>
      <c r="L864" s="186"/>
      <c r="M864" s="186"/>
      <c r="N864" s="186"/>
      <c r="O864" s="186"/>
      <c r="P864" s="186"/>
      <c r="Q864" s="186"/>
      <c r="R864" s="186"/>
      <c r="S864" s="186"/>
      <c r="T864" s="186"/>
      <c r="U864" s="186"/>
      <c r="V864" s="186"/>
      <c r="W864" s="186"/>
      <c r="X864" s="186"/>
      <c r="Y864" s="186"/>
      <c r="Z864" s="186"/>
      <c r="AA864" s="186"/>
      <c r="AB864" s="186"/>
      <c r="AC864" s="186"/>
      <c r="AD864" s="186"/>
      <c r="AE864" s="186"/>
      <c r="AF864" s="186"/>
      <c r="AG864" s="186"/>
      <c r="AH864" s="186"/>
      <c r="AI864" s="186"/>
      <c r="AJ864" s="186"/>
      <c r="AK864" s="186"/>
    </row>
    <row r="865" ht="15.75" customHeight="1">
      <c r="A865" s="186"/>
      <c r="B865" s="186"/>
      <c r="C865" s="186"/>
      <c r="D865" s="186"/>
      <c r="E865" s="186"/>
      <c r="F865" s="186"/>
      <c r="G865" s="186"/>
      <c r="H865" s="186"/>
      <c r="I865" s="186"/>
      <c r="J865" s="186"/>
      <c r="K865" s="186"/>
      <c r="L865" s="186"/>
      <c r="M865" s="186"/>
      <c r="N865" s="186"/>
      <c r="O865" s="186"/>
      <c r="P865" s="186"/>
      <c r="Q865" s="186"/>
      <c r="R865" s="186"/>
      <c r="S865" s="186"/>
      <c r="T865" s="186"/>
      <c r="U865" s="186"/>
      <c r="V865" s="186"/>
      <c r="W865" s="186"/>
      <c r="X865" s="186"/>
      <c r="Y865" s="186"/>
      <c r="Z865" s="186"/>
      <c r="AA865" s="186"/>
      <c r="AB865" s="186"/>
      <c r="AC865" s="186"/>
      <c r="AD865" s="186"/>
      <c r="AE865" s="186"/>
      <c r="AF865" s="186"/>
      <c r="AG865" s="186"/>
      <c r="AH865" s="186"/>
      <c r="AI865" s="186"/>
      <c r="AJ865" s="186"/>
      <c r="AK865" s="186"/>
    </row>
    <row r="866" ht="15.75" customHeight="1">
      <c r="A866" s="186"/>
      <c r="B866" s="186"/>
      <c r="C866" s="186"/>
      <c r="D866" s="186"/>
      <c r="E866" s="186"/>
      <c r="F866" s="186"/>
      <c r="G866" s="186"/>
      <c r="H866" s="186"/>
      <c r="I866" s="186"/>
      <c r="J866" s="186"/>
      <c r="K866" s="186"/>
      <c r="L866" s="186"/>
      <c r="M866" s="186"/>
      <c r="N866" s="186"/>
      <c r="O866" s="186"/>
      <c r="P866" s="186"/>
      <c r="Q866" s="186"/>
      <c r="R866" s="186"/>
      <c r="S866" s="186"/>
      <c r="T866" s="186"/>
      <c r="U866" s="186"/>
      <c r="V866" s="186"/>
      <c r="W866" s="186"/>
      <c r="X866" s="186"/>
      <c r="Y866" s="186"/>
      <c r="Z866" s="186"/>
      <c r="AA866" s="186"/>
      <c r="AB866" s="186"/>
      <c r="AC866" s="186"/>
      <c r="AD866" s="186"/>
      <c r="AE866" s="186"/>
      <c r="AF866" s="186"/>
      <c r="AG866" s="186"/>
      <c r="AH866" s="186"/>
      <c r="AI866" s="186"/>
      <c r="AJ866" s="186"/>
      <c r="AK866" s="186"/>
    </row>
    <row r="867" ht="15.75" customHeight="1">
      <c r="A867" s="186"/>
      <c r="B867" s="186"/>
      <c r="C867" s="186"/>
      <c r="D867" s="186"/>
      <c r="E867" s="186"/>
      <c r="F867" s="186"/>
      <c r="G867" s="186"/>
      <c r="H867" s="186"/>
      <c r="I867" s="186"/>
      <c r="J867" s="186"/>
      <c r="K867" s="186"/>
      <c r="L867" s="186"/>
      <c r="M867" s="186"/>
      <c r="N867" s="186"/>
      <c r="O867" s="186"/>
      <c r="P867" s="186"/>
      <c r="Q867" s="186"/>
      <c r="R867" s="186"/>
      <c r="S867" s="186"/>
      <c r="T867" s="186"/>
      <c r="U867" s="186"/>
      <c r="V867" s="186"/>
      <c r="W867" s="186"/>
      <c r="X867" s="186"/>
      <c r="Y867" s="186"/>
      <c r="Z867" s="186"/>
      <c r="AA867" s="186"/>
      <c r="AB867" s="186"/>
      <c r="AC867" s="186"/>
      <c r="AD867" s="186"/>
      <c r="AE867" s="186"/>
      <c r="AF867" s="186"/>
      <c r="AG867" s="186"/>
      <c r="AH867" s="186"/>
      <c r="AI867" s="186"/>
      <c r="AJ867" s="186"/>
      <c r="AK867" s="186"/>
    </row>
    <row r="868" ht="15.75" customHeight="1">
      <c r="A868" s="186"/>
      <c r="B868" s="186"/>
      <c r="C868" s="186"/>
      <c r="D868" s="186"/>
      <c r="E868" s="186"/>
      <c r="F868" s="186"/>
      <c r="G868" s="186"/>
      <c r="H868" s="186"/>
      <c r="I868" s="186"/>
      <c r="J868" s="186"/>
      <c r="K868" s="186"/>
      <c r="L868" s="186"/>
      <c r="M868" s="186"/>
      <c r="N868" s="186"/>
      <c r="O868" s="186"/>
      <c r="P868" s="186"/>
      <c r="Q868" s="186"/>
      <c r="R868" s="186"/>
      <c r="S868" s="186"/>
      <c r="T868" s="186"/>
      <c r="U868" s="186"/>
      <c r="V868" s="186"/>
      <c r="W868" s="186"/>
      <c r="X868" s="186"/>
      <c r="Y868" s="186"/>
      <c r="Z868" s="186"/>
      <c r="AA868" s="186"/>
      <c r="AB868" s="186"/>
      <c r="AC868" s="186"/>
      <c r="AD868" s="186"/>
      <c r="AE868" s="186"/>
      <c r="AF868" s="186"/>
      <c r="AG868" s="186"/>
      <c r="AH868" s="186"/>
      <c r="AI868" s="186"/>
      <c r="AJ868" s="186"/>
      <c r="AK868" s="186"/>
    </row>
    <row r="869" ht="15.75" customHeight="1">
      <c r="A869" s="186"/>
      <c r="B869" s="186"/>
      <c r="C869" s="186"/>
      <c r="D869" s="186"/>
      <c r="E869" s="186"/>
      <c r="F869" s="186"/>
      <c r="G869" s="186"/>
      <c r="H869" s="186"/>
      <c r="I869" s="186"/>
      <c r="J869" s="186"/>
      <c r="K869" s="186"/>
      <c r="L869" s="186"/>
      <c r="M869" s="186"/>
      <c r="N869" s="186"/>
      <c r="O869" s="186"/>
      <c r="P869" s="186"/>
      <c r="Q869" s="186"/>
      <c r="R869" s="186"/>
      <c r="S869" s="186"/>
      <c r="T869" s="186"/>
      <c r="U869" s="186"/>
      <c r="V869" s="186"/>
      <c r="W869" s="186"/>
      <c r="X869" s="186"/>
      <c r="Y869" s="186"/>
      <c r="Z869" s="186"/>
      <c r="AA869" s="186"/>
      <c r="AB869" s="186"/>
      <c r="AC869" s="186"/>
      <c r="AD869" s="186"/>
      <c r="AE869" s="186"/>
      <c r="AF869" s="186"/>
      <c r="AG869" s="186"/>
      <c r="AH869" s="186"/>
      <c r="AI869" s="186"/>
      <c r="AJ869" s="186"/>
      <c r="AK869" s="186"/>
    </row>
    <row r="870" ht="15.75" customHeight="1">
      <c r="A870" s="186"/>
      <c r="B870" s="186"/>
      <c r="C870" s="186"/>
      <c r="D870" s="186"/>
      <c r="E870" s="186"/>
      <c r="F870" s="186"/>
      <c r="G870" s="186"/>
      <c r="H870" s="186"/>
      <c r="I870" s="186"/>
      <c r="J870" s="186"/>
      <c r="K870" s="186"/>
      <c r="L870" s="186"/>
      <c r="M870" s="186"/>
      <c r="N870" s="186"/>
      <c r="O870" s="186"/>
      <c r="P870" s="186"/>
      <c r="Q870" s="186"/>
      <c r="R870" s="186"/>
      <c r="S870" s="186"/>
      <c r="T870" s="186"/>
      <c r="U870" s="186"/>
      <c r="V870" s="186"/>
      <c r="W870" s="186"/>
      <c r="X870" s="186"/>
      <c r="Y870" s="186"/>
      <c r="Z870" s="186"/>
      <c r="AA870" s="186"/>
      <c r="AB870" s="186"/>
      <c r="AC870" s="186"/>
      <c r="AD870" s="186"/>
      <c r="AE870" s="186"/>
      <c r="AF870" s="186"/>
      <c r="AG870" s="186"/>
      <c r="AH870" s="186"/>
      <c r="AI870" s="186"/>
      <c r="AJ870" s="186"/>
      <c r="AK870" s="186"/>
    </row>
    <row r="871" ht="15.75" customHeight="1">
      <c r="A871" s="186"/>
      <c r="B871" s="186"/>
      <c r="C871" s="186"/>
      <c r="D871" s="186"/>
      <c r="E871" s="186"/>
      <c r="F871" s="186"/>
      <c r="G871" s="186"/>
      <c r="H871" s="186"/>
      <c r="I871" s="186"/>
      <c r="J871" s="186"/>
      <c r="K871" s="186"/>
      <c r="L871" s="186"/>
      <c r="M871" s="186"/>
      <c r="N871" s="186"/>
      <c r="O871" s="186"/>
      <c r="P871" s="186"/>
      <c r="Q871" s="186"/>
      <c r="R871" s="186"/>
      <c r="S871" s="186"/>
      <c r="T871" s="186"/>
      <c r="U871" s="186"/>
      <c r="V871" s="186"/>
      <c r="W871" s="186"/>
      <c r="X871" s="186"/>
      <c r="Y871" s="186"/>
      <c r="Z871" s="186"/>
      <c r="AA871" s="186"/>
      <c r="AB871" s="186"/>
      <c r="AC871" s="186"/>
      <c r="AD871" s="186"/>
      <c r="AE871" s="186"/>
      <c r="AF871" s="186"/>
      <c r="AG871" s="186"/>
      <c r="AH871" s="186"/>
      <c r="AI871" s="186"/>
      <c r="AJ871" s="186"/>
      <c r="AK871" s="186"/>
    </row>
    <row r="872" ht="15.75" customHeight="1">
      <c r="A872" s="186"/>
      <c r="B872" s="186"/>
      <c r="C872" s="186"/>
      <c r="D872" s="186"/>
      <c r="E872" s="186"/>
      <c r="F872" s="186"/>
      <c r="G872" s="186"/>
      <c r="H872" s="186"/>
      <c r="I872" s="186"/>
      <c r="J872" s="186"/>
      <c r="K872" s="186"/>
      <c r="L872" s="186"/>
      <c r="M872" s="186"/>
      <c r="N872" s="186"/>
      <c r="O872" s="186"/>
      <c r="P872" s="186"/>
      <c r="Q872" s="186"/>
      <c r="R872" s="186"/>
      <c r="S872" s="186"/>
      <c r="T872" s="186"/>
      <c r="U872" s="186"/>
      <c r="V872" s="186"/>
      <c r="W872" s="186"/>
      <c r="X872" s="186"/>
      <c r="Y872" s="186"/>
      <c r="Z872" s="186"/>
      <c r="AA872" s="186"/>
      <c r="AB872" s="186"/>
      <c r="AC872" s="186"/>
      <c r="AD872" s="186"/>
      <c r="AE872" s="186"/>
      <c r="AF872" s="186"/>
      <c r="AG872" s="186"/>
      <c r="AH872" s="186"/>
      <c r="AI872" s="186"/>
      <c r="AJ872" s="186"/>
      <c r="AK872" s="186"/>
    </row>
    <row r="873" ht="15.75" customHeight="1">
      <c r="A873" s="186"/>
      <c r="B873" s="186"/>
      <c r="C873" s="186"/>
      <c r="D873" s="186"/>
      <c r="E873" s="186"/>
      <c r="F873" s="186"/>
      <c r="G873" s="186"/>
      <c r="H873" s="186"/>
      <c r="I873" s="186"/>
      <c r="J873" s="186"/>
      <c r="K873" s="186"/>
      <c r="L873" s="186"/>
      <c r="M873" s="186"/>
      <c r="N873" s="186"/>
      <c r="O873" s="186"/>
      <c r="P873" s="186"/>
      <c r="Q873" s="186"/>
      <c r="R873" s="186"/>
      <c r="S873" s="186"/>
      <c r="T873" s="186"/>
      <c r="U873" s="186"/>
      <c r="V873" s="186"/>
      <c r="W873" s="186"/>
      <c r="X873" s="186"/>
      <c r="Y873" s="186"/>
      <c r="Z873" s="186"/>
      <c r="AA873" s="186"/>
      <c r="AB873" s="186"/>
      <c r="AC873" s="186"/>
      <c r="AD873" s="186"/>
      <c r="AE873" s="186"/>
      <c r="AF873" s="186"/>
      <c r="AG873" s="186"/>
      <c r="AH873" s="186"/>
      <c r="AI873" s="186"/>
      <c r="AJ873" s="186"/>
      <c r="AK873" s="186"/>
    </row>
    <row r="874" ht="15.75" customHeight="1">
      <c r="A874" s="186"/>
      <c r="B874" s="186"/>
      <c r="C874" s="186"/>
      <c r="D874" s="186"/>
      <c r="E874" s="186"/>
      <c r="F874" s="186"/>
      <c r="G874" s="186"/>
      <c r="H874" s="186"/>
      <c r="I874" s="186"/>
      <c r="J874" s="186"/>
      <c r="K874" s="186"/>
      <c r="L874" s="186"/>
      <c r="M874" s="186"/>
      <c r="N874" s="186"/>
      <c r="O874" s="186"/>
      <c r="P874" s="186"/>
      <c r="Q874" s="186"/>
      <c r="R874" s="186"/>
      <c r="S874" s="186"/>
      <c r="T874" s="186"/>
      <c r="U874" s="186"/>
      <c r="V874" s="186"/>
      <c r="W874" s="186"/>
      <c r="X874" s="186"/>
      <c r="Y874" s="186"/>
      <c r="Z874" s="186"/>
      <c r="AA874" s="186"/>
      <c r="AB874" s="186"/>
      <c r="AC874" s="186"/>
      <c r="AD874" s="186"/>
      <c r="AE874" s="186"/>
      <c r="AF874" s="186"/>
      <c r="AG874" s="186"/>
      <c r="AH874" s="186"/>
      <c r="AI874" s="186"/>
      <c r="AJ874" s="186"/>
      <c r="AK874" s="186"/>
    </row>
    <row r="875" ht="15.75" customHeight="1">
      <c r="A875" s="186"/>
      <c r="B875" s="186"/>
      <c r="C875" s="186"/>
      <c r="D875" s="186"/>
      <c r="E875" s="186"/>
      <c r="F875" s="186"/>
      <c r="G875" s="186"/>
      <c r="H875" s="186"/>
      <c r="I875" s="186"/>
      <c r="J875" s="186"/>
      <c r="K875" s="186"/>
      <c r="L875" s="186"/>
      <c r="M875" s="186"/>
      <c r="N875" s="186"/>
      <c r="O875" s="186"/>
      <c r="P875" s="186"/>
      <c r="Q875" s="186"/>
      <c r="R875" s="186"/>
      <c r="S875" s="186"/>
      <c r="T875" s="186"/>
      <c r="U875" s="186"/>
      <c r="V875" s="186"/>
      <c r="W875" s="186"/>
      <c r="X875" s="186"/>
      <c r="Y875" s="186"/>
      <c r="Z875" s="186"/>
      <c r="AA875" s="186"/>
      <c r="AB875" s="186"/>
      <c r="AC875" s="186"/>
      <c r="AD875" s="186"/>
      <c r="AE875" s="186"/>
      <c r="AF875" s="186"/>
      <c r="AG875" s="186"/>
      <c r="AH875" s="186"/>
      <c r="AI875" s="186"/>
      <c r="AJ875" s="186"/>
      <c r="AK875" s="186"/>
    </row>
    <row r="876" ht="15.75" customHeight="1">
      <c r="A876" s="186"/>
      <c r="B876" s="186"/>
      <c r="C876" s="186"/>
      <c r="D876" s="186"/>
      <c r="E876" s="186"/>
      <c r="F876" s="186"/>
      <c r="G876" s="186"/>
      <c r="H876" s="186"/>
      <c r="I876" s="186"/>
      <c r="J876" s="186"/>
      <c r="K876" s="186"/>
      <c r="L876" s="186"/>
      <c r="M876" s="186"/>
      <c r="N876" s="186"/>
      <c r="O876" s="186"/>
      <c r="P876" s="186"/>
      <c r="Q876" s="186"/>
      <c r="R876" s="186"/>
      <c r="S876" s="186"/>
      <c r="T876" s="186"/>
      <c r="U876" s="186"/>
      <c r="V876" s="186"/>
      <c r="W876" s="186"/>
      <c r="X876" s="186"/>
      <c r="Y876" s="186"/>
      <c r="Z876" s="186"/>
      <c r="AA876" s="186"/>
      <c r="AB876" s="186"/>
      <c r="AC876" s="186"/>
      <c r="AD876" s="186"/>
      <c r="AE876" s="186"/>
      <c r="AF876" s="186"/>
      <c r="AG876" s="186"/>
      <c r="AH876" s="186"/>
      <c r="AI876" s="186"/>
      <c r="AJ876" s="186"/>
      <c r="AK876" s="186"/>
    </row>
    <row r="877" ht="15.75" customHeight="1">
      <c r="A877" s="186"/>
      <c r="B877" s="186"/>
      <c r="C877" s="186"/>
      <c r="D877" s="186"/>
      <c r="E877" s="186"/>
      <c r="F877" s="186"/>
      <c r="G877" s="186"/>
      <c r="H877" s="186"/>
      <c r="I877" s="186"/>
      <c r="J877" s="186"/>
      <c r="K877" s="186"/>
      <c r="L877" s="186"/>
      <c r="M877" s="186"/>
      <c r="N877" s="186"/>
      <c r="O877" s="186"/>
      <c r="P877" s="186"/>
      <c r="Q877" s="186"/>
      <c r="R877" s="186"/>
      <c r="S877" s="186"/>
      <c r="T877" s="186"/>
      <c r="U877" s="186"/>
      <c r="V877" s="186"/>
      <c r="W877" s="186"/>
      <c r="X877" s="186"/>
      <c r="Y877" s="186"/>
      <c r="Z877" s="186"/>
      <c r="AA877" s="186"/>
      <c r="AB877" s="186"/>
      <c r="AC877" s="186"/>
      <c r="AD877" s="186"/>
      <c r="AE877" s="186"/>
      <c r="AF877" s="186"/>
      <c r="AG877" s="186"/>
      <c r="AH877" s="186"/>
      <c r="AI877" s="186"/>
      <c r="AJ877" s="186"/>
      <c r="AK877" s="186"/>
    </row>
    <row r="878" ht="15.75" customHeight="1">
      <c r="A878" s="186"/>
      <c r="B878" s="186"/>
      <c r="C878" s="186"/>
      <c r="D878" s="186"/>
      <c r="E878" s="186"/>
      <c r="F878" s="186"/>
      <c r="G878" s="186"/>
      <c r="H878" s="186"/>
      <c r="I878" s="186"/>
      <c r="J878" s="186"/>
      <c r="K878" s="186"/>
      <c r="L878" s="186"/>
      <c r="M878" s="186"/>
      <c r="N878" s="186"/>
      <c r="O878" s="186"/>
      <c r="P878" s="186"/>
      <c r="Q878" s="186"/>
      <c r="R878" s="186"/>
      <c r="S878" s="186"/>
      <c r="T878" s="186"/>
      <c r="U878" s="186"/>
      <c r="V878" s="186"/>
      <c r="W878" s="186"/>
      <c r="X878" s="186"/>
      <c r="Y878" s="186"/>
      <c r="Z878" s="186"/>
      <c r="AA878" s="186"/>
      <c r="AB878" s="186"/>
      <c r="AC878" s="186"/>
      <c r="AD878" s="186"/>
      <c r="AE878" s="186"/>
      <c r="AF878" s="186"/>
      <c r="AG878" s="186"/>
      <c r="AH878" s="186"/>
      <c r="AI878" s="186"/>
      <c r="AJ878" s="186"/>
      <c r="AK878" s="186"/>
    </row>
    <row r="879" ht="15.75" customHeight="1">
      <c r="A879" s="186"/>
      <c r="B879" s="186"/>
      <c r="C879" s="186"/>
      <c r="D879" s="186"/>
      <c r="E879" s="186"/>
      <c r="F879" s="186"/>
      <c r="G879" s="186"/>
      <c r="H879" s="186"/>
      <c r="I879" s="186"/>
      <c r="J879" s="186"/>
      <c r="K879" s="186"/>
      <c r="L879" s="186"/>
      <c r="M879" s="186"/>
      <c r="N879" s="186"/>
      <c r="O879" s="186"/>
      <c r="P879" s="186"/>
      <c r="Q879" s="186"/>
      <c r="R879" s="186"/>
      <c r="S879" s="186"/>
      <c r="T879" s="186"/>
      <c r="U879" s="186"/>
      <c r="V879" s="186"/>
      <c r="W879" s="186"/>
      <c r="X879" s="186"/>
      <c r="Y879" s="186"/>
      <c r="Z879" s="186"/>
      <c r="AA879" s="186"/>
      <c r="AB879" s="186"/>
      <c r="AC879" s="186"/>
      <c r="AD879" s="186"/>
      <c r="AE879" s="186"/>
      <c r="AF879" s="186"/>
      <c r="AG879" s="186"/>
      <c r="AH879" s="186"/>
      <c r="AI879" s="186"/>
      <c r="AJ879" s="186"/>
      <c r="AK879" s="186"/>
    </row>
    <row r="880" ht="15.75" customHeight="1">
      <c r="A880" s="186"/>
      <c r="B880" s="186"/>
      <c r="C880" s="186"/>
      <c r="D880" s="186"/>
      <c r="E880" s="186"/>
      <c r="F880" s="186"/>
      <c r="G880" s="186"/>
      <c r="H880" s="186"/>
      <c r="I880" s="186"/>
      <c r="J880" s="186"/>
      <c r="K880" s="186"/>
      <c r="L880" s="186"/>
      <c r="M880" s="186"/>
      <c r="N880" s="186"/>
      <c r="O880" s="186"/>
      <c r="P880" s="186"/>
      <c r="Q880" s="186"/>
      <c r="R880" s="186"/>
      <c r="S880" s="186"/>
      <c r="T880" s="186"/>
      <c r="U880" s="186"/>
      <c r="V880" s="186"/>
      <c r="W880" s="186"/>
      <c r="X880" s="186"/>
      <c r="Y880" s="186"/>
      <c r="Z880" s="186"/>
      <c r="AA880" s="186"/>
      <c r="AB880" s="186"/>
      <c r="AC880" s="186"/>
      <c r="AD880" s="186"/>
      <c r="AE880" s="186"/>
      <c r="AF880" s="186"/>
      <c r="AG880" s="186"/>
      <c r="AH880" s="186"/>
      <c r="AI880" s="186"/>
      <c r="AJ880" s="186"/>
      <c r="AK880" s="186"/>
    </row>
    <row r="881" ht="15.75" customHeight="1">
      <c r="A881" s="186"/>
      <c r="B881" s="186"/>
      <c r="C881" s="186"/>
      <c r="D881" s="186"/>
      <c r="E881" s="186"/>
      <c r="F881" s="186"/>
      <c r="G881" s="186"/>
      <c r="H881" s="186"/>
      <c r="I881" s="186"/>
      <c r="J881" s="186"/>
      <c r="K881" s="186"/>
      <c r="L881" s="186"/>
      <c r="M881" s="186"/>
      <c r="N881" s="186"/>
      <c r="O881" s="186"/>
      <c r="P881" s="186"/>
      <c r="Q881" s="186"/>
      <c r="R881" s="186"/>
      <c r="S881" s="186"/>
      <c r="T881" s="186"/>
      <c r="U881" s="186"/>
      <c r="V881" s="186"/>
      <c r="W881" s="186"/>
      <c r="X881" s="186"/>
      <c r="Y881" s="186"/>
      <c r="Z881" s="186"/>
      <c r="AA881" s="186"/>
      <c r="AB881" s="186"/>
      <c r="AC881" s="186"/>
      <c r="AD881" s="186"/>
      <c r="AE881" s="186"/>
      <c r="AF881" s="186"/>
      <c r="AG881" s="186"/>
      <c r="AH881" s="186"/>
      <c r="AI881" s="186"/>
      <c r="AJ881" s="186"/>
      <c r="AK881" s="186"/>
    </row>
    <row r="882" ht="15.75" customHeight="1">
      <c r="A882" s="186"/>
      <c r="B882" s="186"/>
      <c r="C882" s="186"/>
      <c r="D882" s="186"/>
      <c r="E882" s="186"/>
      <c r="F882" s="186"/>
      <c r="G882" s="186"/>
      <c r="H882" s="186"/>
      <c r="I882" s="186"/>
      <c r="J882" s="186"/>
      <c r="K882" s="186"/>
      <c r="L882" s="186"/>
      <c r="M882" s="186"/>
      <c r="N882" s="186"/>
      <c r="O882" s="186"/>
      <c r="P882" s="186"/>
      <c r="Q882" s="186"/>
      <c r="R882" s="186"/>
      <c r="S882" s="186"/>
      <c r="T882" s="186"/>
      <c r="U882" s="186"/>
      <c r="V882" s="186"/>
      <c r="W882" s="186"/>
      <c r="X882" s="186"/>
      <c r="Y882" s="186"/>
      <c r="Z882" s="186"/>
      <c r="AA882" s="186"/>
      <c r="AB882" s="186"/>
      <c r="AC882" s="186"/>
      <c r="AD882" s="186"/>
      <c r="AE882" s="186"/>
      <c r="AF882" s="186"/>
      <c r="AG882" s="186"/>
      <c r="AH882" s="186"/>
      <c r="AI882" s="186"/>
      <c r="AJ882" s="186"/>
      <c r="AK882" s="186"/>
    </row>
    <row r="883" ht="15.75" customHeight="1">
      <c r="A883" s="186"/>
      <c r="B883" s="186"/>
      <c r="C883" s="186"/>
      <c r="D883" s="186"/>
      <c r="E883" s="186"/>
      <c r="F883" s="186"/>
      <c r="G883" s="186"/>
      <c r="H883" s="186"/>
      <c r="I883" s="186"/>
      <c r="J883" s="186"/>
      <c r="K883" s="186"/>
      <c r="L883" s="186"/>
      <c r="M883" s="186"/>
      <c r="N883" s="186"/>
      <c r="O883" s="186"/>
      <c r="P883" s="186"/>
      <c r="Q883" s="186"/>
      <c r="R883" s="186"/>
      <c r="S883" s="186"/>
      <c r="T883" s="186"/>
      <c r="U883" s="186"/>
      <c r="V883" s="186"/>
      <c r="W883" s="186"/>
      <c r="X883" s="186"/>
      <c r="Y883" s="186"/>
      <c r="Z883" s="186"/>
      <c r="AA883" s="186"/>
      <c r="AB883" s="186"/>
      <c r="AC883" s="186"/>
      <c r="AD883" s="186"/>
      <c r="AE883" s="186"/>
      <c r="AF883" s="186"/>
      <c r="AG883" s="186"/>
      <c r="AH883" s="186"/>
      <c r="AI883" s="186"/>
      <c r="AJ883" s="186"/>
      <c r="AK883" s="186"/>
    </row>
    <row r="884" ht="15.75" customHeight="1">
      <c r="A884" s="186"/>
      <c r="B884" s="186"/>
      <c r="C884" s="186"/>
      <c r="D884" s="186"/>
      <c r="E884" s="186"/>
      <c r="F884" s="186"/>
      <c r="G884" s="186"/>
      <c r="H884" s="186"/>
      <c r="I884" s="186"/>
      <c r="J884" s="186"/>
      <c r="K884" s="186"/>
      <c r="L884" s="186"/>
      <c r="M884" s="186"/>
      <c r="N884" s="186"/>
      <c r="O884" s="186"/>
      <c r="P884" s="186"/>
      <c r="Q884" s="186"/>
      <c r="R884" s="186"/>
      <c r="S884" s="186"/>
      <c r="T884" s="186"/>
      <c r="U884" s="186"/>
      <c r="V884" s="186"/>
      <c r="W884" s="186"/>
      <c r="X884" s="186"/>
      <c r="Y884" s="186"/>
      <c r="Z884" s="186"/>
      <c r="AA884" s="186"/>
      <c r="AB884" s="186"/>
      <c r="AC884" s="186"/>
      <c r="AD884" s="186"/>
      <c r="AE884" s="186"/>
      <c r="AF884" s="186"/>
      <c r="AG884" s="186"/>
      <c r="AH884" s="186"/>
      <c r="AI884" s="186"/>
      <c r="AJ884" s="186"/>
      <c r="AK884" s="186"/>
    </row>
    <row r="885" ht="15.75" customHeight="1">
      <c r="A885" s="186"/>
      <c r="B885" s="186"/>
      <c r="C885" s="186"/>
      <c r="D885" s="186"/>
      <c r="E885" s="186"/>
      <c r="F885" s="186"/>
      <c r="G885" s="186"/>
      <c r="H885" s="186"/>
      <c r="I885" s="186"/>
      <c r="J885" s="186"/>
      <c r="K885" s="186"/>
      <c r="L885" s="186"/>
      <c r="M885" s="186"/>
      <c r="N885" s="186"/>
      <c r="O885" s="186"/>
      <c r="P885" s="186"/>
      <c r="Q885" s="186"/>
      <c r="R885" s="186"/>
      <c r="S885" s="186"/>
      <c r="T885" s="186"/>
      <c r="U885" s="186"/>
      <c r="V885" s="186"/>
      <c r="W885" s="186"/>
      <c r="X885" s="186"/>
      <c r="Y885" s="186"/>
      <c r="Z885" s="186"/>
      <c r="AA885" s="186"/>
      <c r="AB885" s="186"/>
      <c r="AC885" s="186"/>
      <c r="AD885" s="186"/>
      <c r="AE885" s="186"/>
      <c r="AF885" s="186"/>
      <c r="AG885" s="186"/>
      <c r="AH885" s="186"/>
      <c r="AI885" s="186"/>
      <c r="AJ885" s="186"/>
      <c r="AK885" s="186"/>
    </row>
    <row r="886" ht="15.75" customHeight="1">
      <c r="A886" s="186"/>
      <c r="B886" s="186"/>
      <c r="C886" s="186"/>
      <c r="D886" s="186"/>
      <c r="E886" s="186"/>
      <c r="F886" s="186"/>
      <c r="G886" s="186"/>
      <c r="H886" s="186"/>
      <c r="I886" s="186"/>
      <c r="J886" s="186"/>
      <c r="K886" s="186"/>
      <c r="L886" s="186"/>
      <c r="M886" s="186"/>
      <c r="N886" s="186"/>
      <c r="O886" s="186"/>
      <c r="P886" s="186"/>
      <c r="Q886" s="186"/>
      <c r="R886" s="186"/>
      <c r="S886" s="186"/>
      <c r="T886" s="186"/>
      <c r="U886" s="186"/>
      <c r="V886" s="186"/>
      <c r="W886" s="186"/>
      <c r="X886" s="186"/>
      <c r="Y886" s="186"/>
      <c r="Z886" s="186"/>
      <c r="AA886" s="186"/>
      <c r="AB886" s="186"/>
      <c r="AC886" s="186"/>
      <c r="AD886" s="186"/>
      <c r="AE886" s="186"/>
      <c r="AF886" s="186"/>
      <c r="AG886" s="186"/>
      <c r="AH886" s="186"/>
      <c r="AI886" s="186"/>
      <c r="AJ886" s="186"/>
      <c r="AK886" s="186"/>
    </row>
    <row r="887" ht="15.75" customHeight="1">
      <c r="A887" s="186"/>
      <c r="B887" s="186"/>
      <c r="C887" s="186"/>
      <c r="D887" s="186"/>
      <c r="E887" s="186"/>
      <c r="F887" s="186"/>
      <c r="G887" s="186"/>
      <c r="H887" s="186"/>
      <c r="I887" s="186"/>
      <c r="J887" s="186"/>
      <c r="K887" s="186"/>
      <c r="L887" s="186"/>
      <c r="M887" s="186"/>
      <c r="N887" s="186"/>
      <c r="O887" s="186"/>
      <c r="P887" s="186"/>
      <c r="Q887" s="186"/>
      <c r="R887" s="186"/>
      <c r="S887" s="186"/>
      <c r="T887" s="186"/>
      <c r="U887" s="186"/>
      <c r="V887" s="186"/>
      <c r="W887" s="186"/>
      <c r="X887" s="186"/>
      <c r="Y887" s="186"/>
      <c r="Z887" s="186"/>
      <c r="AA887" s="186"/>
      <c r="AB887" s="186"/>
      <c r="AC887" s="186"/>
      <c r="AD887" s="186"/>
      <c r="AE887" s="186"/>
      <c r="AF887" s="186"/>
      <c r="AG887" s="186"/>
      <c r="AH887" s="186"/>
      <c r="AI887" s="186"/>
      <c r="AJ887" s="186"/>
      <c r="AK887" s="186"/>
    </row>
    <row r="888" ht="15.75" customHeight="1">
      <c r="A888" s="186"/>
      <c r="B888" s="186"/>
      <c r="C888" s="186"/>
      <c r="D888" s="186"/>
      <c r="E888" s="186"/>
      <c r="F888" s="186"/>
      <c r="G888" s="186"/>
      <c r="H888" s="186"/>
      <c r="I888" s="186"/>
      <c r="J888" s="186"/>
      <c r="K888" s="186"/>
      <c r="L888" s="186"/>
      <c r="M888" s="186"/>
      <c r="N888" s="186"/>
      <c r="O888" s="186"/>
      <c r="P888" s="186"/>
      <c r="Q888" s="186"/>
      <c r="R888" s="186"/>
      <c r="S888" s="186"/>
      <c r="T888" s="186"/>
      <c r="U888" s="186"/>
      <c r="V888" s="186"/>
      <c r="W888" s="186"/>
      <c r="X888" s="186"/>
      <c r="Y888" s="186"/>
      <c r="Z888" s="186"/>
      <c r="AA888" s="186"/>
      <c r="AB888" s="186"/>
      <c r="AC888" s="186"/>
      <c r="AD888" s="186"/>
      <c r="AE888" s="186"/>
      <c r="AF888" s="186"/>
      <c r="AG888" s="186"/>
      <c r="AH888" s="186"/>
      <c r="AI888" s="186"/>
      <c r="AJ888" s="186"/>
      <c r="AK888" s="186"/>
    </row>
    <row r="889" ht="15.75" customHeight="1">
      <c r="A889" s="186"/>
      <c r="B889" s="186"/>
      <c r="C889" s="186"/>
      <c r="D889" s="186"/>
      <c r="E889" s="186"/>
      <c r="F889" s="186"/>
      <c r="G889" s="186"/>
      <c r="H889" s="186"/>
      <c r="I889" s="186"/>
      <c r="J889" s="186"/>
      <c r="K889" s="186"/>
      <c r="L889" s="186"/>
      <c r="M889" s="186"/>
      <c r="N889" s="186"/>
      <c r="O889" s="186"/>
      <c r="P889" s="186"/>
      <c r="Q889" s="186"/>
      <c r="R889" s="186"/>
      <c r="S889" s="186"/>
      <c r="T889" s="186"/>
      <c r="U889" s="186"/>
      <c r="V889" s="186"/>
      <c r="W889" s="186"/>
      <c r="X889" s="186"/>
      <c r="Y889" s="186"/>
      <c r="Z889" s="186"/>
      <c r="AA889" s="186"/>
      <c r="AB889" s="186"/>
      <c r="AC889" s="186"/>
      <c r="AD889" s="186"/>
      <c r="AE889" s="186"/>
      <c r="AF889" s="186"/>
      <c r="AG889" s="186"/>
      <c r="AH889" s="186"/>
      <c r="AI889" s="186"/>
      <c r="AJ889" s="186"/>
      <c r="AK889" s="186"/>
    </row>
    <row r="890" ht="15.75" customHeight="1">
      <c r="A890" s="186"/>
      <c r="B890" s="186"/>
      <c r="C890" s="186"/>
      <c r="D890" s="186"/>
      <c r="E890" s="186"/>
      <c r="F890" s="186"/>
      <c r="G890" s="186"/>
      <c r="H890" s="186"/>
      <c r="I890" s="186"/>
      <c r="J890" s="186"/>
      <c r="K890" s="186"/>
      <c r="L890" s="186"/>
      <c r="M890" s="186"/>
      <c r="N890" s="186"/>
      <c r="O890" s="186"/>
      <c r="P890" s="186"/>
      <c r="Q890" s="186"/>
      <c r="R890" s="186"/>
      <c r="S890" s="186"/>
      <c r="T890" s="186"/>
      <c r="U890" s="186"/>
      <c r="V890" s="186"/>
      <c r="W890" s="186"/>
      <c r="X890" s="186"/>
      <c r="Y890" s="186"/>
      <c r="Z890" s="186"/>
      <c r="AA890" s="186"/>
      <c r="AB890" s="186"/>
      <c r="AC890" s="186"/>
      <c r="AD890" s="186"/>
      <c r="AE890" s="186"/>
      <c r="AF890" s="186"/>
      <c r="AG890" s="186"/>
      <c r="AH890" s="186"/>
      <c r="AI890" s="186"/>
      <c r="AJ890" s="186"/>
      <c r="AK890" s="186"/>
    </row>
    <row r="891" ht="15.75" customHeight="1">
      <c r="A891" s="186"/>
      <c r="B891" s="186"/>
      <c r="C891" s="186"/>
      <c r="D891" s="186"/>
      <c r="E891" s="186"/>
      <c r="F891" s="186"/>
      <c r="G891" s="186"/>
      <c r="H891" s="186"/>
      <c r="I891" s="186"/>
      <c r="J891" s="186"/>
      <c r="K891" s="186"/>
      <c r="L891" s="186"/>
      <c r="M891" s="186"/>
      <c r="N891" s="186"/>
      <c r="O891" s="186"/>
      <c r="P891" s="186"/>
      <c r="Q891" s="186"/>
      <c r="R891" s="186"/>
      <c r="S891" s="186"/>
      <c r="T891" s="186"/>
      <c r="U891" s="186"/>
      <c r="V891" s="186"/>
      <c r="W891" s="186"/>
      <c r="X891" s="186"/>
      <c r="Y891" s="186"/>
      <c r="Z891" s="186"/>
      <c r="AA891" s="186"/>
      <c r="AB891" s="186"/>
      <c r="AC891" s="186"/>
      <c r="AD891" s="186"/>
      <c r="AE891" s="186"/>
      <c r="AF891" s="186"/>
      <c r="AG891" s="186"/>
      <c r="AH891" s="186"/>
      <c r="AI891" s="186"/>
      <c r="AJ891" s="186"/>
      <c r="AK891" s="186"/>
    </row>
    <row r="892" ht="15.75" customHeight="1">
      <c r="A892" s="186"/>
      <c r="B892" s="186"/>
      <c r="C892" s="186"/>
      <c r="D892" s="186"/>
      <c r="E892" s="186"/>
      <c r="F892" s="186"/>
      <c r="G892" s="186"/>
      <c r="H892" s="186"/>
      <c r="I892" s="186"/>
      <c r="J892" s="186"/>
      <c r="K892" s="186"/>
      <c r="L892" s="186"/>
      <c r="M892" s="186"/>
      <c r="N892" s="186"/>
      <c r="O892" s="186"/>
      <c r="P892" s="186"/>
      <c r="Q892" s="186"/>
      <c r="R892" s="186"/>
      <c r="S892" s="186"/>
      <c r="T892" s="186"/>
      <c r="U892" s="186"/>
      <c r="V892" s="186"/>
      <c r="W892" s="186"/>
      <c r="X892" s="186"/>
      <c r="Y892" s="186"/>
      <c r="Z892" s="186"/>
      <c r="AA892" s="186"/>
      <c r="AB892" s="186"/>
      <c r="AC892" s="186"/>
      <c r="AD892" s="186"/>
      <c r="AE892" s="186"/>
      <c r="AF892" s="186"/>
      <c r="AG892" s="186"/>
      <c r="AH892" s="186"/>
      <c r="AI892" s="186"/>
      <c r="AJ892" s="186"/>
      <c r="AK892" s="186"/>
    </row>
    <row r="893" ht="15.75" customHeight="1">
      <c r="A893" s="186"/>
      <c r="B893" s="186"/>
      <c r="C893" s="186"/>
      <c r="D893" s="186"/>
      <c r="E893" s="186"/>
      <c r="F893" s="186"/>
      <c r="G893" s="186"/>
      <c r="H893" s="186"/>
      <c r="I893" s="186"/>
      <c r="J893" s="186"/>
      <c r="K893" s="186"/>
      <c r="L893" s="186"/>
      <c r="M893" s="186"/>
      <c r="N893" s="186"/>
      <c r="O893" s="186"/>
      <c r="P893" s="186"/>
      <c r="Q893" s="186"/>
      <c r="R893" s="186"/>
      <c r="S893" s="186"/>
      <c r="T893" s="186"/>
      <c r="U893" s="186"/>
      <c r="V893" s="186"/>
      <c r="W893" s="186"/>
      <c r="X893" s="186"/>
      <c r="Y893" s="186"/>
      <c r="Z893" s="186"/>
      <c r="AA893" s="186"/>
      <c r="AB893" s="186"/>
      <c r="AC893" s="186"/>
      <c r="AD893" s="186"/>
      <c r="AE893" s="186"/>
      <c r="AF893" s="186"/>
      <c r="AG893" s="186"/>
      <c r="AH893" s="186"/>
      <c r="AI893" s="186"/>
      <c r="AJ893" s="186"/>
      <c r="AK893" s="186"/>
    </row>
    <row r="894" ht="15.75" customHeight="1">
      <c r="A894" s="186"/>
      <c r="B894" s="186"/>
      <c r="C894" s="186"/>
      <c r="D894" s="186"/>
      <c r="E894" s="186"/>
      <c r="F894" s="186"/>
      <c r="G894" s="186"/>
      <c r="H894" s="186"/>
      <c r="I894" s="186"/>
      <c r="J894" s="186"/>
      <c r="K894" s="186"/>
      <c r="L894" s="186"/>
      <c r="M894" s="186"/>
      <c r="N894" s="186"/>
      <c r="O894" s="186"/>
      <c r="P894" s="186"/>
      <c r="Q894" s="186"/>
      <c r="R894" s="186"/>
      <c r="S894" s="186"/>
      <c r="T894" s="186"/>
      <c r="U894" s="186"/>
      <c r="V894" s="186"/>
      <c r="W894" s="186"/>
      <c r="X894" s="186"/>
      <c r="Y894" s="186"/>
      <c r="Z894" s="186"/>
      <c r="AA894" s="186"/>
      <c r="AB894" s="186"/>
      <c r="AC894" s="186"/>
      <c r="AD894" s="186"/>
      <c r="AE894" s="186"/>
      <c r="AF894" s="186"/>
      <c r="AG894" s="186"/>
      <c r="AH894" s="186"/>
      <c r="AI894" s="186"/>
      <c r="AJ894" s="186"/>
      <c r="AK894" s="186"/>
    </row>
    <row r="895" ht="15.75" customHeight="1">
      <c r="A895" s="186"/>
      <c r="B895" s="186"/>
      <c r="C895" s="186"/>
      <c r="D895" s="186"/>
      <c r="E895" s="186"/>
      <c r="F895" s="186"/>
      <c r="G895" s="186"/>
      <c r="H895" s="186"/>
      <c r="I895" s="186"/>
      <c r="J895" s="186"/>
      <c r="K895" s="186"/>
      <c r="L895" s="186"/>
      <c r="M895" s="186"/>
      <c r="N895" s="186"/>
      <c r="O895" s="186"/>
      <c r="P895" s="186"/>
      <c r="Q895" s="186"/>
      <c r="R895" s="186"/>
      <c r="S895" s="186"/>
      <c r="T895" s="186"/>
      <c r="U895" s="186"/>
      <c r="V895" s="186"/>
      <c r="W895" s="186"/>
      <c r="X895" s="186"/>
      <c r="Y895" s="186"/>
      <c r="Z895" s="186"/>
      <c r="AA895" s="186"/>
      <c r="AB895" s="186"/>
      <c r="AC895" s="186"/>
      <c r="AD895" s="186"/>
      <c r="AE895" s="186"/>
      <c r="AF895" s="186"/>
      <c r="AG895" s="186"/>
      <c r="AH895" s="186"/>
      <c r="AI895" s="186"/>
      <c r="AJ895" s="186"/>
      <c r="AK895" s="186"/>
    </row>
    <row r="896" ht="15.75" customHeight="1">
      <c r="A896" s="186"/>
      <c r="B896" s="186"/>
      <c r="C896" s="186"/>
      <c r="D896" s="186"/>
      <c r="E896" s="186"/>
      <c r="F896" s="186"/>
      <c r="G896" s="186"/>
      <c r="H896" s="186"/>
      <c r="I896" s="186"/>
      <c r="J896" s="186"/>
      <c r="K896" s="186"/>
      <c r="L896" s="186"/>
      <c r="M896" s="186"/>
      <c r="N896" s="186"/>
      <c r="O896" s="186"/>
      <c r="P896" s="186"/>
      <c r="Q896" s="186"/>
      <c r="R896" s="186"/>
      <c r="S896" s="186"/>
      <c r="T896" s="186"/>
      <c r="U896" s="186"/>
      <c r="V896" s="186"/>
      <c r="W896" s="186"/>
      <c r="X896" s="186"/>
      <c r="Y896" s="186"/>
      <c r="Z896" s="186"/>
      <c r="AA896" s="186"/>
      <c r="AB896" s="186"/>
      <c r="AC896" s="186"/>
      <c r="AD896" s="186"/>
      <c r="AE896" s="186"/>
      <c r="AF896" s="186"/>
      <c r="AG896" s="186"/>
      <c r="AH896" s="186"/>
      <c r="AI896" s="186"/>
      <c r="AJ896" s="186"/>
      <c r="AK896" s="186"/>
    </row>
    <row r="897" ht="15.75" customHeight="1">
      <c r="A897" s="186"/>
      <c r="B897" s="186"/>
      <c r="C897" s="186"/>
      <c r="D897" s="186"/>
      <c r="E897" s="186"/>
      <c r="F897" s="186"/>
      <c r="G897" s="186"/>
      <c r="H897" s="186"/>
      <c r="I897" s="186"/>
      <c r="J897" s="186"/>
      <c r="K897" s="186"/>
      <c r="L897" s="186"/>
      <c r="M897" s="186"/>
      <c r="N897" s="186"/>
      <c r="O897" s="186"/>
      <c r="P897" s="186"/>
      <c r="Q897" s="186"/>
      <c r="R897" s="186"/>
      <c r="S897" s="186"/>
      <c r="T897" s="186"/>
      <c r="U897" s="186"/>
      <c r="V897" s="186"/>
      <c r="W897" s="186"/>
      <c r="X897" s="186"/>
      <c r="Y897" s="186"/>
      <c r="Z897" s="186"/>
      <c r="AA897" s="186"/>
      <c r="AB897" s="186"/>
      <c r="AC897" s="186"/>
      <c r="AD897" s="186"/>
      <c r="AE897" s="186"/>
      <c r="AF897" s="186"/>
      <c r="AG897" s="186"/>
      <c r="AH897" s="186"/>
      <c r="AI897" s="186"/>
      <c r="AJ897" s="186"/>
      <c r="AK897" s="186"/>
    </row>
    <row r="898" ht="15.75" customHeight="1">
      <c r="A898" s="186"/>
      <c r="B898" s="186"/>
      <c r="C898" s="186"/>
      <c r="D898" s="186"/>
      <c r="E898" s="186"/>
      <c r="F898" s="186"/>
      <c r="G898" s="186"/>
      <c r="H898" s="186"/>
      <c r="I898" s="186"/>
      <c r="J898" s="186"/>
      <c r="K898" s="186"/>
      <c r="L898" s="186"/>
      <c r="M898" s="186"/>
      <c r="N898" s="186"/>
      <c r="O898" s="186"/>
      <c r="P898" s="186"/>
      <c r="Q898" s="186"/>
      <c r="R898" s="186"/>
      <c r="S898" s="186"/>
      <c r="T898" s="186"/>
      <c r="U898" s="186"/>
      <c r="V898" s="186"/>
      <c r="W898" s="186"/>
      <c r="X898" s="186"/>
      <c r="Y898" s="186"/>
      <c r="Z898" s="186"/>
      <c r="AA898" s="186"/>
      <c r="AB898" s="186"/>
      <c r="AC898" s="186"/>
      <c r="AD898" s="186"/>
      <c r="AE898" s="186"/>
      <c r="AF898" s="186"/>
      <c r="AG898" s="186"/>
      <c r="AH898" s="186"/>
      <c r="AI898" s="186"/>
      <c r="AJ898" s="186"/>
      <c r="AK898" s="186"/>
    </row>
    <row r="899" ht="15.75" customHeight="1">
      <c r="A899" s="186"/>
      <c r="B899" s="186"/>
      <c r="C899" s="186"/>
      <c r="D899" s="186"/>
      <c r="E899" s="186"/>
      <c r="F899" s="186"/>
      <c r="G899" s="186"/>
      <c r="H899" s="186"/>
      <c r="I899" s="186"/>
      <c r="J899" s="186"/>
      <c r="K899" s="186"/>
      <c r="L899" s="186"/>
      <c r="M899" s="186"/>
      <c r="N899" s="186"/>
      <c r="O899" s="186"/>
      <c r="P899" s="186"/>
      <c r="Q899" s="186"/>
      <c r="R899" s="186"/>
      <c r="S899" s="186"/>
      <c r="T899" s="186"/>
      <c r="U899" s="186"/>
      <c r="V899" s="186"/>
      <c r="W899" s="186"/>
      <c r="X899" s="186"/>
      <c r="Y899" s="186"/>
      <c r="Z899" s="186"/>
      <c r="AA899" s="186"/>
      <c r="AB899" s="186"/>
      <c r="AC899" s="186"/>
      <c r="AD899" s="186"/>
      <c r="AE899" s="186"/>
      <c r="AF899" s="186"/>
      <c r="AG899" s="186"/>
      <c r="AH899" s="186"/>
      <c r="AI899" s="186"/>
      <c r="AJ899" s="186"/>
      <c r="AK899" s="186"/>
    </row>
    <row r="900" ht="15.75" customHeight="1">
      <c r="A900" s="186"/>
      <c r="B900" s="186"/>
      <c r="C900" s="186"/>
      <c r="D900" s="186"/>
      <c r="E900" s="186"/>
      <c r="F900" s="186"/>
      <c r="G900" s="186"/>
      <c r="H900" s="186"/>
      <c r="I900" s="186"/>
      <c r="J900" s="186"/>
      <c r="K900" s="186"/>
      <c r="L900" s="186"/>
      <c r="M900" s="186"/>
      <c r="N900" s="186"/>
      <c r="O900" s="186"/>
      <c r="P900" s="186"/>
      <c r="Q900" s="186"/>
      <c r="R900" s="186"/>
      <c r="S900" s="186"/>
      <c r="T900" s="186"/>
      <c r="U900" s="186"/>
      <c r="V900" s="186"/>
      <c r="W900" s="186"/>
      <c r="X900" s="186"/>
      <c r="Y900" s="186"/>
      <c r="Z900" s="186"/>
      <c r="AA900" s="186"/>
      <c r="AB900" s="186"/>
      <c r="AC900" s="186"/>
      <c r="AD900" s="186"/>
      <c r="AE900" s="186"/>
      <c r="AF900" s="186"/>
      <c r="AG900" s="186"/>
      <c r="AH900" s="186"/>
      <c r="AI900" s="186"/>
      <c r="AJ900" s="186"/>
      <c r="AK900" s="186"/>
    </row>
    <row r="901" ht="15.75" customHeight="1">
      <c r="A901" s="186"/>
      <c r="B901" s="186"/>
      <c r="C901" s="186"/>
      <c r="D901" s="186"/>
      <c r="E901" s="186"/>
      <c r="F901" s="186"/>
      <c r="G901" s="186"/>
      <c r="H901" s="186"/>
      <c r="I901" s="186"/>
      <c r="J901" s="186"/>
      <c r="K901" s="186"/>
      <c r="L901" s="186"/>
      <c r="M901" s="186"/>
      <c r="N901" s="186"/>
      <c r="O901" s="186"/>
      <c r="P901" s="186"/>
      <c r="Q901" s="186"/>
      <c r="R901" s="186"/>
      <c r="S901" s="186"/>
      <c r="T901" s="186"/>
      <c r="U901" s="186"/>
      <c r="V901" s="186"/>
      <c r="W901" s="186"/>
      <c r="X901" s="186"/>
      <c r="Y901" s="186"/>
      <c r="Z901" s="186"/>
      <c r="AA901" s="186"/>
      <c r="AB901" s="186"/>
      <c r="AC901" s="186"/>
      <c r="AD901" s="186"/>
      <c r="AE901" s="186"/>
      <c r="AF901" s="186"/>
      <c r="AG901" s="186"/>
      <c r="AH901" s="186"/>
      <c r="AI901" s="186"/>
      <c r="AJ901" s="186"/>
      <c r="AK901" s="186"/>
    </row>
    <row r="902" ht="15.75" customHeight="1">
      <c r="A902" s="186"/>
      <c r="B902" s="186"/>
      <c r="C902" s="186"/>
      <c r="D902" s="186"/>
      <c r="E902" s="186"/>
      <c r="F902" s="186"/>
      <c r="G902" s="186"/>
      <c r="H902" s="186"/>
      <c r="I902" s="186"/>
      <c r="J902" s="186"/>
      <c r="K902" s="186"/>
      <c r="L902" s="186"/>
      <c r="M902" s="186"/>
      <c r="N902" s="186"/>
      <c r="O902" s="186"/>
      <c r="P902" s="186"/>
      <c r="Q902" s="186"/>
      <c r="R902" s="186"/>
      <c r="S902" s="186"/>
      <c r="T902" s="186"/>
      <c r="U902" s="186"/>
      <c r="V902" s="186"/>
      <c r="W902" s="186"/>
      <c r="X902" s="186"/>
      <c r="Y902" s="186"/>
      <c r="Z902" s="186"/>
      <c r="AA902" s="186"/>
      <c r="AB902" s="186"/>
      <c r="AC902" s="186"/>
      <c r="AD902" s="186"/>
      <c r="AE902" s="186"/>
      <c r="AF902" s="186"/>
      <c r="AG902" s="186"/>
      <c r="AH902" s="186"/>
      <c r="AI902" s="186"/>
      <c r="AJ902" s="186"/>
      <c r="AK902" s="186"/>
    </row>
    <row r="903" ht="15.75" customHeight="1">
      <c r="A903" s="186"/>
      <c r="B903" s="186"/>
      <c r="C903" s="186"/>
      <c r="D903" s="186"/>
      <c r="E903" s="186"/>
      <c r="F903" s="186"/>
      <c r="G903" s="186"/>
      <c r="H903" s="186"/>
      <c r="I903" s="186"/>
      <c r="J903" s="186"/>
      <c r="K903" s="186"/>
      <c r="L903" s="186"/>
      <c r="M903" s="186"/>
      <c r="N903" s="186"/>
      <c r="O903" s="186"/>
      <c r="P903" s="186"/>
      <c r="Q903" s="186"/>
      <c r="R903" s="186"/>
      <c r="S903" s="186"/>
      <c r="T903" s="186"/>
      <c r="U903" s="186"/>
      <c r="V903" s="186"/>
      <c r="W903" s="186"/>
      <c r="X903" s="186"/>
      <c r="Y903" s="186"/>
      <c r="Z903" s="186"/>
      <c r="AA903" s="186"/>
      <c r="AB903" s="186"/>
      <c r="AC903" s="186"/>
      <c r="AD903" s="186"/>
      <c r="AE903" s="186"/>
      <c r="AF903" s="186"/>
      <c r="AG903" s="186"/>
      <c r="AH903" s="186"/>
      <c r="AI903" s="186"/>
      <c r="AJ903" s="186"/>
      <c r="AK903" s="186"/>
    </row>
    <row r="904" ht="15.75" customHeight="1">
      <c r="A904" s="186"/>
      <c r="B904" s="186"/>
      <c r="C904" s="186"/>
      <c r="D904" s="186"/>
      <c r="E904" s="186"/>
      <c r="F904" s="186"/>
      <c r="G904" s="186"/>
      <c r="H904" s="186"/>
      <c r="I904" s="186"/>
      <c r="J904" s="186"/>
      <c r="K904" s="186"/>
      <c r="L904" s="186"/>
      <c r="M904" s="186"/>
      <c r="N904" s="186"/>
      <c r="O904" s="186"/>
      <c r="P904" s="186"/>
      <c r="Q904" s="186"/>
      <c r="R904" s="186"/>
      <c r="S904" s="186"/>
      <c r="T904" s="186"/>
      <c r="U904" s="186"/>
      <c r="V904" s="186"/>
      <c r="W904" s="186"/>
      <c r="X904" s="186"/>
      <c r="Y904" s="186"/>
      <c r="Z904" s="186"/>
      <c r="AA904" s="186"/>
      <c r="AB904" s="186"/>
      <c r="AC904" s="186"/>
      <c r="AD904" s="186"/>
      <c r="AE904" s="186"/>
      <c r="AF904" s="186"/>
      <c r="AG904" s="186"/>
      <c r="AH904" s="186"/>
      <c r="AI904" s="186"/>
      <c r="AJ904" s="186"/>
      <c r="AK904" s="186"/>
    </row>
    <row r="905" ht="15.75" customHeight="1">
      <c r="A905" s="186"/>
      <c r="B905" s="186"/>
      <c r="C905" s="186"/>
      <c r="D905" s="186"/>
      <c r="E905" s="186"/>
      <c r="F905" s="186"/>
      <c r="G905" s="186"/>
      <c r="H905" s="186"/>
      <c r="I905" s="186"/>
      <c r="J905" s="186"/>
      <c r="K905" s="186"/>
      <c r="L905" s="186"/>
      <c r="M905" s="186"/>
      <c r="N905" s="186"/>
      <c r="O905" s="186"/>
      <c r="P905" s="186"/>
      <c r="Q905" s="186"/>
      <c r="R905" s="186"/>
      <c r="S905" s="186"/>
      <c r="T905" s="186"/>
      <c r="U905" s="186"/>
      <c r="V905" s="186"/>
      <c r="W905" s="186"/>
      <c r="X905" s="186"/>
      <c r="Y905" s="186"/>
      <c r="Z905" s="186"/>
      <c r="AA905" s="186"/>
      <c r="AB905" s="186"/>
      <c r="AC905" s="186"/>
      <c r="AD905" s="186"/>
      <c r="AE905" s="186"/>
      <c r="AF905" s="186"/>
      <c r="AG905" s="186"/>
      <c r="AH905" s="186"/>
      <c r="AI905" s="186"/>
      <c r="AJ905" s="186"/>
      <c r="AK905" s="186"/>
    </row>
    <row r="906" ht="15.75" customHeight="1">
      <c r="A906" s="186"/>
      <c r="B906" s="186"/>
      <c r="C906" s="186"/>
      <c r="D906" s="186"/>
      <c r="E906" s="186"/>
      <c r="F906" s="186"/>
      <c r="G906" s="186"/>
      <c r="H906" s="186"/>
      <c r="I906" s="186"/>
      <c r="J906" s="186"/>
      <c r="K906" s="186"/>
      <c r="L906" s="186"/>
      <c r="M906" s="186"/>
      <c r="N906" s="186"/>
      <c r="O906" s="186"/>
      <c r="P906" s="186"/>
      <c r="Q906" s="186"/>
      <c r="R906" s="186"/>
      <c r="S906" s="186"/>
      <c r="T906" s="186"/>
      <c r="U906" s="186"/>
      <c r="V906" s="186"/>
      <c r="W906" s="186"/>
      <c r="X906" s="186"/>
      <c r="Y906" s="186"/>
      <c r="Z906" s="186"/>
      <c r="AA906" s="186"/>
      <c r="AB906" s="186"/>
      <c r="AC906" s="186"/>
      <c r="AD906" s="186"/>
      <c r="AE906" s="186"/>
      <c r="AF906" s="186"/>
      <c r="AG906" s="186"/>
      <c r="AH906" s="186"/>
      <c r="AI906" s="186"/>
      <c r="AJ906" s="186"/>
      <c r="AK906" s="186"/>
    </row>
    <row r="907" ht="15.75" customHeight="1">
      <c r="A907" s="186"/>
      <c r="B907" s="186"/>
      <c r="C907" s="186"/>
      <c r="D907" s="186"/>
      <c r="E907" s="186"/>
      <c r="F907" s="186"/>
      <c r="G907" s="186"/>
      <c r="H907" s="186"/>
      <c r="I907" s="186"/>
      <c r="J907" s="186"/>
      <c r="K907" s="186"/>
      <c r="L907" s="186"/>
      <c r="M907" s="186"/>
      <c r="N907" s="186"/>
      <c r="O907" s="186"/>
      <c r="P907" s="186"/>
      <c r="Q907" s="186"/>
      <c r="R907" s="186"/>
      <c r="S907" s="186"/>
      <c r="T907" s="186"/>
      <c r="U907" s="186"/>
      <c r="V907" s="186"/>
      <c r="W907" s="186"/>
      <c r="X907" s="186"/>
      <c r="Y907" s="186"/>
      <c r="Z907" s="186"/>
      <c r="AA907" s="186"/>
      <c r="AB907" s="186"/>
      <c r="AC907" s="186"/>
      <c r="AD907" s="186"/>
      <c r="AE907" s="186"/>
      <c r="AF907" s="186"/>
      <c r="AG907" s="186"/>
      <c r="AH907" s="186"/>
      <c r="AI907" s="186"/>
      <c r="AJ907" s="186"/>
      <c r="AK907" s="186"/>
    </row>
    <row r="908" ht="15.75" customHeight="1">
      <c r="A908" s="186"/>
      <c r="B908" s="186"/>
      <c r="C908" s="186"/>
      <c r="D908" s="186"/>
      <c r="E908" s="186"/>
      <c r="F908" s="186"/>
      <c r="G908" s="186"/>
      <c r="H908" s="186"/>
      <c r="I908" s="186"/>
      <c r="J908" s="186"/>
      <c r="K908" s="186"/>
      <c r="L908" s="186"/>
      <c r="M908" s="186"/>
      <c r="N908" s="186"/>
      <c r="O908" s="186"/>
      <c r="P908" s="186"/>
      <c r="Q908" s="186"/>
      <c r="R908" s="186"/>
      <c r="S908" s="186"/>
      <c r="T908" s="186"/>
      <c r="U908" s="186"/>
      <c r="V908" s="186"/>
      <c r="W908" s="186"/>
      <c r="X908" s="186"/>
      <c r="Y908" s="186"/>
      <c r="Z908" s="186"/>
      <c r="AA908" s="186"/>
      <c r="AB908" s="186"/>
      <c r="AC908" s="186"/>
      <c r="AD908" s="186"/>
      <c r="AE908" s="186"/>
      <c r="AF908" s="186"/>
      <c r="AG908" s="186"/>
      <c r="AH908" s="186"/>
      <c r="AI908" s="186"/>
      <c r="AJ908" s="186"/>
      <c r="AK908" s="186"/>
    </row>
    <row r="909" ht="15.75" customHeight="1">
      <c r="A909" s="186"/>
      <c r="B909" s="186"/>
      <c r="C909" s="186"/>
      <c r="D909" s="186"/>
      <c r="E909" s="186"/>
      <c r="F909" s="186"/>
      <c r="G909" s="186"/>
      <c r="H909" s="186"/>
      <c r="I909" s="186"/>
      <c r="J909" s="186"/>
      <c r="K909" s="186"/>
      <c r="L909" s="186"/>
      <c r="M909" s="186"/>
      <c r="N909" s="186"/>
      <c r="O909" s="186"/>
      <c r="P909" s="186"/>
      <c r="Q909" s="186"/>
      <c r="R909" s="186"/>
      <c r="S909" s="186"/>
      <c r="T909" s="186"/>
      <c r="U909" s="186"/>
      <c r="V909" s="186"/>
      <c r="W909" s="186"/>
      <c r="X909" s="186"/>
      <c r="Y909" s="186"/>
      <c r="Z909" s="186"/>
      <c r="AA909" s="186"/>
      <c r="AB909" s="186"/>
      <c r="AC909" s="186"/>
      <c r="AD909" s="186"/>
      <c r="AE909" s="186"/>
      <c r="AF909" s="186"/>
      <c r="AG909" s="186"/>
      <c r="AH909" s="186"/>
      <c r="AI909" s="186"/>
      <c r="AJ909" s="186"/>
      <c r="AK909" s="186"/>
    </row>
    <row r="910" ht="15.75" customHeight="1">
      <c r="A910" s="186"/>
      <c r="B910" s="186"/>
      <c r="C910" s="186"/>
      <c r="D910" s="186"/>
      <c r="E910" s="186"/>
      <c r="F910" s="186"/>
      <c r="G910" s="186"/>
      <c r="H910" s="186"/>
      <c r="I910" s="186"/>
      <c r="J910" s="186"/>
      <c r="K910" s="186"/>
      <c r="L910" s="186"/>
      <c r="M910" s="186"/>
      <c r="N910" s="186"/>
      <c r="O910" s="186"/>
      <c r="P910" s="186"/>
      <c r="Q910" s="186"/>
      <c r="R910" s="186"/>
      <c r="S910" s="186"/>
      <c r="T910" s="186"/>
      <c r="U910" s="186"/>
      <c r="V910" s="186"/>
      <c r="W910" s="186"/>
      <c r="X910" s="186"/>
      <c r="Y910" s="186"/>
      <c r="Z910" s="186"/>
      <c r="AA910" s="186"/>
      <c r="AB910" s="186"/>
      <c r="AC910" s="186"/>
      <c r="AD910" s="186"/>
      <c r="AE910" s="186"/>
      <c r="AF910" s="186"/>
      <c r="AG910" s="186"/>
      <c r="AH910" s="186"/>
      <c r="AI910" s="186"/>
      <c r="AJ910" s="186"/>
      <c r="AK910" s="186"/>
    </row>
    <row r="911" ht="15.75" customHeight="1">
      <c r="A911" s="186"/>
      <c r="B911" s="186"/>
      <c r="C911" s="186"/>
      <c r="D911" s="186"/>
      <c r="E911" s="186"/>
      <c r="F911" s="186"/>
      <c r="G911" s="186"/>
      <c r="H911" s="186"/>
      <c r="I911" s="186"/>
      <c r="J911" s="186"/>
      <c r="K911" s="186"/>
      <c r="L911" s="186"/>
      <c r="M911" s="186"/>
      <c r="N911" s="186"/>
      <c r="O911" s="186"/>
      <c r="P911" s="186"/>
      <c r="Q911" s="186"/>
      <c r="R911" s="186"/>
      <c r="S911" s="186"/>
      <c r="T911" s="186"/>
      <c r="U911" s="186"/>
      <c r="V911" s="186"/>
      <c r="W911" s="186"/>
      <c r="X911" s="186"/>
      <c r="Y911" s="186"/>
      <c r="Z911" s="186"/>
      <c r="AA911" s="186"/>
      <c r="AB911" s="186"/>
      <c r="AC911" s="186"/>
      <c r="AD911" s="186"/>
      <c r="AE911" s="186"/>
      <c r="AF911" s="186"/>
      <c r="AG911" s="186"/>
      <c r="AH911" s="186"/>
      <c r="AI911" s="186"/>
      <c r="AJ911" s="186"/>
      <c r="AK911" s="186"/>
    </row>
    <row r="912" ht="15.75" customHeight="1">
      <c r="A912" s="186"/>
      <c r="B912" s="186"/>
      <c r="C912" s="186"/>
      <c r="D912" s="186"/>
      <c r="E912" s="186"/>
      <c r="F912" s="186"/>
      <c r="G912" s="186"/>
      <c r="H912" s="186"/>
      <c r="I912" s="186"/>
      <c r="J912" s="186"/>
      <c r="K912" s="186"/>
      <c r="L912" s="186"/>
      <c r="M912" s="186"/>
      <c r="N912" s="186"/>
      <c r="O912" s="186"/>
      <c r="P912" s="186"/>
      <c r="Q912" s="186"/>
      <c r="R912" s="186"/>
      <c r="S912" s="186"/>
      <c r="T912" s="186"/>
      <c r="U912" s="186"/>
      <c r="V912" s="186"/>
      <c r="W912" s="186"/>
      <c r="X912" s="186"/>
      <c r="Y912" s="186"/>
      <c r="Z912" s="186"/>
      <c r="AA912" s="186"/>
      <c r="AB912" s="186"/>
      <c r="AC912" s="186"/>
      <c r="AD912" s="186"/>
      <c r="AE912" s="186"/>
      <c r="AF912" s="186"/>
      <c r="AG912" s="186"/>
      <c r="AH912" s="186"/>
      <c r="AI912" s="186"/>
      <c r="AJ912" s="186"/>
      <c r="AK912" s="186"/>
    </row>
    <row r="913" ht="15.75" customHeight="1">
      <c r="A913" s="186"/>
      <c r="B913" s="186"/>
      <c r="C913" s="186"/>
      <c r="D913" s="186"/>
      <c r="E913" s="186"/>
      <c r="F913" s="186"/>
      <c r="G913" s="186"/>
      <c r="H913" s="186"/>
      <c r="I913" s="186"/>
      <c r="J913" s="186"/>
      <c r="K913" s="186"/>
      <c r="L913" s="186"/>
      <c r="M913" s="186"/>
      <c r="N913" s="186"/>
      <c r="O913" s="186"/>
      <c r="P913" s="186"/>
      <c r="Q913" s="186"/>
      <c r="R913" s="186"/>
      <c r="S913" s="186"/>
      <c r="T913" s="186"/>
      <c r="U913" s="186"/>
      <c r="V913" s="186"/>
      <c r="W913" s="186"/>
      <c r="X913" s="186"/>
      <c r="Y913" s="186"/>
      <c r="Z913" s="186"/>
      <c r="AA913" s="186"/>
      <c r="AB913" s="186"/>
      <c r="AC913" s="186"/>
      <c r="AD913" s="186"/>
      <c r="AE913" s="186"/>
      <c r="AF913" s="186"/>
      <c r="AG913" s="186"/>
      <c r="AH913" s="186"/>
      <c r="AI913" s="186"/>
      <c r="AJ913" s="186"/>
      <c r="AK913" s="186"/>
    </row>
    <row r="914" ht="15.75" customHeight="1">
      <c r="A914" s="186"/>
      <c r="B914" s="186"/>
      <c r="C914" s="186"/>
      <c r="D914" s="186"/>
      <c r="E914" s="186"/>
      <c r="F914" s="186"/>
      <c r="G914" s="186"/>
      <c r="H914" s="186"/>
      <c r="I914" s="186"/>
      <c r="J914" s="186"/>
      <c r="K914" s="186"/>
      <c r="L914" s="186"/>
      <c r="M914" s="186"/>
      <c r="N914" s="186"/>
      <c r="O914" s="186"/>
      <c r="P914" s="186"/>
      <c r="Q914" s="186"/>
      <c r="R914" s="186"/>
      <c r="S914" s="186"/>
      <c r="T914" s="186"/>
      <c r="U914" s="186"/>
      <c r="V914" s="186"/>
      <c r="W914" s="186"/>
      <c r="X914" s="186"/>
      <c r="Y914" s="186"/>
      <c r="Z914" s="186"/>
      <c r="AA914" s="186"/>
      <c r="AB914" s="186"/>
      <c r="AC914" s="186"/>
      <c r="AD914" s="186"/>
      <c r="AE914" s="186"/>
      <c r="AF914" s="186"/>
      <c r="AG914" s="186"/>
      <c r="AH914" s="186"/>
      <c r="AI914" s="186"/>
      <c r="AJ914" s="186"/>
      <c r="AK914" s="186"/>
    </row>
    <row r="915" ht="15.75" customHeight="1">
      <c r="A915" s="186"/>
      <c r="B915" s="186"/>
      <c r="C915" s="186"/>
      <c r="D915" s="186"/>
      <c r="E915" s="186"/>
      <c r="F915" s="186"/>
      <c r="G915" s="186"/>
      <c r="H915" s="186"/>
      <c r="I915" s="186"/>
      <c r="J915" s="186"/>
      <c r="K915" s="186"/>
      <c r="L915" s="186"/>
      <c r="M915" s="186"/>
      <c r="N915" s="186"/>
      <c r="O915" s="186"/>
      <c r="P915" s="186"/>
      <c r="Q915" s="186"/>
      <c r="R915" s="186"/>
      <c r="S915" s="186"/>
      <c r="T915" s="186"/>
      <c r="U915" s="186"/>
      <c r="V915" s="186"/>
      <c r="W915" s="186"/>
      <c r="X915" s="186"/>
      <c r="Y915" s="186"/>
      <c r="Z915" s="186"/>
      <c r="AA915" s="186"/>
      <c r="AB915" s="186"/>
      <c r="AC915" s="186"/>
      <c r="AD915" s="186"/>
      <c r="AE915" s="186"/>
      <c r="AF915" s="186"/>
      <c r="AG915" s="186"/>
      <c r="AH915" s="186"/>
      <c r="AI915" s="186"/>
      <c r="AJ915" s="186"/>
      <c r="AK915" s="186"/>
    </row>
    <row r="916" ht="15.75" customHeight="1">
      <c r="A916" s="186"/>
      <c r="B916" s="186"/>
      <c r="C916" s="186"/>
      <c r="D916" s="186"/>
      <c r="E916" s="186"/>
      <c r="F916" s="186"/>
      <c r="G916" s="186"/>
      <c r="H916" s="186"/>
      <c r="I916" s="186"/>
      <c r="J916" s="186"/>
      <c r="K916" s="186"/>
      <c r="L916" s="186"/>
      <c r="M916" s="186"/>
      <c r="N916" s="186"/>
      <c r="O916" s="186"/>
      <c r="P916" s="186"/>
      <c r="Q916" s="186"/>
      <c r="R916" s="186"/>
      <c r="S916" s="186"/>
      <c r="T916" s="186"/>
      <c r="U916" s="186"/>
      <c r="V916" s="186"/>
      <c r="W916" s="186"/>
      <c r="X916" s="186"/>
      <c r="Y916" s="186"/>
      <c r="Z916" s="186"/>
      <c r="AA916" s="186"/>
      <c r="AB916" s="186"/>
      <c r="AC916" s="186"/>
      <c r="AD916" s="186"/>
      <c r="AE916" s="186"/>
      <c r="AF916" s="186"/>
      <c r="AG916" s="186"/>
      <c r="AH916" s="186"/>
      <c r="AI916" s="186"/>
      <c r="AJ916" s="186"/>
      <c r="AK916" s="186"/>
    </row>
    <row r="917" ht="15.75" customHeight="1">
      <c r="A917" s="186"/>
      <c r="B917" s="186"/>
      <c r="C917" s="186"/>
      <c r="D917" s="186"/>
      <c r="E917" s="186"/>
      <c r="F917" s="186"/>
      <c r="G917" s="186"/>
      <c r="H917" s="186"/>
      <c r="I917" s="186"/>
      <c r="J917" s="186"/>
      <c r="K917" s="186"/>
      <c r="L917" s="186"/>
      <c r="M917" s="186"/>
      <c r="N917" s="186"/>
      <c r="O917" s="186"/>
      <c r="P917" s="186"/>
      <c r="Q917" s="186"/>
      <c r="R917" s="186"/>
      <c r="S917" s="186"/>
      <c r="T917" s="186"/>
      <c r="U917" s="186"/>
      <c r="V917" s="186"/>
      <c r="W917" s="186"/>
      <c r="X917" s="186"/>
      <c r="Y917" s="186"/>
      <c r="Z917" s="186"/>
      <c r="AA917" s="186"/>
      <c r="AB917" s="186"/>
      <c r="AC917" s="186"/>
      <c r="AD917" s="186"/>
      <c r="AE917" s="186"/>
      <c r="AF917" s="186"/>
      <c r="AG917" s="186"/>
      <c r="AH917" s="186"/>
      <c r="AI917" s="186"/>
      <c r="AJ917" s="186"/>
      <c r="AK917" s="186"/>
    </row>
    <row r="918" ht="15.75" customHeight="1">
      <c r="A918" s="186"/>
      <c r="B918" s="186"/>
      <c r="C918" s="186"/>
      <c r="D918" s="186"/>
      <c r="E918" s="186"/>
      <c r="F918" s="186"/>
      <c r="G918" s="186"/>
      <c r="H918" s="186"/>
      <c r="I918" s="186"/>
      <c r="J918" s="186"/>
      <c r="K918" s="186"/>
      <c r="L918" s="186"/>
      <c r="M918" s="186"/>
      <c r="N918" s="186"/>
      <c r="O918" s="186"/>
      <c r="P918" s="186"/>
      <c r="Q918" s="186"/>
      <c r="R918" s="186"/>
      <c r="S918" s="186"/>
      <c r="T918" s="186"/>
      <c r="U918" s="186"/>
      <c r="V918" s="186"/>
      <c r="W918" s="186"/>
      <c r="X918" s="186"/>
      <c r="Y918" s="186"/>
      <c r="Z918" s="186"/>
      <c r="AA918" s="186"/>
      <c r="AB918" s="186"/>
      <c r="AC918" s="186"/>
      <c r="AD918" s="186"/>
      <c r="AE918" s="186"/>
      <c r="AF918" s="186"/>
      <c r="AG918" s="186"/>
      <c r="AH918" s="186"/>
      <c r="AI918" s="186"/>
      <c r="AJ918" s="186"/>
      <c r="AK918" s="186"/>
    </row>
    <row r="919" ht="15.75" customHeight="1">
      <c r="A919" s="186"/>
      <c r="B919" s="186"/>
      <c r="C919" s="186"/>
      <c r="D919" s="186"/>
      <c r="E919" s="186"/>
      <c r="F919" s="186"/>
      <c r="G919" s="186"/>
      <c r="H919" s="186"/>
      <c r="I919" s="186"/>
      <c r="J919" s="186"/>
      <c r="K919" s="186"/>
      <c r="L919" s="186"/>
      <c r="M919" s="186"/>
      <c r="N919" s="186"/>
      <c r="O919" s="186"/>
      <c r="P919" s="186"/>
      <c r="Q919" s="186"/>
      <c r="R919" s="186"/>
      <c r="S919" s="186"/>
      <c r="T919" s="186"/>
      <c r="U919" s="186"/>
      <c r="V919" s="186"/>
      <c r="W919" s="186"/>
      <c r="X919" s="186"/>
      <c r="Y919" s="186"/>
      <c r="Z919" s="186"/>
      <c r="AA919" s="186"/>
      <c r="AB919" s="186"/>
      <c r="AC919" s="186"/>
      <c r="AD919" s="186"/>
      <c r="AE919" s="186"/>
      <c r="AF919" s="186"/>
      <c r="AG919" s="186"/>
      <c r="AH919" s="186"/>
      <c r="AI919" s="186"/>
      <c r="AJ919" s="186"/>
      <c r="AK919" s="186"/>
    </row>
    <row r="920" ht="15.75" customHeight="1">
      <c r="A920" s="186"/>
      <c r="B920" s="186"/>
      <c r="C920" s="186"/>
      <c r="D920" s="186"/>
      <c r="E920" s="186"/>
      <c r="F920" s="186"/>
      <c r="G920" s="186"/>
      <c r="H920" s="186"/>
      <c r="I920" s="186"/>
      <c r="J920" s="186"/>
      <c r="K920" s="186"/>
      <c r="L920" s="186"/>
      <c r="M920" s="186"/>
      <c r="N920" s="186"/>
      <c r="O920" s="186"/>
      <c r="P920" s="186"/>
      <c r="Q920" s="186"/>
      <c r="R920" s="186"/>
      <c r="S920" s="186"/>
      <c r="T920" s="186"/>
      <c r="U920" s="186"/>
      <c r="V920" s="186"/>
      <c r="W920" s="186"/>
      <c r="X920" s="186"/>
      <c r="Y920" s="186"/>
      <c r="Z920" s="186"/>
      <c r="AA920" s="186"/>
      <c r="AB920" s="186"/>
      <c r="AC920" s="186"/>
      <c r="AD920" s="186"/>
      <c r="AE920" s="186"/>
      <c r="AF920" s="186"/>
      <c r="AG920" s="186"/>
      <c r="AH920" s="186"/>
      <c r="AI920" s="186"/>
      <c r="AJ920" s="186"/>
      <c r="AK920" s="186"/>
    </row>
    <row r="921" ht="15.75" customHeight="1">
      <c r="A921" s="186"/>
      <c r="B921" s="186"/>
      <c r="C921" s="186"/>
      <c r="D921" s="186"/>
      <c r="E921" s="186"/>
      <c r="F921" s="186"/>
      <c r="G921" s="186"/>
      <c r="H921" s="186"/>
      <c r="I921" s="186"/>
      <c r="J921" s="186"/>
      <c r="K921" s="186"/>
      <c r="L921" s="186"/>
      <c r="M921" s="186"/>
      <c r="N921" s="186"/>
      <c r="O921" s="186"/>
      <c r="P921" s="186"/>
      <c r="Q921" s="186"/>
      <c r="R921" s="186"/>
      <c r="S921" s="186"/>
      <c r="T921" s="186"/>
      <c r="U921" s="186"/>
      <c r="V921" s="186"/>
      <c r="W921" s="186"/>
      <c r="X921" s="186"/>
      <c r="Y921" s="186"/>
      <c r="Z921" s="186"/>
      <c r="AA921" s="186"/>
      <c r="AB921" s="186"/>
      <c r="AC921" s="186"/>
      <c r="AD921" s="186"/>
      <c r="AE921" s="186"/>
      <c r="AF921" s="186"/>
      <c r="AG921" s="186"/>
      <c r="AH921" s="186"/>
      <c r="AI921" s="186"/>
      <c r="AJ921" s="186"/>
      <c r="AK921" s="186"/>
    </row>
    <row r="922" ht="15.75" customHeight="1">
      <c r="A922" s="186"/>
      <c r="B922" s="186"/>
      <c r="C922" s="186"/>
      <c r="D922" s="186"/>
      <c r="E922" s="186"/>
      <c r="F922" s="186"/>
      <c r="G922" s="186"/>
      <c r="H922" s="186"/>
      <c r="I922" s="186"/>
      <c r="J922" s="186"/>
      <c r="K922" s="186"/>
      <c r="L922" s="186"/>
      <c r="M922" s="186"/>
      <c r="N922" s="186"/>
      <c r="O922" s="186"/>
      <c r="P922" s="186"/>
      <c r="Q922" s="186"/>
      <c r="R922" s="186"/>
      <c r="S922" s="186"/>
      <c r="T922" s="186"/>
      <c r="U922" s="186"/>
      <c r="V922" s="186"/>
      <c r="W922" s="186"/>
      <c r="X922" s="186"/>
      <c r="Y922" s="186"/>
      <c r="Z922" s="186"/>
      <c r="AA922" s="186"/>
      <c r="AB922" s="186"/>
      <c r="AC922" s="186"/>
      <c r="AD922" s="186"/>
      <c r="AE922" s="186"/>
      <c r="AF922" s="186"/>
      <c r="AG922" s="186"/>
      <c r="AH922" s="186"/>
      <c r="AI922" s="186"/>
      <c r="AJ922" s="186"/>
      <c r="AK922" s="186"/>
    </row>
    <row r="923" ht="15.75" customHeight="1">
      <c r="A923" s="186"/>
      <c r="B923" s="186"/>
      <c r="C923" s="186"/>
      <c r="D923" s="186"/>
      <c r="E923" s="186"/>
      <c r="F923" s="186"/>
      <c r="G923" s="186"/>
      <c r="H923" s="186"/>
      <c r="I923" s="186"/>
      <c r="J923" s="186"/>
      <c r="K923" s="186"/>
      <c r="L923" s="186"/>
      <c r="M923" s="186"/>
      <c r="N923" s="186"/>
      <c r="O923" s="186"/>
      <c r="P923" s="186"/>
      <c r="Q923" s="186"/>
      <c r="R923" s="186"/>
      <c r="S923" s="186"/>
      <c r="T923" s="186"/>
      <c r="U923" s="186"/>
      <c r="V923" s="186"/>
      <c r="W923" s="186"/>
      <c r="X923" s="186"/>
      <c r="Y923" s="186"/>
      <c r="Z923" s="186"/>
      <c r="AA923" s="186"/>
      <c r="AB923" s="186"/>
      <c r="AC923" s="186"/>
      <c r="AD923" s="186"/>
      <c r="AE923" s="186"/>
      <c r="AF923" s="186"/>
      <c r="AG923" s="186"/>
      <c r="AH923" s="186"/>
      <c r="AI923" s="186"/>
      <c r="AJ923" s="186"/>
      <c r="AK923" s="186"/>
    </row>
    <row r="924" ht="15.75" customHeight="1">
      <c r="A924" s="186"/>
      <c r="B924" s="186"/>
      <c r="C924" s="186"/>
      <c r="D924" s="186"/>
      <c r="E924" s="186"/>
      <c r="F924" s="186"/>
      <c r="G924" s="186"/>
      <c r="H924" s="186"/>
      <c r="I924" s="186"/>
      <c r="J924" s="186"/>
      <c r="K924" s="186"/>
      <c r="L924" s="186"/>
      <c r="M924" s="186"/>
      <c r="N924" s="186"/>
      <c r="O924" s="186"/>
      <c r="P924" s="186"/>
      <c r="Q924" s="186"/>
      <c r="R924" s="186"/>
      <c r="S924" s="186"/>
      <c r="T924" s="186"/>
      <c r="U924" s="186"/>
      <c r="V924" s="186"/>
      <c r="W924" s="186"/>
      <c r="X924" s="186"/>
      <c r="Y924" s="186"/>
      <c r="Z924" s="186"/>
      <c r="AA924" s="186"/>
      <c r="AB924" s="186"/>
      <c r="AC924" s="186"/>
      <c r="AD924" s="186"/>
      <c r="AE924" s="186"/>
      <c r="AF924" s="186"/>
      <c r="AG924" s="186"/>
      <c r="AH924" s="186"/>
      <c r="AI924" s="186"/>
      <c r="AJ924" s="186"/>
      <c r="AK924" s="186"/>
    </row>
    <row r="925" ht="15.75" customHeight="1">
      <c r="A925" s="186"/>
      <c r="B925" s="186"/>
      <c r="C925" s="186"/>
      <c r="D925" s="186"/>
      <c r="E925" s="186"/>
      <c r="F925" s="186"/>
      <c r="G925" s="186"/>
      <c r="H925" s="186"/>
      <c r="I925" s="186"/>
      <c r="J925" s="186"/>
      <c r="K925" s="186"/>
      <c r="L925" s="186"/>
      <c r="M925" s="186"/>
      <c r="N925" s="186"/>
      <c r="O925" s="186"/>
      <c r="P925" s="186"/>
      <c r="Q925" s="186"/>
      <c r="R925" s="186"/>
      <c r="S925" s="186"/>
      <c r="T925" s="186"/>
      <c r="U925" s="186"/>
      <c r="V925" s="186"/>
      <c r="W925" s="186"/>
      <c r="X925" s="186"/>
      <c r="Y925" s="186"/>
      <c r="Z925" s="186"/>
      <c r="AA925" s="186"/>
      <c r="AB925" s="186"/>
      <c r="AC925" s="186"/>
      <c r="AD925" s="186"/>
      <c r="AE925" s="186"/>
      <c r="AF925" s="186"/>
      <c r="AG925" s="186"/>
      <c r="AH925" s="186"/>
      <c r="AI925" s="186"/>
      <c r="AJ925" s="186"/>
      <c r="AK925" s="186"/>
    </row>
    <row r="926" ht="15.75" customHeight="1">
      <c r="A926" s="186"/>
      <c r="B926" s="186"/>
      <c r="C926" s="186"/>
      <c r="D926" s="186"/>
      <c r="E926" s="186"/>
      <c r="F926" s="186"/>
      <c r="G926" s="186"/>
      <c r="H926" s="186"/>
      <c r="I926" s="186"/>
      <c r="J926" s="186"/>
      <c r="K926" s="186"/>
      <c r="L926" s="186"/>
      <c r="M926" s="186"/>
      <c r="N926" s="186"/>
      <c r="O926" s="186"/>
      <c r="P926" s="186"/>
      <c r="Q926" s="186"/>
      <c r="R926" s="186"/>
      <c r="S926" s="186"/>
      <c r="T926" s="186"/>
      <c r="U926" s="186"/>
      <c r="V926" s="186"/>
      <c r="W926" s="186"/>
      <c r="X926" s="186"/>
      <c r="Y926" s="186"/>
      <c r="Z926" s="186"/>
      <c r="AA926" s="186"/>
      <c r="AB926" s="186"/>
      <c r="AC926" s="186"/>
      <c r="AD926" s="186"/>
      <c r="AE926" s="186"/>
      <c r="AF926" s="186"/>
      <c r="AG926" s="186"/>
      <c r="AH926" s="186"/>
      <c r="AI926" s="186"/>
      <c r="AJ926" s="186"/>
      <c r="AK926" s="186"/>
    </row>
    <row r="927" ht="15.75" customHeight="1">
      <c r="A927" s="186"/>
      <c r="B927" s="186"/>
      <c r="C927" s="186"/>
      <c r="D927" s="186"/>
      <c r="E927" s="186"/>
      <c r="F927" s="186"/>
      <c r="G927" s="186"/>
      <c r="H927" s="186"/>
      <c r="I927" s="186"/>
      <c r="J927" s="186"/>
      <c r="K927" s="186"/>
      <c r="L927" s="186"/>
      <c r="M927" s="186"/>
      <c r="N927" s="186"/>
      <c r="O927" s="186"/>
      <c r="P927" s="186"/>
      <c r="Q927" s="186"/>
      <c r="R927" s="186"/>
      <c r="S927" s="186"/>
      <c r="T927" s="186"/>
      <c r="U927" s="186"/>
      <c r="V927" s="186"/>
      <c r="W927" s="186"/>
      <c r="X927" s="186"/>
      <c r="Y927" s="186"/>
      <c r="Z927" s="186"/>
      <c r="AA927" s="186"/>
      <c r="AB927" s="186"/>
      <c r="AC927" s="186"/>
      <c r="AD927" s="186"/>
      <c r="AE927" s="186"/>
      <c r="AF927" s="186"/>
      <c r="AG927" s="186"/>
      <c r="AH927" s="186"/>
      <c r="AI927" s="186"/>
      <c r="AJ927" s="186"/>
      <c r="AK927" s="186"/>
    </row>
    <row r="928" ht="15.75" customHeight="1">
      <c r="A928" s="186"/>
      <c r="B928" s="186"/>
      <c r="C928" s="186"/>
      <c r="D928" s="186"/>
      <c r="E928" s="186"/>
      <c r="F928" s="186"/>
      <c r="G928" s="186"/>
      <c r="H928" s="186"/>
      <c r="I928" s="186"/>
      <c r="J928" s="186"/>
      <c r="K928" s="186"/>
      <c r="L928" s="186"/>
      <c r="M928" s="186"/>
      <c r="N928" s="186"/>
      <c r="O928" s="186"/>
      <c r="P928" s="186"/>
      <c r="Q928" s="186"/>
      <c r="R928" s="186"/>
      <c r="S928" s="186"/>
      <c r="T928" s="186"/>
      <c r="U928" s="186"/>
      <c r="V928" s="186"/>
      <c r="W928" s="186"/>
      <c r="X928" s="186"/>
      <c r="Y928" s="186"/>
      <c r="Z928" s="186"/>
      <c r="AA928" s="186"/>
      <c r="AB928" s="186"/>
      <c r="AC928" s="186"/>
      <c r="AD928" s="186"/>
      <c r="AE928" s="186"/>
      <c r="AF928" s="186"/>
      <c r="AG928" s="186"/>
      <c r="AH928" s="186"/>
      <c r="AI928" s="186"/>
      <c r="AJ928" s="186"/>
      <c r="AK928" s="186"/>
    </row>
    <row r="929" ht="15.75" customHeight="1">
      <c r="A929" s="186"/>
      <c r="B929" s="186"/>
      <c r="C929" s="186"/>
      <c r="D929" s="186"/>
      <c r="E929" s="186"/>
      <c r="F929" s="186"/>
      <c r="G929" s="186"/>
      <c r="H929" s="186"/>
      <c r="I929" s="186"/>
      <c r="J929" s="186"/>
      <c r="K929" s="186"/>
      <c r="L929" s="186"/>
      <c r="M929" s="186"/>
      <c r="N929" s="186"/>
      <c r="O929" s="186"/>
      <c r="P929" s="186"/>
      <c r="Q929" s="186"/>
      <c r="R929" s="186"/>
      <c r="S929" s="186"/>
      <c r="T929" s="186"/>
      <c r="U929" s="186"/>
      <c r="V929" s="186"/>
      <c r="W929" s="186"/>
      <c r="X929" s="186"/>
      <c r="Y929" s="186"/>
      <c r="Z929" s="186"/>
      <c r="AA929" s="186"/>
      <c r="AB929" s="186"/>
      <c r="AC929" s="186"/>
      <c r="AD929" s="186"/>
      <c r="AE929" s="186"/>
      <c r="AF929" s="186"/>
      <c r="AG929" s="186"/>
      <c r="AH929" s="186"/>
      <c r="AI929" s="186"/>
      <c r="AJ929" s="186"/>
      <c r="AK929" s="186"/>
    </row>
    <row r="930" ht="15.75" customHeight="1">
      <c r="A930" s="186"/>
      <c r="B930" s="186"/>
      <c r="C930" s="186"/>
      <c r="D930" s="186"/>
      <c r="E930" s="186"/>
      <c r="F930" s="186"/>
      <c r="G930" s="186"/>
      <c r="H930" s="186"/>
      <c r="I930" s="186"/>
      <c r="J930" s="186"/>
      <c r="K930" s="186"/>
      <c r="L930" s="186"/>
      <c r="M930" s="186"/>
      <c r="N930" s="186"/>
      <c r="O930" s="186"/>
      <c r="P930" s="186"/>
      <c r="Q930" s="186"/>
      <c r="R930" s="186"/>
      <c r="S930" s="186"/>
      <c r="T930" s="186"/>
      <c r="U930" s="186"/>
      <c r="V930" s="186"/>
      <c r="W930" s="186"/>
      <c r="X930" s="186"/>
      <c r="Y930" s="186"/>
      <c r="Z930" s="186"/>
      <c r="AA930" s="186"/>
      <c r="AB930" s="186"/>
      <c r="AC930" s="186"/>
      <c r="AD930" s="186"/>
      <c r="AE930" s="186"/>
      <c r="AF930" s="186"/>
      <c r="AG930" s="186"/>
      <c r="AH930" s="186"/>
      <c r="AI930" s="186"/>
      <c r="AJ930" s="186"/>
      <c r="AK930" s="186"/>
    </row>
    <row r="931" ht="15.75" customHeight="1">
      <c r="A931" s="186"/>
      <c r="B931" s="186"/>
      <c r="C931" s="186"/>
      <c r="D931" s="186"/>
      <c r="E931" s="186"/>
      <c r="F931" s="186"/>
      <c r="G931" s="186"/>
      <c r="H931" s="186"/>
      <c r="I931" s="186"/>
      <c r="J931" s="186"/>
      <c r="K931" s="186"/>
      <c r="L931" s="186"/>
      <c r="M931" s="186"/>
      <c r="N931" s="186"/>
      <c r="O931" s="186"/>
      <c r="P931" s="186"/>
      <c r="Q931" s="186"/>
      <c r="R931" s="186"/>
      <c r="S931" s="186"/>
      <c r="T931" s="186"/>
      <c r="U931" s="186"/>
      <c r="V931" s="186"/>
      <c r="W931" s="186"/>
      <c r="X931" s="186"/>
      <c r="Y931" s="186"/>
      <c r="Z931" s="186"/>
      <c r="AA931" s="186"/>
      <c r="AB931" s="186"/>
      <c r="AC931" s="186"/>
      <c r="AD931" s="186"/>
      <c r="AE931" s="186"/>
      <c r="AF931" s="186"/>
      <c r="AG931" s="186"/>
      <c r="AH931" s="186"/>
      <c r="AI931" s="186"/>
      <c r="AJ931" s="186"/>
      <c r="AK931" s="186"/>
    </row>
    <row r="932" ht="15.75" customHeight="1">
      <c r="A932" s="186"/>
      <c r="B932" s="186"/>
      <c r="C932" s="186"/>
      <c r="D932" s="186"/>
      <c r="E932" s="186"/>
      <c r="F932" s="186"/>
      <c r="G932" s="186"/>
      <c r="H932" s="186"/>
      <c r="I932" s="186"/>
      <c r="J932" s="186"/>
      <c r="K932" s="186"/>
      <c r="L932" s="186"/>
      <c r="M932" s="186"/>
      <c r="N932" s="186"/>
      <c r="O932" s="186"/>
      <c r="P932" s="186"/>
      <c r="Q932" s="186"/>
      <c r="R932" s="186"/>
      <c r="S932" s="186"/>
      <c r="T932" s="186"/>
      <c r="U932" s="186"/>
      <c r="V932" s="186"/>
      <c r="W932" s="186"/>
      <c r="X932" s="186"/>
      <c r="Y932" s="186"/>
      <c r="Z932" s="186"/>
      <c r="AA932" s="186"/>
      <c r="AB932" s="186"/>
      <c r="AC932" s="186"/>
      <c r="AD932" s="186"/>
      <c r="AE932" s="186"/>
      <c r="AF932" s="186"/>
      <c r="AG932" s="186"/>
      <c r="AH932" s="186"/>
      <c r="AI932" s="186"/>
      <c r="AJ932" s="186"/>
      <c r="AK932" s="186"/>
    </row>
    <row r="933" ht="15.75" customHeight="1">
      <c r="A933" s="186"/>
      <c r="B933" s="186"/>
      <c r="C933" s="186"/>
      <c r="D933" s="186"/>
      <c r="E933" s="186"/>
      <c r="F933" s="186"/>
      <c r="G933" s="186"/>
      <c r="H933" s="186"/>
      <c r="I933" s="186"/>
      <c r="J933" s="186"/>
      <c r="K933" s="186"/>
      <c r="L933" s="186"/>
      <c r="M933" s="186"/>
      <c r="N933" s="186"/>
      <c r="O933" s="186"/>
      <c r="P933" s="186"/>
      <c r="Q933" s="186"/>
      <c r="R933" s="186"/>
      <c r="S933" s="186"/>
      <c r="T933" s="186"/>
      <c r="U933" s="186"/>
      <c r="V933" s="186"/>
      <c r="W933" s="186"/>
      <c r="X933" s="186"/>
      <c r="Y933" s="186"/>
      <c r="Z933" s="186"/>
      <c r="AA933" s="186"/>
      <c r="AB933" s="186"/>
      <c r="AC933" s="186"/>
      <c r="AD933" s="186"/>
      <c r="AE933" s="186"/>
      <c r="AF933" s="186"/>
      <c r="AG933" s="186"/>
      <c r="AH933" s="186"/>
      <c r="AI933" s="186"/>
      <c r="AJ933" s="186"/>
      <c r="AK933" s="186"/>
    </row>
    <row r="934" ht="15.75" customHeight="1">
      <c r="A934" s="186"/>
      <c r="B934" s="186"/>
      <c r="C934" s="186"/>
      <c r="D934" s="186"/>
      <c r="E934" s="186"/>
      <c r="F934" s="186"/>
      <c r="G934" s="186"/>
      <c r="H934" s="186"/>
      <c r="I934" s="186"/>
      <c r="J934" s="186"/>
      <c r="K934" s="186"/>
      <c r="L934" s="186"/>
      <c r="M934" s="186"/>
      <c r="N934" s="186"/>
      <c r="O934" s="186"/>
      <c r="P934" s="186"/>
      <c r="Q934" s="186"/>
      <c r="R934" s="186"/>
      <c r="S934" s="186"/>
      <c r="T934" s="186"/>
      <c r="U934" s="186"/>
      <c r="V934" s="186"/>
      <c r="W934" s="186"/>
      <c r="X934" s="186"/>
      <c r="Y934" s="186"/>
      <c r="Z934" s="186"/>
      <c r="AA934" s="186"/>
      <c r="AB934" s="186"/>
      <c r="AC934" s="186"/>
      <c r="AD934" s="186"/>
      <c r="AE934" s="186"/>
      <c r="AF934" s="186"/>
      <c r="AG934" s="186"/>
      <c r="AH934" s="186"/>
      <c r="AI934" s="186"/>
      <c r="AJ934" s="186"/>
      <c r="AK934" s="186"/>
    </row>
    <row r="935" ht="15.75" customHeight="1">
      <c r="A935" s="186"/>
      <c r="B935" s="186"/>
      <c r="C935" s="186"/>
      <c r="D935" s="186"/>
      <c r="E935" s="186"/>
      <c r="F935" s="186"/>
      <c r="G935" s="186"/>
      <c r="H935" s="186"/>
      <c r="I935" s="186"/>
      <c r="J935" s="186"/>
      <c r="K935" s="186"/>
      <c r="L935" s="186"/>
      <c r="M935" s="186"/>
      <c r="N935" s="186"/>
      <c r="O935" s="186"/>
      <c r="P935" s="186"/>
      <c r="Q935" s="186"/>
      <c r="R935" s="186"/>
      <c r="S935" s="186"/>
      <c r="T935" s="186"/>
      <c r="U935" s="186"/>
      <c r="V935" s="186"/>
      <c r="W935" s="186"/>
      <c r="X935" s="186"/>
      <c r="Y935" s="186"/>
      <c r="Z935" s="186"/>
      <c r="AA935" s="186"/>
      <c r="AB935" s="186"/>
      <c r="AC935" s="186"/>
      <c r="AD935" s="186"/>
      <c r="AE935" s="186"/>
      <c r="AF935" s="186"/>
      <c r="AG935" s="186"/>
      <c r="AH935" s="186"/>
      <c r="AI935" s="186"/>
      <c r="AJ935" s="186"/>
      <c r="AK935" s="186"/>
    </row>
    <row r="936" ht="15.75" customHeight="1">
      <c r="A936" s="186"/>
      <c r="B936" s="186"/>
      <c r="C936" s="186"/>
      <c r="D936" s="186"/>
      <c r="E936" s="186"/>
      <c r="F936" s="186"/>
      <c r="G936" s="186"/>
      <c r="H936" s="186"/>
      <c r="I936" s="186"/>
      <c r="J936" s="186"/>
      <c r="K936" s="186"/>
      <c r="L936" s="186"/>
      <c r="M936" s="186"/>
      <c r="N936" s="186"/>
      <c r="O936" s="186"/>
      <c r="P936" s="186"/>
      <c r="Q936" s="186"/>
      <c r="R936" s="186"/>
      <c r="S936" s="186"/>
      <c r="T936" s="186"/>
      <c r="U936" s="186"/>
      <c r="V936" s="186"/>
      <c r="W936" s="186"/>
      <c r="X936" s="186"/>
      <c r="Y936" s="186"/>
      <c r="Z936" s="186"/>
      <c r="AA936" s="186"/>
      <c r="AB936" s="186"/>
      <c r="AC936" s="186"/>
      <c r="AD936" s="186"/>
      <c r="AE936" s="186"/>
      <c r="AF936" s="186"/>
      <c r="AG936" s="186"/>
      <c r="AH936" s="186"/>
      <c r="AI936" s="186"/>
      <c r="AJ936" s="186"/>
      <c r="AK936" s="186"/>
    </row>
    <row r="937" ht="15.75" customHeight="1">
      <c r="A937" s="186"/>
      <c r="B937" s="186"/>
      <c r="C937" s="186"/>
      <c r="D937" s="186"/>
      <c r="E937" s="186"/>
      <c r="F937" s="186"/>
      <c r="G937" s="186"/>
      <c r="H937" s="186"/>
      <c r="I937" s="186"/>
      <c r="J937" s="186"/>
      <c r="K937" s="186"/>
      <c r="L937" s="186"/>
      <c r="M937" s="186"/>
      <c r="N937" s="186"/>
      <c r="O937" s="186"/>
      <c r="P937" s="186"/>
      <c r="Q937" s="186"/>
      <c r="R937" s="186"/>
      <c r="S937" s="186"/>
      <c r="T937" s="186"/>
      <c r="U937" s="186"/>
      <c r="V937" s="186"/>
      <c r="W937" s="186"/>
      <c r="X937" s="186"/>
      <c r="Y937" s="186"/>
      <c r="Z937" s="186"/>
      <c r="AA937" s="186"/>
      <c r="AB937" s="186"/>
      <c r="AC937" s="186"/>
      <c r="AD937" s="186"/>
      <c r="AE937" s="186"/>
      <c r="AF937" s="186"/>
      <c r="AG937" s="186"/>
      <c r="AH937" s="186"/>
      <c r="AI937" s="186"/>
      <c r="AJ937" s="186"/>
      <c r="AK937" s="186"/>
    </row>
    <row r="938" ht="15.75" customHeight="1">
      <c r="A938" s="186"/>
      <c r="B938" s="186"/>
      <c r="C938" s="186"/>
      <c r="D938" s="186"/>
      <c r="E938" s="186"/>
      <c r="F938" s="186"/>
      <c r="G938" s="186"/>
      <c r="H938" s="186"/>
      <c r="I938" s="186"/>
      <c r="J938" s="186"/>
      <c r="K938" s="186"/>
      <c r="L938" s="186"/>
      <c r="M938" s="186"/>
      <c r="N938" s="186"/>
      <c r="O938" s="186"/>
      <c r="P938" s="186"/>
      <c r="Q938" s="186"/>
      <c r="R938" s="186"/>
      <c r="S938" s="186"/>
      <c r="T938" s="186"/>
      <c r="U938" s="186"/>
      <c r="V938" s="186"/>
      <c r="W938" s="186"/>
      <c r="X938" s="186"/>
      <c r="Y938" s="186"/>
      <c r="Z938" s="186"/>
      <c r="AA938" s="186"/>
      <c r="AB938" s="186"/>
      <c r="AC938" s="186"/>
      <c r="AD938" s="186"/>
      <c r="AE938" s="186"/>
      <c r="AF938" s="186"/>
      <c r="AG938" s="186"/>
      <c r="AH938" s="186"/>
      <c r="AI938" s="186"/>
      <c r="AJ938" s="186"/>
      <c r="AK938" s="186"/>
    </row>
    <row r="939" ht="15.75" customHeight="1">
      <c r="A939" s="186"/>
      <c r="B939" s="186"/>
      <c r="C939" s="186"/>
      <c r="D939" s="186"/>
      <c r="E939" s="186"/>
      <c r="F939" s="186"/>
      <c r="G939" s="186"/>
      <c r="H939" s="186"/>
      <c r="I939" s="186"/>
      <c r="J939" s="186"/>
      <c r="K939" s="186"/>
      <c r="L939" s="186"/>
      <c r="M939" s="186"/>
      <c r="N939" s="186"/>
      <c r="O939" s="186"/>
      <c r="P939" s="186"/>
      <c r="Q939" s="186"/>
      <c r="R939" s="186"/>
      <c r="S939" s="186"/>
      <c r="T939" s="186"/>
      <c r="U939" s="186"/>
      <c r="V939" s="186"/>
      <c r="W939" s="186"/>
      <c r="X939" s="186"/>
      <c r="Y939" s="186"/>
      <c r="Z939" s="186"/>
      <c r="AA939" s="186"/>
      <c r="AB939" s="186"/>
      <c r="AC939" s="186"/>
      <c r="AD939" s="186"/>
      <c r="AE939" s="186"/>
      <c r="AF939" s="186"/>
      <c r="AG939" s="186"/>
      <c r="AH939" s="186"/>
      <c r="AI939" s="186"/>
      <c r="AJ939" s="186"/>
      <c r="AK939" s="186"/>
    </row>
    <row r="940" ht="15.75" customHeight="1">
      <c r="A940" s="186"/>
      <c r="B940" s="186"/>
      <c r="C940" s="186"/>
      <c r="D940" s="186"/>
      <c r="E940" s="186"/>
      <c r="F940" s="186"/>
      <c r="G940" s="186"/>
      <c r="H940" s="186"/>
      <c r="I940" s="186"/>
      <c r="J940" s="186"/>
      <c r="K940" s="186"/>
      <c r="L940" s="186"/>
      <c r="M940" s="186"/>
      <c r="N940" s="186"/>
      <c r="O940" s="186"/>
      <c r="P940" s="186"/>
      <c r="Q940" s="186"/>
      <c r="R940" s="186"/>
      <c r="S940" s="186"/>
      <c r="T940" s="186"/>
      <c r="U940" s="186"/>
      <c r="V940" s="186"/>
      <c r="W940" s="186"/>
      <c r="X940" s="186"/>
      <c r="Y940" s="186"/>
      <c r="Z940" s="186"/>
      <c r="AA940" s="186"/>
      <c r="AB940" s="186"/>
      <c r="AC940" s="186"/>
      <c r="AD940" s="186"/>
      <c r="AE940" s="186"/>
      <c r="AF940" s="186"/>
      <c r="AG940" s="186"/>
      <c r="AH940" s="186"/>
      <c r="AI940" s="186"/>
      <c r="AJ940" s="186"/>
      <c r="AK940" s="186"/>
    </row>
    <row r="941" ht="15.75" customHeight="1">
      <c r="A941" s="186"/>
      <c r="B941" s="186"/>
      <c r="C941" s="186"/>
      <c r="D941" s="186"/>
      <c r="E941" s="186"/>
      <c r="F941" s="186"/>
      <c r="G941" s="186"/>
      <c r="H941" s="186"/>
      <c r="I941" s="186"/>
      <c r="J941" s="186"/>
      <c r="K941" s="186"/>
      <c r="L941" s="186"/>
      <c r="M941" s="186"/>
      <c r="N941" s="186"/>
      <c r="O941" s="186"/>
      <c r="P941" s="186"/>
      <c r="Q941" s="186"/>
      <c r="R941" s="186"/>
      <c r="S941" s="186"/>
      <c r="T941" s="186"/>
      <c r="U941" s="186"/>
      <c r="V941" s="186"/>
      <c r="W941" s="186"/>
      <c r="X941" s="186"/>
      <c r="Y941" s="186"/>
      <c r="Z941" s="186"/>
      <c r="AA941" s="186"/>
      <c r="AB941" s="186"/>
      <c r="AC941" s="186"/>
      <c r="AD941" s="186"/>
      <c r="AE941" s="186"/>
      <c r="AF941" s="186"/>
      <c r="AG941" s="186"/>
      <c r="AH941" s="186"/>
      <c r="AI941" s="186"/>
      <c r="AJ941" s="186"/>
      <c r="AK941" s="186"/>
    </row>
    <row r="942" ht="15.75" customHeight="1">
      <c r="A942" s="186"/>
      <c r="B942" s="186"/>
      <c r="C942" s="186"/>
      <c r="D942" s="186"/>
      <c r="E942" s="186"/>
      <c r="F942" s="186"/>
      <c r="G942" s="186"/>
      <c r="H942" s="186"/>
      <c r="I942" s="186"/>
      <c r="J942" s="186"/>
      <c r="K942" s="186"/>
      <c r="L942" s="186"/>
      <c r="M942" s="186"/>
      <c r="N942" s="186"/>
      <c r="O942" s="186"/>
      <c r="P942" s="186"/>
      <c r="Q942" s="186"/>
      <c r="R942" s="186"/>
      <c r="S942" s="186"/>
      <c r="T942" s="186"/>
      <c r="U942" s="186"/>
      <c r="V942" s="186"/>
      <c r="W942" s="186"/>
      <c r="X942" s="186"/>
      <c r="Y942" s="186"/>
      <c r="Z942" s="186"/>
      <c r="AA942" s="186"/>
      <c r="AB942" s="186"/>
      <c r="AC942" s="186"/>
      <c r="AD942" s="186"/>
      <c r="AE942" s="186"/>
      <c r="AF942" s="186"/>
      <c r="AG942" s="186"/>
      <c r="AH942" s="186"/>
      <c r="AI942" s="186"/>
      <c r="AJ942" s="186"/>
      <c r="AK942" s="186"/>
    </row>
    <row r="943" ht="15.75" customHeight="1">
      <c r="A943" s="186"/>
      <c r="B943" s="186"/>
      <c r="C943" s="186"/>
      <c r="D943" s="186"/>
      <c r="E943" s="186"/>
      <c r="F943" s="186"/>
      <c r="G943" s="186"/>
      <c r="H943" s="186"/>
      <c r="I943" s="186"/>
      <c r="J943" s="186"/>
      <c r="K943" s="186"/>
      <c r="L943" s="186"/>
      <c r="M943" s="186"/>
      <c r="N943" s="186"/>
      <c r="O943" s="186"/>
      <c r="P943" s="186"/>
      <c r="Q943" s="186"/>
      <c r="R943" s="186"/>
      <c r="S943" s="186"/>
      <c r="T943" s="186"/>
      <c r="U943" s="186"/>
      <c r="V943" s="186"/>
      <c r="W943" s="186"/>
      <c r="X943" s="186"/>
      <c r="Y943" s="186"/>
      <c r="Z943" s="186"/>
      <c r="AA943" s="186"/>
      <c r="AB943" s="186"/>
      <c r="AC943" s="186"/>
      <c r="AD943" s="186"/>
      <c r="AE943" s="186"/>
      <c r="AF943" s="186"/>
      <c r="AG943" s="186"/>
      <c r="AH943" s="186"/>
      <c r="AI943" s="186"/>
      <c r="AJ943" s="186"/>
      <c r="AK943" s="186"/>
    </row>
    <row r="944" ht="15.75" customHeight="1">
      <c r="A944" s="186"/>
      <c r="B944" s="186"/>
      <c r="C944" s="186"/>
      <c r="D944" s="186"/>
      <c r="E944" s="186"/>
      <c r="F944" s="186"/>
      <c r="G944" s="186"/>
      <c r="H944" s="186"/>
      <c r="I944" s="186"/>
      <c r="J944" s="186"/>
      <c r="K944" s="186"/>
      <c r="L944" s="186"/>
      <c r="M944" s="186"/>
      <c r="N944" s="186"/>
      <c r="O944" s="186"/>
      <c r="P944" s="186"/>
      <c r="Q944" s="186"/>
      <c r="R944" s="186"/>
      <c r="S944" s="186"/>
      <c r="T944" s="186"/>
      <c r="U944" s="186"/>
      <c r="V944" s="186"/>
      <c r="W944" s="186"/>
      <c r="X944" s="186"/>
      <c r="Y944" s="186"/>
      <c r="Z944" s="186"/>
      <c r="AA944" s="186"/>
      <c r="AB944" s="186"/>
      <c r="AC944" s="186"/>
      <c r="AD944" s="186"/>
      <c r="AE944" s="186"/>
      <c r="AF944" s="186"/>
      <c r="AG944" s="186"/>
      <c r="AH944" s="186"/>
      <c r="AI944" s="186"/>
      <c r="AJ944" s="186"/>
      <c r="AK944" s="186"/>
    </row>
    <row r="945" ht="15.75" customHeight="1">
      <c r="A945" s="186"/>
      <c r="B945" s="186"/>
      <c r="C945" s="186"/>
      <c r="D945" s="186"/>
      <c r="E945" s="186"/>
      <c r="F945" s="186"/>
      <c r="G945" s="186"/>
      <c r="H945" s="186"/>
      <c r="I945" s="186"/>
      <c r="J945" s="186"/>
      <c r="K945" s="186"/>
      <c r="L945" s="186"/>
      <c r="M945" s="186"/>
      <c r="N945" s="186"/>
      <c r="O945" s="186"/>
      <c r="P945" s="186"/>
      <c r="Q945" s="186"/>
      <c r="R945" s="186"/>
      <c r="S945" s="186"/>
      <c r="T945" s="186"/>
      <c r="U945" s="186"/>
      <c r="V945" s="186"/>
      <c r="W945" s="186"/>
      <c r="X945" s="186"/>
      <c r="Y945" s="186"/>
      <c r="Z945" s="186"/>
      <c r="AA945" s="186"/>
      <c r="AB945" s="186"/>
      <c r="AC945" s="186"/>
      <c r="AD945" s="186"/>
      <c r="AE945" s="186"/>
      <c r="AF945" s="186"/>
      <c r="AG945" s="186"/>
      <c r="AH945" s="186"/>
      <c r="AI945" s="186"/>
      <c r="AJ945" s="186"/>
      <c r="AK945" s="186"/>
    </row>
    <row r="946" ht="15.75" customHeight="1">
      <c r="A946" s="186"/>
      <c r="B946" s="186"/>
      <c r="C946" s="186"/>
      <c r="D946" s="186"/>
      <c r="E946" s="186"/>
      <c r="F946" s="186"/>
      <c r="G946" s="186"/>
      <c r="H946" s="186"/>
      <c r="I946" s="186"/>
      <c r="J946" s="186"/>
      <c r="K946" s="186"/>
      <c r="L946" s="186"/>
      <c r="M946" s="186"/>
      <c r="N946" s="186"/>
      <c r="O946" s="186"/>
      <c r="P946" s="186"/>
      <c r="Q946" s="186"/>
      <c r="R946" s="186"/>
      <c r="S946" s="186"/>
      <c r="T946" s="186"/>
      <c r="U946" s="186"/>
      <c r="V946" s="186"/>
      <c r="W946" s="186"/>
      <c r="X946" s="186"/>
      <c r="Y946" s="186"/>
      <c r="Z946" s="186"/>
      <c r="AA946" s="186"/>
      <c r="AB946" s="186"/>
      <c r="AC946" s="186"/>
      <c r="AD946" s="186"/>
      <c r="AE946" s="186"/>
      <c r="AF946" s="186"/>
      <c r="AG946" s="186"/>
      <c r="AH946" s="186"/>
      <c r="AI946" s="186"/>
      <c r="AJ946" s="186"/>
      <c r="AK946" s="186"/>
    </row>
    <row r="947" ht="15.75" customHeight="1">
      <c r="A947" s="186"/>
      <c r="B947" s="186"/>
      <c r="C947" s="186"/>
      <c r="D947" s="186"/>
      <c r="E947" s="186"/>
      <c r="F947" s="186"/>
      <c r="G947" s="186"/>
      <c r="H947" s="186"/>
      <c r="I947" s="186"/>
      <c r="J947" s="186"/>
      <c r="K947" s="186"/>
      <c r="L947" s="186"/>
      <c r="M947" s="186"/>
      <c r="N947" s="186"/>
      <c r="O947" s="186"/>
      <c r="P947" s="186"/>
      <c r="Q947" s="186"/>
      <c r="R947" s="186"/>
      <c r="S947" s="186"/>
      <c r="T947" s="186"/>
      <c r="U947" s="186"/>
      <c r="V947" s="186"/>
      <c r="W947" s="186"/>
      <c r="X947" s="186"/>
      <c r="Y947" s="186"/>
      <c r="Z947" s="186"/>
      <c r="AA947" s="186"/>
      <c r="AB947" s="186"/>
      <c r="AC947" s="186"/>
      <c r="AD947" s="186"/>
      <c r="AE947" s="186"/>
      <c r="AF947" s="186"/>
      <c r="AG947" s="186"/>
      <c r="AH947" s="186"/>
      <c r="AI947" s="186"/>
      <c r="AJ947" s="186"/>
      <c r="AK947" s="186"/>
    </row>
    <row r="948" ht="15.75" customHeight="1">
      <c r="A948" s="186"/>
      <c r="B948" s="186"/>
      <c r="C948" s="186"/>
      <c r="D948" s="186"/>
      <c r="E948" s="186"/>
      <c r="F948" s="186"/>
      <c r="G948" s="186"/>
      <c r="H948" s="186"/>
      <c r="I948" s="186"/>
      <c r="J948" s="186"/>
      <c r="K948" s="186"/>
      <c r="L948" s="186"/>
      <c r="M948" s="186"/>
      <c r="N948" s="186"/>
      <c r="O948" s="186"/>
      <c r="P948" s="186"/>
      <c r="Q948" s="186"/>
      <c r="R948" s="186"/>
      <c r="S948" s="186"/>
      <c r="T948" s="186"/>
      <c r="U948" s="186"/>
      <c r="V948" s="186"/>
      <c r="W948" s="186"/>
      <c r="X948" s="186"/>
      <c r="Y948" s="186"/>
      <c r="Z948" s="186"/>
      <c r="AA948" s="186"/>
      <c r="AB948" s="186"/>
      <c r="AC948" s="186"/>
      <c r="AD948" s="186"/>
      <c r="AE948" s="186"/>
      <c r="AF948" s="186"/>
      <c r="AG948" s="186"/>
      <c r="AH948" s="186"/>
      <c r="AI948" s="186"/>
      <c r="AJ948" s="186"/>
      <c r="AK948" s="186"/>
    </row>
    <row r="949" ht="15.75" customHeight="1">
      <c r="A949" s="186"/>
      <c r="B949" s="186"/>
      <c r="C949" s="186"/>
      <c r="D949" s="186"/>
      <c r="E949" s="186"/>
      <c r="F949" s="186"/>
      <c r="G949" s="186"/>
      <c r="H949" s="186"/>
      <c r="I949" s="186"/>
      <c r="J949" s="186"/>
      <c r="K949" s="186"/>
      <c r="L949" s="186"/>
      <c r="M949" s="186"/>
      <c r="N949" s="186"/>
      <c r="O949" s="186"/>
      <c r="P949" s="186"/>
      <c r="Q949" s="186"/>
      <c r="R949" s="186"/>
      <c r="S949" s="186"/>
      <c r="T949" s="186"/>
      <c r="U949" s="186"/>
      <c r="V949" s="186"/>
      <c r="W949" s="186"/>
      <c r="X949" s="186"/>
      <c r="Y949" s="186"/>
      <c r="Z949" s="186"/>
      <c r="AA949" s="186"/>
      <c r="AB949" s="186"/>
      <c r="AC949" s="186"/>
      <c r="AD949" s="186"/>
      <c r="AE949" s="186"/>
      <c r="AF949" s="186"/>
      <c r="AG949" s="186"/>
      <c r="AH949" s="186"/>
      <c r="AI949" s="186"/>
      <c r="AJ949" s="186"/>
      <c r="AK949" s="186"/>
    </row>
    <row r="950" ht="15.75" customHeight="1">
      <c r="A950" s="186"/>
      <c r="B950" s="186"/>
      <c r="C950" s="186"/>
      <c r="D950" s="186"/>
      <c r="E950" s="186"/>
      <c r="F950" s="186"/>
      <c r="G950" s="186"/>
      <c r="H950" s="186"/>
      <c r="I950" s="186"/>
      <c r="J950" s="186"/>
      <c r="K950" s="186"/>
      <c r="L950" s="186"/>
      <c r="M950" s="186"/>
      <c r="N950" s="186"/>
      <c r="O950" s="186"/>
      <c r="P950" s="186"/>
      <c r="Q950" s="186"/>
      <c r="R950" s="186"/>
      <c r="S950" s="186"/>
      <c r="T950" s="186"/>
      <c r="U950" s="186"/>
      <c r="V950" s="186"/>
      <c r="W950" s="186"/>
      <c r="X950" s="186"/>
      <c r="Y950" s="186"/>
      <c r="Z950" s="186"/>
      <c r="AA950" s="186"/>
      <c r="AB950" s="186"/>
      <c r="AC950" s="186"/>
      <c r="AD950" s="186"/>
      <c r="AE950" s="186"/>
      <c r="AF950" s="186"/>
      <c r="AG950" s="186"/>
      <c r="AH950" s="186"/>
      <c r="AI950" s="186"/>
      <c r="AJ950" s="186"/>
      <c r="AK950" s="186"/>
    </row>
    <row r="951" ht="15.75" customHeight="1">
      <c r="A951" s="186"/>
      <c r="B951" s="186"/>
      <c r="C951" s="186"/>
      <c r="D951" s="186"/>
      <c r="E951" s="186"/>
      <c r="F951" s="186"/>
      <c r="G951" s="186"/>
      <c r="H951" s="186"/>
      <c r="I951" s="186"/>
      <c r="J951" s="186"/>
      <c r="K951" s="186"/>
      <c r="L951" s="186"/>
      <c r="M951" s="186"/>
      <c r="N951" s="186"/>
      <c r="O951" s="186"/>
      <c r="P951" s="186"/>
      <c r="Q951" s="186"/>
      <c r="R951" s="186"/>
      <c r="S951" s="186"/>
      <c r="T951" s="186"/>
      <c r="U951" s="186"/>
      <c r="V951" s="186"/>
      <c r="W951" s="186"/>
      <c r="X951" s="186"/>
      <c r="Y951" s="186"/>
      <c r="Z951" s="186"/>
      <c r="AA951" s="186"/>
      <c r="AB951" s="186"/>
      <c r="AC951" s="186"/>
      <c r="AD951" s="186"/>
      <c r="AE951" s="186"/>
      <c r="AF951" s="186"/>
      <c r="AG951" s="186"/>
      <c r="AH951" s="186"/>
      <c r="AI951" s="186"/>
      <c r="AJ951" s="186"/>
      <c r="AK951" s="186"/>
    </row>
    <row r="952" ht="15.75" customHeight="1">
      <c r="A952" s="186"/>
      <c r="B952" s="186"/>
      <c r="C952" s="186"/>
      <c r="D952" s="186"/>
      <c r="E952" s="186"/>
      <c r="F952" s="186"/>
      <c r="G952" s="186"/>
      <c r="H952" s="186"/>
      <c r="I952" s="186"/>
      <c r="J952" s="186"/>
      <c r="K952" s="186"/>
      <c r="L952" s="186"/>
      <c r="M952" s="186"/>
      <c r="N952" s="186"/>
      <c r="O952" s="186"/>
      <c r="P952" s="186"/>
      <c r="Q952" s="186"/>
      <c r="R952" s="186"/>
      <c r="S952" s="186"/>
      <c r="T952" s="186"/>
      <c r="U952" s="186"/>
      <c r="V952" s="186"/>
      <c r="W952" s="186"/>
      <c r="X952" s="186"/>
      <c r="Y952" s="186"/>
      <c r="Z952" s="186"/>
      <c r="AA952" s="186"/>
      <c r="AB952" s="186"/>
      <c r="AC952" s="186"/>
      <c r="AD952" s="186"/>
      <c r="AE952" s="186"/>
      <c r="AF952" s="186"/>
      <c r="AG952" s="186"/>
      <c r="AH952" s="186"/>
      <c r="AI952" s="186"/>
      <c r="AJ952" s="186"/>
      <c r="AK952" s="186"/>
    </row>
    <row r="953" ht="15.75" customHeight="1">
      <c r="A953" s="186"/>
      <c r="B953" s="186"/>
      <c r="C953" s="186"/>
      <c r="D953" s="186"/>
      <c r="E953" s="186"/>
      <c r="F953" s="186"/>
      <c r="G953" s="186"/>
      <c r="H953" s="186"/>
      <c r="I953" s="186"/>
      <c r="J953" s="186"/>
      <c r="K953" s="186"/>
      <c r="L953" s="186"/>
      <c r="M953" s="186"/>
      <c r="N953" s="186"/>
      <c r="O953" s="186"/>
      <c r="P953" s="186"/>
      <c r="Q953" s="186"/>
      <c r="R953" s="186"/>
      <c r="S953" s="186"/>
      <c r="T953" s="186"/>
      <c r="U953" s="186"/>
      <c r="V953" s="186"/>
      <c r="W953" s="186"/>
      <c r="X953" s="186"/>
      <c r="Y953" s="186"/>
      <c r="Z953" s="186"/>
      <c r="AA953" s="186"/>
      <c r="AB953" s="186"/>
      <c r="AC953" s="186"/>
      <c r="AD953" s="186"/>
      <c r="AE953" s="186"/>
      <c r="AF953" s="186"/>
      <c r="AG953" s="186"/>
      <c r="AH953" s="186"/>
      <c r="AI953" s="186"/>
      <c r="AJ953" s="186"/>
      <c r="AK953" s="186"/>
    </row>
    <row r="954" ht="15.75" customHeight="1">
      <c r="A954" s="186"/>
      <c r="B954" s="186"/>
      <c r="C954" s="186"/>
      <c r="D954" s="186"/>
      <c r="E954" s="186"/>
      <c r="F954" s="186"/>
      <c r="G954" s="186"/>
      <c r="H954" s="186"/>
      <c r="I954" s="186"/>
      <c r="J954" s="186"/>
      <c r="K954" s="186"/>
      <c r="L954" s="186"/>
      <c r="M954" s="186"/>
      <c r="N954" s="186"/>
      <c r="O954" s="186"/>
      <c r="P954" s="186"/>
      <c r="Q954" s="186"/>
      <c r="R954" s="186"/>
      <c r="S954" s="186"/>
      <c r="T954" s="186"/>
      <c r="U954" s="186"/>
      <c r="V954" s="186"/>
      <c r="W954" s="186"/>
      <c r="X954" s="186"/>
      <c r="Y954" s="186"/>
      <c r="Z954" s="186"/>
      <c r="AA954" s="186"/>
      <c r="AB954" s="186"/>
      <c r="AC954" s="186"/>
      <c r="AD954" s="186"/>
      <c r="AE954" s="186"/>
      <c r="AF954" s="186"/>
      <c r="AG954" s="186"/>
      <c r="AH954" s="186"/>
      <c r="AI954" s="186"/>
      <c r="AJ954" s="186"/>
      <c r="AK954" s="186"/>
    </row>
    <row r="955" ht="15.75" customHeight="1">
      <c r="A955" s="186"/>
      <c r="B955" s="186"/>
      <c r="C955" s="186"/>
      <c r="D955" s="186"/>
      <c r="E955" s="186"/>
      <c r="F955" s="186"/>
      <c r="G955" s="186"/>
      <c r="H955" s="186"/>
      <c r="I955" s="186"/>
      <c r="J955" s="186"/>
      <c r="K955" s="186"/>
      <c r="L955" s="186"/>
      <c r="M955" s="186"/>
      <c r="N955" s="186"/>
      <c r="O955" s="186"/>
      <c r="P955" s="186"/>
      <c r="Q955" s="186"/>
      <c r="R955" s="186"/>
      <c r="S955" s="186"/>
      <c r="T955" s="186"/>
      <c r="U955" s="186"/>
      <c r="V955" s="186"/>
      <c r="W955" s="186"/>
      <c r="X955" s="186"/>
      <c r="Y955" s="186"/>
      <c r="Z955" s="186"/>
      <c r="AA955" s="186"/>
      <c r="AB955" s="186"/>
      <c r="AC955" s="186"/>
      <c r="AD955" s="186"/>
      <c r="AE955" s="186"/>
      <c r="AF955" s="186"/>
      <c r="AG955" s="186"/>
      <c r="AH955" s="186"/>
      <c r="AI955" s="186"/>
      <c r="AJ955" s="186"/>
      <c r="AK955" s="186"/>
    </row>
    <row r="956" ht="15.75" customHeight="1">
      <c r="A956" s="186"/>
      <c r="B956" s="186"/>
      <c r="C956" s="186"/>
      <c r="D956" s="186"/>
      <c r="E956" s="186"/>
      <c r="F956" s="186"/>
      <c r="G956" s="186"/>
      <c r="H956" s="186"/>
      <c r="I956" s="186"/>
      <c r="J956" s="186"/>
      <c r="K956" s="186"/>
      <c r="L956" s="186"/>
      <c r="M956" s="186"/>
      <c r="N956" s="186"/>
      <c r="O956" s="186"/>
      <c r="P956" s="186"/>
      <c r="Q956" s="186"/>
      <c r="R956" s="186"/>
      <c r="S956" s="186"/>
      <c r="T956" s="186"/>
      <c r="U956" s="186"/>
      <c r="V956" s="186"/>
      <c r="W956" s="186"/>
      <c r="X956" s="186"/>
      <c r="Y956" s="186"/>
      <c r="Z956" s="186"/>
      <c r="AA956" s="186"/>
      <c r="AB956" s="186"/>
      <c r="AC956" s="186"/>
      <c r="AD956" s="186"/>
      <c r="AE956" s="186"/>
      <c r="AF956" s="186"/>
      <c r="AG956" s="186"/>
      <c r="AH956" s="186"/>
      <c r="AI956" s="186"/>
      <c r="AJ956" s="186"/>
      <c r="AK956" s="186"/>
    </row>
    <row r="957" ht="15.75" customHeight="1">
      <c r="A957" s="186"/>
      <c r="B957" s="186"/>
      <c r="C957" s="186"/>
      <c r="D957" s="186"/>
      <c r="E957" s="186"/>
      <c r="F957" s="186"/>
      <c r="G957" s="186"/>
      <c r="H957" s="186"/>
      <c r="I957" s="186"/>
      <c r="J957" s="186"/>
      <c r="K957" s="186"/>
      <c r="L957" s="186"/>
      <c r="M957" s="186"/>
      <c r="N957" s="186"/>
      <c r="O957" s="186"/>
      <c r="P957" s="186"/>
      <c r="Q957" s="186"/>
      <c r="R957" s="186"/>
      <c r="S957" s="186"/>
      <c r="T957" s="186"/>
      <c r="U957" s="186"/>
      <c r="V957" s="186"/>
      <c r="W957" s="186"/>
      <c r="X957" s="186"/>
      <c r="Y957" s="186"/>
      <c r="Z957" s="186"/>
      <c r="AA957" s="186"/>
      <c r="AB957" s="186"/>
      <c r="AC957" s="186"/>
      <c r="AD957" s="186"/>
      <c r="AE957" s="186"/>
      <c r="AF957" s="186"/>
      <c r="AG957" s="186"/>
      <c r="AH957" s="186"/>
      <c r="AI957" s="186"/>
      <c r="AJ957" s="186"/>
      <c r="AK957" s="186"/>
    </row>
    <row r="958" ht="15.75" customHeight="1">
      <c r="A958" s="186"/>
      <c r="B958" s="186"/>
      <c r="C958" s="186"/>
      <c r="D958" s="186"/>
      <c r="E958" s="186"/>
      <c r="F958" s="186"/>
      <c r="G958" s="186"/>
      <c r="H958" s="186"/>
      <c r="I958" s="186"/>
      <c r="J958" s="186"/>
      <c r="K958" s="186"/>
      <c r="L958" s="186"/>
      <c r="M958" s="186"/>
      <c r="N958" s="186"/>
      <c r="O958" s="186"/>
      <c r="P958" s="186"/>
      <c r="Q958" s="186"/>
      <c r="R958" s="186"/>
      <c r="S958" s="186"/>
      <c r="T958" s="186"/>
      <c r="U958" s="186"/>
      <c r="V958" s="186"/>
      <c r="W958" s="186"/>
      <c r="X958" s="186"/>
      <c r="Y958" s="186"/>
      <c r="Z958" s="186"/>
      <c r="AA958" s="186"/>
      <c r="AB958" s="186"/>
      <c r="AC958" s="186"/>
      <c r="AD958" s="186"/>
      <c r="AE958" s="186"/>
      <c r="AF958" s="186"/>
      <c r="AG958" s="186"/>
      <c r="AH958" s="186"/>
      <c r="AI958" s="186"/>
      <c r="AJ958" s="186"/>
      <c r="AK958" s="186"/>
    </row>
    <row r="959" ht="15.75" customHeight="1">
      <c r="A959" s="186"/>
      <c r="B959" s="186"/>
      <c r="C959" s="186"/>
      <c r="D959" s="186"/>
      <c r="E959" s="186"/>
      <c r="F959" s="186"/>
      <c r="G959" s="186"/>
      <c r="H959" s="186"/>
      <c r="I959" s="186"/>
      <c r="J959" s="186"/>
      <c r="K959" s="186"/>
      <c r="L959" s="186"/>
      <c r="M959" s="186"/>
      <c r="N959" s="186"/>
      <c r="O959" s="186"/>
      <c r="P959" s="186"/>
      <c r="Q959" s="186"/>
      <c r="R959" s="186"/>
      <c r="S959" s="186"/>
      <c r="T959" s="186"/>
      <c r="U959" s="186"/>
      <c r="V959" s="186"/>
      <c r="W959" s="186"/>
      <c r="X959" s="186"/>
      <c r="Y959" s="186"/>
      <c r="Z959" s="186"/>
      <c r="AA959" s="186"/>
      <c r="AB959" s="186"/>
      <c r="AC959" s="186"/>
      <c r="AD959" s="186"/>
      <c r="AE959" s="186"/>
      <c r="AF959" s="186"/>
      <c r="AG959" s="186"/>
      <c r="AH959" s="186"/>
      <c r="AI959" s="186"/>
      <c r="AJ959" s="186"/>
      <c r="AK959" s="186"/>
    </row>
    <row r="960" ht="15.75" customHeight="1">
      <c r="A960" s="186"/>
      <c r="B960" s="186"/>
      <c r="C960" s="186"/>
      <c r="D960" s="186"/>
      <c r="E960" s="186"/>
      <c r="F960" s="186"/>
      <c r="G960" s="186"/>
      <c r="H960" s="186"/>
      <c r="I960" s="186"/>
      <c r="J960" s="186"/>
      <c r="K960" s="186"/>
      <c r="L960" s="186"/>
      <c r="M960" s="186"/>
      <c r="N960" s="186"/>
      <c r="O960" s="186"/>
      <c r="P960" s="186"/>
      <c r="Q960" s="186"/>
      <c r="R960" s="186"/>
      <c r="S960" s="186"/>
      <c r="T960" s="186"/>
      <c r="U960" s="186"/>
      <c r="V960" s="186"/>
      <c r="W960" s="186"/>
      <c r="X960" s="186"/>
      <c r="Y960" s="186"/>
      <c r="Z960" s="186"/>
      <c r="AA960" s="186"/>
      <c r="AB960" s="186"/>
      <c r="AC960" s="186"/>
      <c r="AD960" s="186"/>
      <c r="AE960" s="186"/>
      <c r="AF960" s="186"/>
      <c r="AG960" s="186"/>
      <c r="AH960" s="186"/>
      <c r="AI960" s="186"/>
      <c r="AJ960" s="186"/>
      <c r="AK960" s="186"/>
    </row>
    <row r="961" ht="15.75" customHeight="1">
      <c r="A961" s="186"/>
      <c r="B961" s="186"/>
      <c r="C961" s="186"/>
      <c r="D961" s="186"/>
      <c r="E961" s="186"/>
      <c r="F961" s="186"/>
      <c r="G961" s="186"/>
      <c r="H961" s="186"/>
      <c r="I961" s="186"/>
      <c r="J961" s="186"/>
      <c r="K961" s="186"/>
      <c r="L961" s="186"/>
      <c r="M961" s="186"/>
      <c r="N961" s="186"/>
      <c r="O961" s="186"/>
      <c r="P961" s="186"/>
      <c r="Q961" s="186"/>
      <c r="R961" s="186"/>
      <c r="S961" s="186"/>
      <c r="T961" s="186"/>
      <c r="U961" s="186"/>
      <c r="V961" s="186"/>
      <c r="W961" s="186"/>
      <c r="X961" s="186"/>
      <c r="Y961" s="186"/>
      <c r="Z961" s="186"/>
      <c r="AA961" s="186"/>
      <c r="AB961" s="186"/>
      <c r="AC961" s="186"/>
      <c r="AD961" s="186"/>
      <c r="AE961" s="186"/>
      <c r="AF961" s="186"/>
      <c r="AG961" s="186"/>
      <c r="AH961" s="186"/>
      <c r="AI961" s="186"/>
      <c r="AJ961" s="186"/>
      <c r="AK961" s="186"/>
    </row>
    <row r="962" ht="15.75" customHeight="1">
      <c r="A962" s="186"/>
      <c r="B962" s="186"/>
      <c r="C962" s="186"/>
      <c r="D962" s="186"/>
      <c r="E962" s="186"/>
      <c r="F962" s="186"/>
      <c r="G962" s="186"/>
      <c r="H962" s="186"/>
      <c r="I962" s="186"/>
      <c r="J962" s="186"/>
      <c r="K962" s="186"/>
      <c r="L962" s="186"/>
      <c r="M962" s="186"/>
      <c r="N962" s="186"/>
      <c r="O962" s="186"/>
      <c r="P962" s="186"/>
      <c r="Q962" s="186"/>
      <c r="R962" s="186"/>
      <c r="S962" s="186"/>
      <c r="T962" s="186"/>
      <c r="U962" s="186"/>
      <c r="V962" s="186"/>
      <c r="W962" s="186"/>
      <c r="X962" s="186"/>
      <c r="Y962" s="186"/>
      <c r="Z962" s="186"/>
      <c r="AA962" s="186"/>
      <c r="AB962" s="186"/>
      <c r="AC962" s="186"/>
      <c r="AD962" s="186"/>
      <c r="AE962" s="186"/>
      <c r="AF962" s="186"/>
      <c r="AG962" s="186"/>
      <c r="AH962" s="186"/>
      <c r="AI962" s="186"/>
      <c r="AJ962" s="186"/>
      <c r="AK962" s="186"/>
    </row>
    <row r="963" ht="15.75" customHeight="1">
      <c r="A963" s="186"/>
      <c r="B963" s="186"/>
      <c r="C963" s="186"/>
      <c r="D963" s="186"/>
      <c r="E963" s="186"/>
      <c r="F963" s="186"/>
      <c r="G963" s="186"/>
      <c r="H963" s="186"/>
      <c r="I963" s="186"/>
      <c r="J963" s="186"/>
      <c r="K963" s="186"/>
      <c r="L963" s="186"/>
      <c r="M963" s="186"/>
      <c r="N963" s="186"/>
      <c r="O963" s="186"/>
      <c r="P963" s="186"/>
      <c r="Q963" s="186"/>
      <c r="R963" s="186"/>
      <c r="S963" s="186"/>
      <c r="T963" s="186"/>
      <c r="U963" s="186"/>
      <c r="V963" s="186"/>
      <c r="W963" s="186"/>
      <c r="X963" s="186"/>
      <c r="Y963" s="186"/>
      <c r="Z963" s="186"/>
      <c r="AA963" s="186"/>
      <c r="AB963" s="186"/>
      <c r="AC963" s="186"/>
      <c r="AD963" s="186"/>
      <c r="AE963" s="186"/>
      <c r="AF963" s="186"/>
      <c r="AG963" s="186"/>
      <c r="AH963" s="186"/>
      <c r="AI963" s="186"/>
      <c r="AJ963" s="186"/>
      <c r="AK963" s="186"/>
    </row>
    <row r="964" ht="15.75" customHeight="1">
      <c r="A964" s="186"/>
      <c r="B964" s="186"/>
      <c r="C964" s="186"/>
      <c r="D964" s="186"/>
      <c r="E964" s="186"/>
      <c r="F964" s="186"/>
      <c r="G964" s="186"/>
      <c r="H964" s="186"/>
      <c r="I964" s="186"/>
      <c r="J964" s="186"/>
      <c r="K964" s="186"/>
      <c r="L964" s="186"/>
      <c r="M964" s="186"/>
      <c r="N964" s="186"/>
      <c r="O964" s="186"/>
      <c r="P964" s="186"/>
      <c r="Q964" s="186"/>
      <c r="R964" s="186"/>
      <c r="S964" s="186"/>
      <c r="T964" s="186"/>
      <c r="U964" s="186"/>
      <c r="V964" s="186"/>
      <c r="W964" s="186"/>
      <c r="X964" s="186"/>
      <c r="Y964" s="186"/>
      <c r="Z964" s="186"/>
      <c r="AA964" s="186"/>
      <c r="AB964" s="186"/>
      <c r="AC964" s="186"/>
      <c r="AD964" s="186"/>
      <c r="AE964" s="186"/>
      <c r="AF964" s="186"/>
      <c r="AG964" s="186"/>
      <c r="AH964" s="186"/>
      <c r="AI964" s="186"/>
      <c r="AJ964" s="186"/>
      <c r="AK964" s="186"/>
    </row>
    <row r="965" ht="15.75" customHeight="1">
      <c r="A965" s="186"/>
      <c r="B965" s="186"/>
      <c r="C965" s="186"/>
      <c r="D965" s="186"/>
      <c r="E965" s="186"/>
      <c r="F965" s="186"/>
      <c r="G965" s="186"/>
      <c r="H965" s="186"/>
      <c r="I965" s="186"/>
      <c r="J965" s="186"/>
      <c r="K965" s="186"/>
      <c r="L965" s="186"/>
      <c r="M965" s="186"/>
      <c r="N965" s="186"/>
      <c r="O965" s="186"/>
      <c r="P965" s="186"/>
      <c r="Q965" s="186"/>
      <c r="R965" s="186"/>
      <c r="S965" s="186"/>
      <c r="T965" s="186"/>
      <c r="U965" s="186"/>
      <c r="V965" s="186"/>
      <c r="W965" s="186"/>
      <c r="X965" s="186"/>
      <c r="Y965" s="186"/>
      <c r="Z965" s="186"/>
      <c r="AA965" s="186"/>
      <c r="AB965" s="186"/>
      <c r="AC965" s="186"/>
      <c r="AD965" s="186"/>
      <c r="AE965" s="186"/>
      <c r="AF965" s="186"/>
      <c r="AG965" s="186"/>
      <c r="AH965" s="186"/>
      <c r="AI965" s="186"/>
      <c r="AJ965" s="186"/>
      <c r="AK965" s="186"/>
    </row>
    <row r="966" ht="15.75" customHeight="1">
      <c r="A966" s="186"/>
      <c r="B966" s="186"/>
      <c r="C966" s="186"/>
      <c r="D966" s="186"/>
      <c r="E966" s="186"/>
      <c r="F966" s="186"/>
      <c r="G966" s="186"/>
      <c r="H966" s="186"/>
      <c r="I966" s="186"/>
      <c r="J966" s="186"/>
      <c r="K966" s="186"/>
      <c r="L966" s="186"/>
      <c r="M966" s="186"/>
      <c r="N966" s="186"/>
      <c r="O966" s="186"/>
      <c r="P966" s="186"/>
      <c r="Q966" s="186"/>
      <c r="R966" s="186"/>
      <c r="S966" s="186"/>
      <c r="T966" s="186"/>
      <c r="U966" s="186"/>
      <c r="V966" s="186"/>
      <c r="W966" s="186"/>
      <c r="X966" s="186"/>
      <c r="Y966" s="186"/>
      <c r="Z966" s="186"/>
      <c r="AA966" s="186"/>
      <c r="AB966" s="186"/>
      <c r="AC966" s="186"/>
      <c r="AD966" s="186"/>
      <c r="AE966" s="186"/>
      <c r="AF966" s="186"/>
      <c r="AG966" s="186"/>
      <c r="AH966" s="186"/>
      <c r="AI966" s="186"/>
      <c r="AJ966" s="186"/>
      <c r="AK966" s="186"/>
    </row>
    <row r="967" ht="15.75" customHeight="1">
      <c r="A967" s="186"/>
      <c r="B967" s="186"/>
      <c r="C967" s="186"/>
      <c r="D967" s="186"/>
      <c r="E967" s="186"/>
      <c r="F967" s="186"/>
      <c r="G967" s="186"/>
      <c r="H967" s="186"/>
      <c r="I967" s="186"/>
      <c r="J967" s="186"/>
      <c r="K967" s="186"/>
      <c r="L967" s="186"/>
      <c r="M967" s="186"/>
      <c r="N967" s="186"/>
      <c r="O967" s="186"/>
      <c r="P967" s="186"/>
      <c r="Q967" s="186"/>
      <c r="R967" s="186"/>
      <c r="S967" s="186"/>
      <c r="T967" s="186"/>
      <c r="U967" s="186"/>
      <c r="V967" s="186"/>
      <c r="W967" s="186"/>
      <c r="X967" s="186"/>
      <c r="Y967" s="186"/>
      <c r="Z967" s="186"/>
      <c r="AA967" s="186"/>
      <c r="AB967" s="186"/>
      <c r="AC967" s="186"/>
      <c r="AD967" s="186"/>
      <c r="AE967" s="186"/>
      <c r="AF967" s="186"/>
      <c r="AG967" s="186"/>
      <c r="AH967" s="186"/>
      <c r="AI967" s="186"/>
      <c r="AJ967" s="186"/>
      <c r="AK967" s="186"/>
    </row>
    <row r="968" ht="15.75" customHeight="1">
      <c r="A968" s="186"/>
      <c r="B968" s="186"/>
      <c r="C968" s="186"/>
      <c r="D968" s="186"/>
      <c r="E968" s="186"/>
      <c r="F968" s="186"/>
      <c r="G968" s="186"/>
      <c r="H968" s="186"/>
      <c r="I968" s="186"/>
      <c r="J968" s="186"/>
      <c r="K968" s="186"/>
      <c r="L968" s="186"/>
      <c r="M968" s="186"/>
      <c r="N968" s="186"/>
      <c r="O968" s="186"/>
      <c r="P968" s="186"/>
      <c r="Q968" s="186"/>
      <c r="R968" s="186"/>
      <c r="S968" s="186"/>
      <c r="T968" s="186"/>
      <c r="U968" s="186"/>
      <c r="V968" s="186"/>
      <c r="W968" s="186"/>
      <c r="X968" s="186"/>
      <c r="Y968" s="186"/>
      <c r="Z968" s="186"/>
      <c r="AA968" s="186"/>
      <c r="AB968" s="186"/>
      <c r="AC968" s="186"/>
      <c r="AD968" s="186"/>
      <c r="AE968" s="186"/>
      <c r="AF968" s="186"/>
      <c r="AG968" s="186"/>
      <c r="AH968" s="186"/>
      <c r="AI968" s="186"/>
      <c r="AJ968" s="186"/>
      <c r="AK968" s="186"/>
    </row>
    <row r="969" ht="15.75" customHeight="1">
      <c r="A969" s="186"/>
      <c r="B969" s="186"/>
      <c r="C969" s="186"/>
      <c r="D969" s="186"/>
      <c r="E969" s="186"/>
      <c r="F969" s="186"/>
      <c r="G969" s="186"/>
      <c r="H969" s="186"/>
      <c r="I969" s="186"/>
      <c r="J969" s="186"/>
      <c r="K969" s="186"/>
      <c r="L969" s="186"/>
      <c r="M969" s="186"/>
      <c r="N969" s="186"/>
      <c r="O969" s="186"/>
      <c r="P969" s="186"/>
      <c r="Q969" s="186"/>
      <c r="R969" s="186"/>
      <c r="S969" s="186"/>
      <c r="T969" s="186"/>
      <c r="U969" s="186"/>
      <c r="V969" s="186"/>
      <c r="W969" s="186"/>
      <c r="X969" s="186"/>
      <c r="Y969" s="186"/>
      <c r="Z969" s="186"/>
      <c r="AA969" s="186"/>
      <c r="AB969" s="186"/>
      <c r="AC969" s="186"/>
      <c r="AD969" s="186"/>
      <c r="AE969" s="186"/>
      <c r="AF969" s="186"/>
      <c r="AG969" s="186"/>
      <c r="AH969" s="186"/>
      <c r="AI969" s="186"/>
      <c r="AJ969" s="186"/>
      <c r="AK969" s="186"/>
    </row>
    <row r="970" ht="15.75" customHeight="1">
      <c r="A970" s="186"/>
      <c r="B970" s="186"/>
      <c r="C970" s="186"/>
      <c r="D970" s="186"/>
      <c r="E970" s="186"/>
      <c r="F970" s="186"/>
      <c r="G970" s="186"/>
      <c r="H970" s="186"/>
      <c r="I970" s="186"/>
      <c r="J970" s="186"/>
      <c r="K970" s="186"/>
      <c r="L970" s="186"/>
      <c r="M970" s="186"/>
      <c r="N970" s="186"/>
      <c r="O970" s="186"/>
      <c r="P970" s="186"/>
      <c r="Q970" s="186"/>
      <c r="R970" s="186"/>
      <c r="S970" s="186"/>
      <c r="T970" s="186"/>
      <c r="U970" s="186"/>
      <c r="V970" s="186"/>
      <c r="W970" s="186"/>
      <c r="X970" s="186"/>
      <c r="Y970" s="186"/>
      <c r="Z970" s="186"/>
      <c r="AA970" s="186"/>
      <c r="AB970" s="186"/>
      <c r="AC970" s="186"/>
      <c r="AD970" s="186"/>
      <c r="AE970" s="186"/>
      <c r="AF970" s="186"/>
      <c r="AG970" s="186"/>
      <c r="AH970" s="186"/>
      <c r="AI970" s="186"/>
      <c r="AJ970" s="186"/>
      <c r="AK970" s="186"/>
    </row>
    <row r="971" ht="15.75" customHeight="1">
      <c r="A971" s="186"/>
      <c r="B971" s="186"/>
      <c r="C971" s="186"/>
      <c r="D971" s="186"/>
      <c r="E971" s="186"/>
      <c r="F971" s="186"/>
      <c r="G971" s="186"/>
      <c r="H971" s="186"/>
      <c r="I971" s="186"/>
      <c r="J971" s="186"/>
      <c r="K971" s="186"/>
      <c r="L971" s="186"/>
      <c r="M971" s="186"/>
      <c r="N971" s="186"/>
      <c r="O971" s="186"/>
      <c r="P971" s="186"/>
      <c r="Q971" s="186"/>
      <c r="R971" s="186"/>
      <c r="S971" s="186"/>
      <c r="T971" s="186"/>
      <c r="U971" s="186"/>
      <c r="V971" s="186"/>
      <c r="W971" s="186"/>
      <c r="X971" s="186"/>
      <c r="Y971" s="186"/>
      <c r="Z971" s="186"/>
      <c r="AA971" s="186"/>
      <c r="AB971" s="186"/>
      <c r="AC971" s="186"/>
      <c r="AD971" s="186"/>
      <c r="AE971" s="186"/>
      <c r="AF971" s="186"/>
      <c r="AG971" s="186"/>
      <c r="AH971" s="186"/>
      <c r="AI971" s="186"/>
      <c r="AJ971" s="186"/>
      <c r="AK971" s="186"/>
    </row>
    <row r="972" ht="15.75" customHeight="1">
      <c r="A972" s="186"/>
      <c r="B972" s="186"/>
      <c r="C972" s="186"/>
      <c r="D972" s="186"/>
      <c r="E972" s="186"/>
      <c r="F972" s="186"/>
      <c r="G972" s="186"/>
      <c r="H972" s="186"/>
      <c r="I972" s="186"/>
      <c r="J972" s="186"/>
      <c r="K972" s="186"/>
      <c r="L972" s="186"/>
      <c r="M972" s="186"/>
      <c r="N972" s="186"/>
      <c r="O972" s="186"/>
      <c r="P972" s="186"/>
      <c r="Q972" s="186"/>
      <c r="R972" s="186"/>
      <c r="S972" s="186"/>
      <c r="T972" s="186"/>
      <c r="U972" s="186"/>
      <c r="V972" s="186"/>
      <c r="W972" s="186"/>
      <c r="X972" s="186"/>
      <c r="Y972" s="186"/>
      <c r="Z972" s="186"/>
      <c r="AA972" s="186"/>
      <c r="AB972" s="186"/>
      <c r="AC972" s="186"/>
      <c r="AD972" s="186"/>
      <c r="AE972" s="186"/>
      <c r="AF972" s="186"/>
      <c r="AG972" s="186"/>
      <c r="AH972" s="186"/>
      <c r="AI972" s="186"/>
      <c r="AJ972" s="186"/>
      <c r="AK972" s="186"/>
    </row>
    <row r="973" ht="15.75" customHeight="1">
      <c r="A973" s="186"/>
      <c r="B973" s="186"/>
      <c r="C973" s="186"/>
      <c r="D973" s="186"/>
      <c r="E973" s="186"/>
      <c r="F973" s="186"/>
      <c r="G973" s="186"/>
      <c r="H973" s="186"/>
      <c r="I973" s="186"/>
      <c r="J973" s="186"/>
      <c r="K973" s="186"/>
      <c r="L973" s="186"/>
      <c r="M973" s="186"/>
      <c r="N973" s="186"/>
      <c r="O973" s="186"/>
      <c r="P973" s="186"/>
      <c r="Q973" s="186"/>
      <c r="R973" s="186"/>
      <c r="S973" s="186"/>
      <c r="T973" s="186"/>
      <c r="U973" s="186"/>
      <c r="V973" s="186"/>
      <c r="W973" s="186"/>
      <c r="X973" s="186"/>
      <c r="Y973" s="186"/>
      <c r="Z973" s="186"/>
      <c r="AA973" s="186"/>
      <c r="AB973" s="186"/>
      <c r="AC973" s="186"/>
      <c r="AD973" s="186"/>
      <c r="AE973" s="186"/>
      <c r="AF973" s="186"/>
      <c r="AG973" s="186"/>
      <c r="AH973" s="186"/>
      <c r="AI973" s="186"/>
      <c r="AJ973" s="186"/>
      <c r="AK973" s="186"/>
    </row>
    <row r="974" ht="15.75" customHeight="1">
      <c r="A974" s="186"/>
      <c r="B974" s="186"/>
      <c r="C974" s="186"/>
      <c r="D974" s="186"/>
      <c r="E974" s="186"/>
      <c r="F974" s="186"/>
      <c r="G974" s="186"/>
      <c r="H974" s="186"/>
      <c r="I974" s="186"/>
      <c r="J974" s="186"/>
      <c r="K974" s="186"/>
      <c r="L974" s="186"/>
      <c r="M974" s="186"/>
      <c r="N974" s="186"/>
      <c r="O974" s="186"/>
      <c r="P974" s="186"/>
      <c r="Q974" s="186"/>
      <c r="R974" s="186"/>
      <c r="S974" s="186"/>
      <c r="T974" s="186"/>
      <c r="U974" s="186"/>
      <c r="V974" s="186"/>
      <c r="W974" s="186"/>
      <c r="X974" s="186"/>
      <c r="Y974" s="186"/>
      <c r="Z974" s="186"/>
      <c r="AA974" s="186"/>
      <c r="AB974" s="186"/>
      <c r="AC974" s="186"/>
      <c r="AD974" s="186"/>
      <c r="AE974" s="186"/>
      <c r="AF974" s="186"/>
      <c r="AG974" s="186"/>
      <c r="AH974" s="186"/>
      <c r="AI974" s="186"/>
      <c r="AJ974" s="186"/>
      <c r="AK974" s="186"/>
    </row>
    <row r="975" ht="15.75" customHeight="1">
      <c r="A975" s="186"/>
      <c r="B975" s="186"/>
      <c r="C975" s="186"/>
      <c r="D975" s="186"/>
      <c r="E975" s="186"/>
      <c r="F975" s="186"/>
      <c r="G975" s="186"/>
      <c r="H975" s="186"/>
      <c r="I975" s="186"/>
      <c r="J975" s="186"/>
      <c r="K975" s="186"/>
      <c r="L975" s="186"/>
      <c r="M975" s="186"/>
      <c r="N975" s="186"/>
      <c r="O975" s="186"/>
      <c r="P975" s="186"/>
      <c r="Q975" s="186"/>
      <c r="R975" s="186"/>
      <c r="S975" s="186"/>
      <c r="T975" s="186"/>
      <c r="U975" s="186"/>
      <c r="V975" s="186"/>
      <c r="W975" s="186"/>
      <c r="X975" s="186"/>
      <c r="Y975" s="186"/>
      <c r="Z975" s="186"/>
      <c r="AA975" s="186"/>
      <c r="AB975" s="186"/>
      <c r="AC975" s="186"/>
      <c r="AD975" s="186"/>
      <c r="AE975" s="186"/>
      <c r="AF975" s="186"/>
      <c r="AG975" s="186"/>
      <c r="AH975" s="186"/>
      <c r="AI975" s="186"/>
      <c r="AJ975" s="186"/>
      <c r="AK975" s="186"/>
    </row>
    <row r="976" ht="15.75" customHeight="1">
      <c r="A976" s="186"/>
      <c r="B976" s="186"/>
      <c r="C976" s="186"/>
      <c r="D976" s="186"/>
      <c r="E976" s="186"/>
      <c r="F976" s="186"/>
      <c r="G976" s="186"/>
      <c r="H976" s="186"/>
      <c r="I976" s="186"/>
      <c r="J976" s="186"/>
      <c r="K976" s="186"/>
      <c r="L976" s="186"/>
      <c r="M976" s="186"/>
      <c r="N976" s="186"/>
      <c r="O976" s="186"/>
      <c r="P976" s="186"/>
      <c r="Q976" s="186"/>
      <c r="R976" s="186"/>
      <c r="S976" s="186"/>
      <c r="T976" s="186"/>
      <c r="U976" s="186"/>
      <c r="V976" s="186"/>
      <c r="W976" s="186"/>
      <c r="X976" s="186"/>
      <c r="Y976" s="186"/>
      <c r="Z976" s="186"/>
      <c r="AA976" s="186"/>
      <c r="AB976" s="186"/>
      <c r="AC976" s="186"/>
      <c r="AD976" s="186"/>
      <c r="AE976" s="186"/>
      <c r="AF976" s="186"/>
      <c r="AG976" s="186"/>
      <c r="AH976" s="186"/>
      <c r="AI976" s="186"/>
      <c r="AJ976" s="186"/>
      <c r="AK976" s="186"/>
    </row>
    <row r="977" ht="15.75" customHeight="1">
      <c r="A977" s="186"/>
      <c r="B977" s="186"/>
      <c r="C977" s="186"/>
      <c r="D977" s="186"/>
      <c r="E977" s="186"/>
      <c r="F977" s="186"/>
      <c r="G977" s="186"/>
      <c r="H977" s="186"/>
      <c r="I977" s="186"/>
      <c r="J977" s="186"/>
      <c r="K977" s="186"/>
      <c r="L977" s="186"/>
      <c r="M977" s="186"/>
      <c r="N977" s="186"/>
      <c r="O977" s="186"/>
      <c r="P977" s="186"/>
      <c r="Q977" s="186"/>
      <c r="R977" s="186"/>
      <c r="S977" s="186"/>
      <c r="T977" s="186"/>
      <c r="U977" s="186"/>
      <c r="V977" s="186"/>
      <c r="W977" s="186"/>
      <c r="X977" s="186"/>
      <c r="Y977" s="186"/>
      <c r="Z977" s="186"/>
      <c r="AA977" s="186"/>
      <c r="AB977" s="186"/>
      <c r="AC977" s="186"/>
      <c r="AD977" s="186"/>
      <c r="AE977" s="186"/>
      <c r="AF977" s="186"/>
      <c r="AG977" s="186"/>
      <c r="AH977" s="186"/>
      <c r="AI977" s="186"/>
      <c r="AJ977" s="186"/>
      <c r="AK977" s="186"/>
    </row>
    <row r="978" ht="15.75" customHeight="1">
      <c r="A978" s="186"/>
      <c r="B978" s="186"/>
      <c r="C978" s="186"/>
      <c r="D978" s="186"/>
      <c r="E978" s="186"/>
      <c r="F978" s="186"/>
      <c r="G978" s="186"/>
      <c r="H978" s="186"/>
      <c r="I978" s="186"/>
      <c r="J978" s="186"/>
      <c r="K978" s="186"/>
      <c r="L978" s="186"/>
      <c r="M978" s="186"/>
      <c r="N978" s="186"/>
      <c r="O978" s="186"/>
      <c r="P978" s="186"/>
      <c r="Q978" s="186"/>
      <c r="R978" s="186"/>
      <c r="S978" s="186"/>
      <c r="T978" s="186"/>
      <c r="U978" s="186"/>
      <c r="V978" s="186"/>
      <c r="W978" s="186"/>
      <c r="X978" s="186"/>
      <c r="Y978" s="186"/>
      <c r="Z978" s="186"/>
      <c r="AA978" s="186"/>
      <c r="AB978" s="186"/>
      <c r="AC978" s="186"/>
      <c r="AD978" s="186"/>
      <c r="AE978" s="186"/>
      <c r="AF978" s="186"/>
      <c r="AG978" s="186"/>
      <c r="AH978" s="186"/>
      <c r="AI978" s="186"/>
      <c r="AJ978" s="186"/>
      <c r="AK978" s="186"/>
    </row>
    <row r="979" ht="15.75" customHeight="1">
      <c r="A979" s="186"/>
      <c r="B979" s="186"/>
      <c r="C979" s="186"/>
      <c r="D979" s="186"/>
      <c r="E979" s="186"/>
      <c r="F979" s="186"/>
      <c r="G979" s="186"/>
      <c r="H979" s="186"/>
      <c r="I979" s="186"/>
      <c r="J979" s="186"/>
      <c r="K979" s="186"/>
      <c r="L979" s="186"/>
      <c r="M979" s="186"/>
      <c r="N979" s="186"/>
      <c r="O979" s="186"/>
      <c r="P979" s="186"/>
      <c r="Q979" s="186"/>
      <c r="R979" s="186"/>
      <c r="S979" s="186"/>
      <c r="T979" s="186"/>
      <c r="U979" s="186"/>
      <c r="V979" s="186"/>
      <c r="W979" s="186"/>
      <c r="X979" s="186"/>
      <c r="Y979" s="186"/>
      <c r="Z979" s="186"/>
      <c r="AA979" s="186"/>
      <c r="AB979" s="186"/>
      <c r="AC979" s="186"/>
      <c r="AD979" s="186"/>
      <c r="AE979" s="186"/>
      <c r="AF979" s="186"/>
      <c r="AG979" s="186"/>
      <c r="AH979" s="186"/>
      <c r="AI979" s="186"/>
      <c r="AJ979" s="186"/>
      <c r="AK979" s="186"/>
    </row>
    <row r="980" ht="15.75" customHeight="1">
      <c r="A980" s="186"/>
      <c r="B980" s="186"/>
      <c r="C980" s="186"/>
      <c r="D980" s="186"/>
      <c r="E980" s="186"/>
      <c r="F980" s="186"/>
      <c r="G980" s="186"/>
      <c r="H980" s="186"/>
      <c r="I980" s="186"/>
      <c r="J980" s="186"/>
      <c r="K980" s="186"/>
      <c r="L980" s="186"/>
      <c r="M980" s="186"/>
      <c r="N980" s="186"/>
      <c r="O980" s="186"/>
      <c r="P980" s="186"/>
      <c r="Q980" s="186"/>
      <c r="R980" s="186"/>
      <c r="S980" s="186"/>
      <c r="T980" s="186"/>
      <c r="U980" s="186"/>
      <c r="V980" s="186"/>
      <c r="W980" s="186"/>
      <c r="X980" s="186"/>
      <c r="Y980" s="186"/>
      <c r="Z980" s="186"/>
      <c r="AA980" s="186"/>
      <c r="AB980" s="186"/>
      <c r="AC980" s="186"/>
      <c r="AD980" s="186"/>
      <c r="AE980" s="186"/>
      <c r="AF980" s="186"/>
      <c r="AG980" s="186"/>
      <c r="AH980" s="186"/>
      <c r="AI980" s="186"/>
      <c r="AJ980" s="186"/>
      <c r="AK980" s="186"/>
    </row>
    <row r="981" ht="15.75" customHeight="1">
      <c r="A981" s="186"/>
      <c r="B981" s="186"/>
      <c r="C981" s="186"/>
      <c r="D981" s="186"/>
      <c r="E981" s="186"/>
      <c r="F981" s="186"/>
      <c r="G981" s="186"/>
      <c r="H981" s="186"/>
      <c r="I981" s="186"/>
      <c r="J981" s="186"/>
      <c r="K981" s="186"/>
      <c r="L981" s="186"/>
      <c r="M981" s="186"/>
      <c r="N981" s="186"/>
      <c r="O981" s="186"/>
      <c r="P981" s="186"/>
      <c r="Q981" s="186"/>
      <c r="R981" s="186"/>
      <c r="S981" s="186"/>
      <c r="T981" s="186"/>
      <c r="U981" s="186"/>
      <c r="V981" s="186"/>
      <c r="W981" s="186"/>
      <c r="X981" s="186"/>
      <c r="Y981" s="186"/>
      <c r="Z981" s="186"/>
      <c r="AA981" s="186"/>
      <c r="AB981" s="186"/>
      <c r="AC981" s="186"/>
      <c r="AD981" s="186"/>
      <c r="AE981" s="186"/>
      <c r="AF981" s="186"/>
      <c r="AG981" s="186"/>
      <c r="AH981" s="186"/>
      <c r="AI981" s="186"/>
      <c r="AJ981" s="186"/>
      <c r="AK981" s="186"/>
    </row>
    <row r="982" ht="15.75" customHeight="1">
      <c r="A982" s="186"/>
      <c r="B982" s="186"/>
      <c r="C982" s="186"/>
      <c r="D982" s="186"/>
      <c r="E982" s="186"/>
      <c r="F982" s="186"/>
      <c r="G982" s="186"/>
      <c r="H982" s="186"/>
      <c r="I982" s="186"/>
      <c r="J982" s="186"/>
      <c r="K982" s="186"/>
      <c r="L982" s="186"/>
      <c r="M982" s="186"/>
      <c r="N982" s="186"/>
      <c r="O982" s="186"/>
      <c r="P982" s="186"/>
      <c r="Q982" s="186"/>
      <c r="R982" s="186"/>
      <c r="S982" s="186"/>
      <c r="T982" s="186"/>
      <c r="U982" s="186"/>
      <c r="V982" s="186"/>
      <c r="W982" s="186"/>
      <c r="X982" s="186"/>
      <c r="Y982" s="186"/>
      <c r="Z982" s="186"/>
      <c r="AA982" s="186"/>
      <c r="AB982" s="186"/>
      <c r="AC982" s="186"/>
      <c r="AD982" s="186"/>
      <c r="AE982" s="186"/>
      <c r="AF982" s="186"/>
      <c r="AG982" s="186"/>
      <c r="AH982" s="186"/>
      <c r="AI982" s="186"/>
      <c r="AJ982" s="186"/>
      <c r="AK982" s="186"/>
    </row>
    <row r="983" ht="15.75" customHeight="1">
      <c r="A983" s="186"/>
      <c r="B983" s="186"/>
      <c r="C983" s="186"/>
      <c r="D983" s="186"/>
      <c r="E983" s="186"/>
      <c r="F983" s="186"/>
      <c r="G983" s="186"/>
      <c r="H983" s="186"/>
      <c r="I983" s="186"/>
      <c r="J983" s="186"/>
      <c r="K983" s="186"/>
      <c r="L983" s="186"/>
      <c r="M983" s="186"/>
      <c r="N983" s="186"/>
      <c r="O983" s="186"/>
      <c r="P983" s="186"/>
      <c r="Q983" s="186"/>
      <c r="R983" s="186"/>
      <c r="S983" s="186"/>
      <c r="T983" s="186"/>
      <c r="U983" s="186"/>
      <c r="V983" s="186"/>
      <c r="W983" s="186"/>
      <c r="X983" s="186"/>
      <c r="Y983" s="186"/>
      <c r="Z983" s="186"/>
      <c r="AA983" s="186"/>
      <c r="AB983" s="186"/>
      <c r="AC983" s="186"/>
      <c r="AD983" s="186"/>
      <c r="AE983" s="186"/>
      <c r="AF983" s="186"/>
      <c r="AG983" s="186"/>
      <c r="AH983" s="186"/>
      <c r="AI983" s="186"/>
      <c r="AJ983" s="186"/>
      <c r="AK983" s="186"/>
    </row>
    <row r="984" ht="15.75" customHeight="1">
      <c r="A984" s="186"/>
      <c r="B984" s="186"/>
      <c r="C984" s="186"/>
      <c r="D984" s="186"/>
      <c r="E984" s="186"/>
      <c r="F984" s="186"/>
      <c r="G984" s="186"/>
      <c r="H984" s="186"/>
      <c r="I984" s="186"/>
      <c r="J984" s="186"/>
      <c r="K984" s="186"/>
      <c r="L984" s="186"/>
      <c r="M984" s="186"/>
      <c r="N984" s="186"/>
      <c r="O984" s="186"/>
      <c r="P984" s="186"/>
      <c r="Q984" s="186"/>
      <c r="R984" s="186"/>
      <c r="S984" s="186"/>
      <c r="T984" s="186"/>
      <c r="U984" s="186"/>
      <c r="V984" s="186"/>
      <c r="W984" s="186"/>
      <c r="X984" s="186"/>
      <c r="Y984" s="186"/>
      <c r="Z984" s="186"/>
      <c r="AA984" s="186"/>
      <c r="AB984" s="186"/>
      <c r="AC984" s="186"/>
      <c r="AD984" s="186"/>
      <c r="AE984" s="186"/>
      <c r="AF984" s="186"/>
      <c r="AG984" s="186"/>
      <c r="AH984" s="186"/>
      <c r="AI984" s="186"/>
      <c r="AJ984" s="186"/>
      <c r="AK984" s="186"/>
    </row>
    <row r="985" ht="15.75" customHeight="1">
      <c r="A985" s="186"/>
      <c r="B985" s="186"/>
      <c r="C985" s="186"/>
      <c r="D985" s="186"/>
      <c r="E985" s="186"/>
      <c r="F985" s="186"/>
      <c r="G985" s="186"/>
      <c r="H985" s="186"/>
      <c r="I985" s="186"/>
      <c r="J985" s="186"/>
      <c r="K985" s="186"/>
      <c r="L985" s="186"/>
      <c r="M985" s="186"/>
      <c r="N985" s="186"/>
      <c r="O985" s="186"/>
      <c r="P985" s="186"/>
      <c r="Q985" s="186"/>
      <c r="R985" s="186"/>
      <c r="S985" s="186"/>
      <c r="T985" s="186"/>
      <c r="U985" s="186"/>
      <c r="V985" s="186"/>
      <c r="W985" s="186"/>
      <c r="X985" s="186"/>
      <c r="Y985" s="186"/>
      <c r="Z985" s="186"/>
      <c r="AA985" s="186"/>
      <c r="AB985" s="186"/>
      <c r="AC985" s="186"/>
      <c r="AD985" s="186"/>
      <c r="AE985" s="186"/>
      <c r="AF985" s="186"/>
      <c r="AG985" s="186"/>
      <c r="AH985" s="186"/>
      <c r="AI985" s="186"/>
      <c r="AJ985" s="186"/>
      <c r="AK985" s="186"/>
    </row>
    <row r="986" ht="15.75" customHeight="1">
      <c r="A986" s="186"/>
      <c r="B986" s="186"/>
      <c r="C986" s="186"/>
      <c r="D986" s="186"/>
      <c r="E986" s="186"/>
      <c r="F986" s="186"/>
      <c r="G986" s="186"/>
      <c r="H986" s="186"/>
      <c r="I986" s="186"/>
      <c r="J986" s="186"/>
      <c r="K986" s="186"/>
      <c r="L986" s="186"/>
      <c r="M986" s="186"/>
      <c r="N986" s="186"/>
      <c r="O986" s="186"/>
      <c r="P986" s="186"/>
      <c r="Q986" s="186"/>
      <c r="R986" s="186"/>
      <c r="S986" s="186"/>
      <c r="T986" s="186"/>
      <c r="U986" s="186"/>
      <c r="V986" s="186"/>
      <c r="W986" s="186"/>
      <c r="X986" s="186"/>
      <c r="Y986" s="186"/>
      <c r="Z986" s="186"/>
      <c r="AA986" s="186"/>
      <c r="AB986" s="186"/>
      <c r="AC986" s="186"/>
      <c r="AD986" s="186"/>
      <c r="AE986" s="186"/>
      <c r="AF986" s="186"/>
      <c r="AG986" s="186"/>
      <c r="AH986" s="186"/>
      <c r="AI986" s="186"/>
      <c r="AJ986" s="186"/>
      <c r="AK986" s="186"/>
    </row>
    <row r="987" ht="15.75" customHeight="1">
      <c r="A987" s="186"/>
      <c r="B987" s="186"/>
      <c r="C987" s="186"/>
      <c r="D987" s="186"/>
      <c r="E987" s="186"/>
      <c r="F987" s="186"/>
      <c r="G987" s="186"/>
      <c r="H987" s="186"/>
      <c r="I987" s="186"/>
      <c r="J987" s="186"/>
      <c r="K987" s="186"/>
      <c r="L987" s="186"/>
      <c r="M987" s="186"/>
      <c r="N987" s="186"/>
      <c r="O987" s="186"/>
      <c r="P987" s="186"/>
      <c r="Q987" s="186"/>
      <c r="R987" s="186"/>
      <c r="S987" s="186"/>
      <c r="T987" s="186"/>
      <c r="U987" s="186"/>
      <c r="V987" s="186"/>
      <c r="W987" s="186"/>
      <c r="X987" s="186"/>
      <c r="Y987" s="186"/>
      <c r="Z987" s="186"/>
      <c r="AA987" s="186"/>
      <c r="AB987" s="186"/>
      <c r="AC987" s="186"/>
      <c r="AD987" s="186"/>
      <c r="AE987" s="186"/>
      <c r="AF987" s="186"/>
      <c r="AG987" s="186"/>
      <c r="AH987" s="186"/>
      <c r="AI987" s="186"/>
      <c r="AJ987" s="186"/>
      <c r="AK987" s="186"/>
    </row>
    <row r="988" ht="15.75" customHeight="1">
      <c r="A988" s="186"/>
      <c r="B988" s="186"/>
      <c r="C988" s="186"/>
      <c r="D988" s="186"/>
      <c r="E988" s="186"/>
      <c r="F988" s="186"/>
      <c r="G988" s="186"/>
      <c r="H988" s="186"/>
      <c r="I988" s="186"/>
      <c r="J988" s="186"/>
      <c r="K988" s="186"/>
      <c r="L988" s="186"/>
      <c r="M988" s="186"/>
      <c r="N988" s="186"/>
      <c r="O988" s="186"/>
      <c r="P988" s="186"/>
      <c r="Q988" s="186"/>
      <c r="R988" s="186"/>
      <c r="S988" s="186"/>
      <c r="T988" s="186"/>
      <c r="U988" s="186"/>
      <c r="V988" s="186"/>
      <c r="W988" s="186"/>
      <c r="X988" s="186"/>
      <c r="Y988" s="186"/>
      <c r="Z988" s="186"/>
      <c r="AA988" s="186"/>
      <c r="AB988" s="186"/>
      <c r="AC988" s="186"/>
      <c r="AD988" s="186"/>
      <c r="AE988" s="186"/>
      <c r="AF988" s="186"/>
      <c r="AG988" s="186"/>
      <c r="AH988" s="186"/>
      <c r="AI988" s="186"/>
      <c r="AJ988" s="186"/>
      <c r="AK988" s="186"/>
    </row>
    <row r="989" ht="15.75" customHeight="1">
      <c r="A989" s="186"/>
      <c r="B989" s="186"/>
      <c r="C989" s="186"/>
      <c r="D989" s="186"/>
      <c r="E989" s="186"/>
      <c r="F989" s="186"/>
      <c r="G989" s="186"/>
      <c r="H989" s="186"/>
      <c r="I989" s="186"/>
      <c r="J989" s="186"/>
      <c r="K989" s="186"/>
      <c r="L989" s="186"/>
      <c r="M989" s="186"/>
      <c r="N989" s="186"/>
      <c r="O989" s="186"/>
      <c r="P989" s="186"/>
      <c r="Q989" s="186"/>
      <c r="R989" s="186"/>
      <c r="S989" s="186"/>
      <c r="T989" s="186"/>
      <c r="U989" s="186"/>
      <c r="V989" s="186"/>
      <c r="W989" s="186"/>
      <c r="X989" s="186"/>
      <c r="Y989" s="186"/>
      <c r="Z989" s="186"/>
      <c r="AA989" s="186"/>
      <c r="AB989" s="186"/>
      <c r="AC989" s="186"/>
      <c r="AD989" s="186"/>
      <c r="AE989" s="186"/>
      <c r="AF989" s="186"/>
      <c r="AG989" s="186"/>
      <c r="AH989" s="186"/>
      <c r="AI989" s="186"/>
      <c r="AJ989" s="186"/>
      <c r="AK989" s="186"/>
    </row>
    <row r="990" ht="15.75" customHeight="1">
      <c r="A990" s="186"/>
      <c r="B990" s="186"/>
      <c r="C990" s="186"/>
      <c r="D990" s="186"/>
      <c r="E990" s="186"/>
      <c r="F990" s="186"/>
      <c r="G990" s="186"/>
      <c r="H990" s="186"/>
      <c r="I990" s="186"/>
      <c r="J990" s="186"/>
      <c r="K990" s="186"/>
      <c r="L990" s="186"/>
      <c r="M990" s="186"/>
      <c r="N990" s="186"/>
      <c r="O990" s="186"/>
      <c r="P990" s="186"/>
      <c r="Q990" s="186"/>
      <c r="R990" s="186"/>
      <c r="S990" s="186"/>
      <c r="T990" s="186"/>
      <c r="U990" s="186"/>
      <c r="V990" s="186"/>
      <c r="W990" s="186"/>
      <c r="X990" s="186"/>
      <c r="Y990" s="186"/>
      <c r="Z990" s="186"/>
      <c r="AA990" s="186"/>
      <c r="AB990" s="186"/>
      <c r="AC990" s="186"/>
      <c r="AD990" s="186"/>
      <c r="AE990" s="186"/>
      <c r="AF990" s="186"/>
      <c r="AG990" s="186"/>
      <c r="AH990" s="186"/>
      <c r="AI990" s="186"/>
      <c r="AJ990" s="186"/>
      <c r="AK990" s="186"/>
    </row>
    <row r="991" ht="15.75" customHeight="1">
      <c r="A991" s="186"/>
      <c r="B991" s="186"/>
      <c r="C991" s="186"/>
      <c r="D991" s="186"/>
      <c r="E991" s="186"/>
      <c r="F991" s="186"/>
      <c r="G991" s="186"/>
      <c r="H991" s="186"/>
      <c r="I991" s="186"/>
      <c r="J991" s="186"/>
      <c r="K991" s="186"/>
      <c r="L991" s="186"/>
      <c r="M991" s="186"/>
      <c r="N991" s="186"/>
      <c r="O991" s="186"/>
      <c r="P991" s="186"/>
      <c r="Q991" s="186"/>
      <c r="R991" s="186"/>
      <c r="S991" s="186"/>
      <c r="T991" s="186"/>
      <c r="U991" s="186"/>
      <c r="V991" s="186"/>
      <c r="W991" s="186"/>
      <c r="X991" s="186"/>
      <c r="Y991" s="186"/>
      <c r="Z991" s="186"/>
      <c r="AA991" s="186"/>
      <c r="AB991" s="186"/>
      <c r="AC991" s="186"/>
      <c r="AD991" s="186"/>
      <c r="AE991" s="186"/>
      <c r="AF991" s="186"/>
      <c r="AG991" s="186"/>
      <c r="AH991" s="186"/>
      <c r="AI991" s="186"/>
      <c r="AJ991" s="186"/>
      <c r="AK991" s="186"/>
    </row>
    <row r="992" ht="15.75" customHeight="1">
      <c r="A992" s="186"/>
      <c r="B992" s="186"/>
      <c r="C992" s="186"/>
      <c r="D992" s="186"/>
      <c r="E992" s="186"/>
      <c r="F992" s="186"/>
      <c r="G992" s="186"/>
      <c r="H992" s="186"/>
      <c r="I992" s="186"/>
      <c r="J992" s="186"/>
      <c r="K992" s="186"/>
      <c r="L992" s="186"/>
      <c r="M992" s="186"/>
      <c r="N992" s="186"/>
      <c r="O992" s="186"/>
      <c r="P992" s="186"/>
      <c r="Q992" s="186"/>
      <c r="R992" s="186"/>
      <c r="S992" s="186"/>
      <c r="T992" s="186"/>
      <c r="U992" s="186"/>
      <c r="V992" s="186"/>
      <c r="W992" s="186"/>
      <c r="X992" s="186"/>
      <c r="Y992" s="186"/>
      <c r="Z992" s="186"/>
      <c r="AA992" s="186"/>
      <c r="AB992" s="186"/>
      <c r="AC992" s="186"/>
      <c r="AD992" s="186"/>
      <c r="AE992" s="186"/>
      <c r="AF992" s="186"/>
      <c r="AG992" s="186"/>
      <c r="AH992" s="186"/>
      <c r="AI992" s="186"/>
      <c r="AJ992" s="186"/>
      <c r="AK992" s="186"/>
    </row>
    <row r="993" ht="15.75" customHeight="1">
      <c r="A993" s="186"/>
      <c r="B993" s="186"/>
      <c r="C993" s="186"/>
      <c r="D993" s="186"/>
      <c r="E993" s="186"/>
      <c r="F993" s="186"/>
      <c r="G993" s="186"/>
      <c r="H993" s="186"/>
      <c r="I993" s="186"/>
      <c r="J993" s="186"/>
      <c r="K993" s="186"/>
      <c r="L993" s="186"/>
      <c r="M993" s="186"/>
      <c r="N993" s="186"/>
      <c r="O993" s="186"/>
      <c r="P993" s="186"/>
      <c r="Q993" s="186"/>
      <c r="R993" s="186"/>
      <c r="S993" s="186"/>
      <c r="T993" s="186"/>
      <c r="U993" s="186"/>
      <c r="V993" s="186"/>
      <c r="W993" s="186"/>
      <c r="X993" s="186"/>
      <c r="Y993" s="186"/>
      <c r="Z993" s="186"/>
      <c r="AA993" s="186"/>
      <c r="AB993" s="186"/>
      <c r="AC993" s="186"/>
      <c r="AD993" s="186"/>
      <c r="AE993" s="186"/>
      <c r="AF993" s="186"/>
      <c r="AG993" s="186"/>
      <c r="AH993" s="186"/>
      <c r="AI993" s="186"/>
      <c r="AJ993" s="186"/>
      <c r="AK993" s="186"/>
    </row>
    <row r="994" ht="15.75" customHeight="1">
      <c r="A994" s="186"/>
      <c r="B994" s="186"/>
      <c r="C994" s="186"/>
      <c r="D994" s="186"/>
      <c r="E994" s="186"/>
      <c r="F994" s="186"/>
      <c r="G994" s="186"/>
      <c r="H994" s="186"/>
      <c r="I994" s="186"/>
      <c r="J994" s="186"/>
      <c r="K994" s="186"/>
      <c r="L994" s="186"/>
      <c r="M994" s="186"/>
      <c r="N994" s="186"/>
      <c r="O994" s="186"/>
      <c r="P994" s="186"/>
      <c r="Q994" s="186"/>
      <c r="R994" s="186"/>
      <c r="S994" s="186"/>
      <c r="T994" s="186"/>
      <c r="U994" s="186"/>
      <c r="V994" s="186"/>
      <c r="W994" s="186"/>
      <c r="X994" s="186"/>
      <c r="Y994" s="186"/>
      <c r="Z994" s="186"/>
      <c r="AA994" s="186"/>
      <c r="AB994" s="186"/>
      <c r="AC994" s="186"/>
      <c r="AD994" s="186"/>
      <c r="AE994" s="186"/>
      <c r="AF994" s="186"/>
      <c r="AG994" s="186"/>
      <c r="AH994" s="186"/>
      <c r="AI994" s="186"/>
      <c r="AJ994" s="186"/>
      <c r="AK994" s="186"/>
    </row>
    <row r="995" ht="15.75" customHeight="1">
      <c r="A995" s="186"/>
      <c r="B995" s="186"/>
      <c r="C995" s="186"/>
      <c r="D995" s="186"/>
      <c r="E995" s="186"/>
      <c r="F995" s="186"/>
      <c r="G995" s="186"/>
      <c r="H995" s="186"/>
      <c r="I995" s="186"/>
      <c r="J995" s="186"/>
      <c r="K995" s="186"/>
      <c r="L995" s="186"/>
      <c r="M995" s="186"/>
      <c r="N995" s="186"/>
      <c r="O995" s="186"/>
      <c r="P995" s="186"/>
      <c r="Q995" s="186"/>
      <c r="R995" s="186"/>
      <c r="S995" s="186"/>
      <c r="T995" s="186"/>
      <c r="U995" s="186"/>
      <c r="V995" s="186"/>
      <c r="W995" s="186"/>
      <c r="X995" s="186"/>
      <c r="Y995" s="186"/>
      <c r="Z995" s="186"/>
      <c r="AA995" s="186"/>
      <c r="AB995" s="186"/>
      <c r="AC995" s="186"/>
      <c r="AD995" s="186"/>
      <c r="AE995" s="186"/>
      <c r="AF995" s="186"/>
      <c r="AG995" s="186"/>
      <c r="AH995" s="186"/>
      <c r="AI995" s="186"/>
      <c r="AJ995" s="186"/>
      <c r="AK995" s="186"/>
    </row>
    <row r="996" ht="15.75" customHeight="1">
      <c r="A996" s="186"/>
      <c r="B996" s="186"/>
      <c r="C996" s="186"/>
      <c r="D996" s="186"/>
      <c r="E996" s="186"/>
      <c r="F996" s="186"/>
      <c r="G996" s="186"/>
      <c r="H996" s="186"/>
      <c r="I996" s="186"/>
      <c r="J996" s="186"/>
      <c r="K996" s="186"/>
      <c r="L996" s="186"/>
      <c r="M996" s="186"/>
      <c r="N996" s="186"/>
      <c r="O996" s="186"/>
      <c r="P996" s="186"/>
      <c r="Q996" s="186"/>
      <c r="R996" s="186"/>
      <c r="S996" s="186"/>
      <c r="T996" s="186"/>
      <c r="U996" s="186"/>
      <c r="V996" s="186"/>
      <c r="W996" s="186"/>
      <c r="X996" s="186"/>
      <c r="Y996" s="186"/>
      <c r="Z996" s="186"/>
      <c r="AA996" s="186"/>
      <c r="AB996" s="186"/>
      <c r="AC996" s="186"/>
      <c r="AD996" s="186"/>
      <c r="AE996" s="186"/>
      <c r="AF996" s="186"/>
      <c r="AG996" s="186"/>
      <c r="AH996" s="186"/>
      <c r="AI996" s="186"/>
      <c r="AJ996" s="186"/>
      <c r="AK996" s="186"/>
    </row>
  </sheetData>
  <mergeCells count="2">
    <mergeCell ref="A1:AK1"/>
    <mergeCell ref="A2:AK2"/>
  </mergeCells>
  <conditionalFormatting sqref="D4:AJ19">
    <cfRule type="colorScale" priority="1">
      <colorScale>
        <cfvo type="formula" val="0"/>
        <cfvo type="formula" val="3"/>
        <color rgb="FFEA9999"/>
        <color rgb="FF57BB8A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13"/>
    <col customWidth="1" min="2" max="3" width="8.38"/>
    <col customWidth="1" min="4" max="4" width="44.38"/>
    <col customWidth="1" min="5" max="5" width="4.13"/>
    <col customWidth="1" min="6" max="6" width="4.38"/>
    <col customWidth="1" min="7" max="9" width="4.13"/>
    <col customWidth="1" min="10" max="10" width="12.25"/>
    <col customWidth="1" min="11" max="31" width="12.38"/>
  </cols>
  <sheetData>
    <row r="1" ht="28.5" customHeight="1">
      <c r="A1" s="94" t="s">
        <v>23</v>
      </c>
      <c r="B1" s="95"/>
      <c r="C1" s="96" t="s">
        <v>24</v>
      </c>
      <c r="D1" s="97"/>
      <c r="E1" s="97"/>
      <c r="F1" s="97"/>
      <c r="G1" s="97"/>
      <c r="H1" s="97"/>
      <c r="I1" s="97"/>
      <c r="J1" s="98" t="s">
        <v>25</v>
      </c>
      <c r="K1" s="95"/>
      <c r="L1" s="99" t="s">
        <v>26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</row>
    <row r="2" ht="41.25" customHeight="1">
      <c r="A2" s="100">
        <f>COUNTIF(F5:F364,"F")</f>
        <v>0</v>
      </c>
      <c r="B2" s="95"/>
      <c r="C2" s="101" t="s">
        <v>27</v>
      </c>
      <c r="D2" s="2"/>
      <c r="E2" s="2"/>
      <c r="F2" s="2"/>
      <c r="G2" s="2"/>
      <c r="H2" s="2"/>
      <c r="I2" s="2"/>
      <c r="J2" s="102">
        <v>191000.0</v>
      </c>
      <c r="K2" s="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</row>
    <row r="3" ht="33.75" customHeight="1">
      <c r="A3" s="104" t="s">
        <v>1</v>
      </c>
      <c r="B3" s="104" t="s">
        <v>28</v>
      </c>
      <c r="C3" s="104" t="s">
        <v>29</v>
      </c>
      <c r="D3" s="104" t="s">
        <v>30</v>
      </c>
      <c r="E3" s="105" t="s">
        <v>370</v>
      </c>
      <c r="F3" s="2"/>
      <c r="G3" s="2"/>
      <c r="H3" s="2"/>
      <c r="I3" s="2"/>
      <c r="J3" s="2"/>
      <c r="K3" s="3"/>
      <c r="L3" s="106"/>
      <c r="M3" s="107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</row>
    <row r="4" ht="33.75" customHeight="1">
      <c r="A4" s="108" t="s">
        <v>32</v>
      </c>
      <c r="B4" s="2"/>
      <c r="C4" s="2"/>
      <c r="D4" s="2"/>
      <c r="E4" s="2"/>
      <c r="F4" s="2"/>
      <c r="G4" s="2"/>
      <c r="H4" s="2"/>
      <c r="I4" s="2"/>
      <c r="J4" s="2"/>
      <c r="K4" s="3"/>
      <c r="L4" s="106"/>
      <c r="M4" s="107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</row>
    <row r="5" ht="16.5" customHeight="1">
      <c r="A5" s="109">
        <v>1.0</v>
      </c>
      <c r="B5" s="110">
        <v>181024.0</v>
      </c>
      <c r="C5" s="110"/>
      <c r="D5" s="111" t="s">
        <v>46</v>
      </c>
      <c r="E5" s="112" t="s">
        <v>371</v>
      </c>
      <c r="F5" s="2"/>
      <c r="G5" s="2"/>
      <c r="H5" s="2"/>
      <c r="I5" s="3"/>
      <c r="J5" s="113"/>
      <c r="K5" s="3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</row>
    <row r="6" ht="16.5" customHeight="1">
      <c r="A6" s="12">
        <f t="shared" ref="A6:A15" si="1">IF(ISBLANK(B6),"",A5+1)</f>
        <v>2</v>
      </c>
      <c r="B6" s="114">
        <v>181025.0</v>
      </c>
      <c r="C6" s="114"/>
      <c r="D6" s="115" t="s">
        <v>35</v>
      </c>
      <c r="E6" s="112" t="s">
        <v>371</v>
      </c>
      <c r="F6" s="2"/>
      <c r="G6" s="2"/>
      <c r="H6" s="2"/>
      <c r="I6" s="3"/>
      <c r="J6" s="113"/>
      <c r="K6" s="3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</row>
    <row r="7" ht="16.5" customHeight="1">
      <c r="A7" s="12">
        <f t="shared" si="1"/>
        <v>3</v>
      </c>
      <c r="B7" s="114">
        <v>0.0</v>
      </c>
      <c r="C7" s="114">
        <v>1068.0</v>
      </c>
      <c r="D7" s="115" t="s">
        <v>37</v>
      </c>
      <c r="E7" s="112" t="s">
        <v>371</v>
      </c>
      <c r="F7" s="2"/>
      <c r="G7" s="2"/>
      <c r="H7" s="2"/>
      <c r="I7" s="3"/>
      <c r="J7" s="113"/>
      <c r="K7" s="3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</row>
    <row r="8" ht="16.5" customHeight="1">
      <c r="A8" s="12">
        <f t="shared" si="1"/>
        <v>4</v>
      </c>
      <c r="B8" s="114">
        <v>181051.0</v>
      </c>
      <c r="C8" s="114"/>
      <c r="D8" s="115" t="s">
        <v>38</v>
      </c>
      <c r="E8" s="112" t="s">
        <v>371</v>
      </c>
      <c r="F8" s="2"/>
      <c r="G8" s="2"/>
      <c r="H8" s="2"/>
      <c r="I8" s="3"/>
      <c r="J8" s="113"/>
      <c r="K8" s="3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</row>
    <row r="9" ht="16.5" customHeight="1">
      <c r="A9" s="12">
        <f t="shared" si="1"/>
        <v>5</v>
      </c>
      <c r="B9" s="114">
        <v>181060.0</v>
      </c>
      <c r="C9" s="114">
        <v>1091.0</v>
      </c>
      <c r="D9" s="115" t="s">
        <v>39</v>
      </c>
      <c r="E9" s="112" t="s">
        <v>371</v>
      </c>
      <c r="F9" s="2"/>
      <c r="G9" s="2"/>
      <c r="H9" s="2"/>
      <c r="I9" s="3"/>
      <c r="J9" s="113"/>
      <c r="K9" s="3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</row>
    <row r="10" ht="16.5" customHeight="1">
      <c r="A10" s="12">
        <f t="shared" si="1"/>
        <v>6</v>
      </c>
      <c r="B10" s="114">
        <v>182061.0</v>
      </c>
      <c r="C10" s="114"/>
      <c r="D10" s="115" t="s">
        <v>372</v>
      </c>
      <c r="E10" s="112" t="s">
        <v>371</v>
      </c>
      <c r="F10" s="2"/>
      <c r="G10" s="2"/>
      <c r="H10" s="2"/>
      <c r="I10" s="3"/>
      <c r="J10" s="188"/>
      <c r="K10" s="188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</row>
    <row r="11" ht="16.5" customHeight="1">
      <c r="A11" s="12">
        <f t="shared" si="1"/>
        <v>7</v>
      </c>
      <c r="B11" s="114">
        <v>182064.0</v>
      </c>
      <c r="C11" s="114">
        <v>980.0</v>
      </c>
      <c r="D11" s="115" t="s">
        <v>40</v>
      </c>
      <c r="E11" s="112" t="s">
        <v>371</v>
      </c>
      <c r="F11" s="2"/>
      <c r="G11" s="2"/>
      <c r="H11" s="2"/>
      <c r="I11" s="3"/>
      <c r="J11" s="113"/>
      <c r="K11" s="3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ht="16.5" customHeight="1">
      <c r="A12" s="12">
        <f t="shared" si="1"/>
        <v>8</v>
      </c>
      <c r="B12" s="114">
        <v>0.0</v>
      </c>
      <c r="C12" s="114">
        <v>992.0</v>
      </c>
      <c r="D12" s="115" t="s">
        <v>41</v>
      </c>
      <c r="E12" s="112" t="s">
        <v>371</v>
      </c>
      <c r="F12" s="2"/>
      <c r="G12" s="2"/>
      <c r="H12" s="2"/>
      <c r="I12" s="3"/>
      <c r="J12" s="113"/>
      <c r="K12" s="3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</row>
    <row r="13" ht="16.5" customHeight="1">
      <c r="A13" s="12">
        <f t="shared" si="1"/>
        <v>9</v>
      </c>
      <c r="B13" s="114">
        <v>182092.0</v>
      </c>
      <c r="C13" s="114">
        <v>1006.0</v>
      </c>
      <c r="D13" s="115" t="s">
        <v>42</v>
      </c>
      <c r="E13" s="112" t="s">
        <v>371</v>
      </c>
      <c r="F13" s="2"/>
      <c r="G13" s="2"/>
      <c r="H13" s="2"/>
      <c r="I13" s="3"/>
      <c r="J13" s="113"/>
      <c r="K13" s="3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</row>
    <row r="14" ht="16.5" customHeight="1">
      <c r="A14" s="12">
        <f t="shared" si="1"/>
        <v>10</v>
      </c>
      <c r="B14" s="114">
        <v>182111.0</v>
      </c>
      <c r="C14" s="114"/>
      <c r="D14" s="115" t="s">
        <v>43</v>
      </c>
      <c r="E14" s="112" t="s">
        <v>371</v>
      </c>
      <c r="F14" s="2"/>
      <c r="G14" s="2"/>
      <c r="H14" s="2"/>
      <c r="I14" s="3"/>
      <c r="J14" s="113"/>
      <c r="K14" s="3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</row>
    <row r="15" ht="16.5" customHeight="1">
      <c r="A15" s="12">
        <f t="shared" si="1"/>
        <v>11</v>
      </c>
      <c r="B15" s="118">
        <v>182123.0</v>
      </c>
      <c r="C15" s="118"/>
      <c r="D15" s="119" t="s">
        <v>44</v>
      </c>
      <c r="E15" s="112" t="s">
        <v>371</v>
      </c>
      <c r="F15" s="2"/>
      <c r="G15" s="2"/>
      <c r="H15" s="2"/>
      <c r="I15" s="3"/>
      <c r="J15" s="113"/>
      <c r="K15" s="3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</row>
    <row r="16" ht="33.75" customHeight="1">
      <c r="A16" s="120" t="s">
        <v>45</v>
      </c>
      <c r="B16" s="2"/>
      <c r="C16" s="2"/>
      <c r="D16" s="2"/>
      <c r="E16" s="2"/>
      <c r="F16" s="2"/>
      <c r="G16" s="2"/>
      <c r="H16" s="2"/>
      <c r="I16" s="2"/>
      <c r="J16" s="2"/>
      <c r="K16" s="3"/>
      <c r="L16" s="106"/>
      <c r="M16" s="107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</row>
    <row r="17" ht="16.5" customHeight="1">
      <c r="A17" s="109">
        <f>IF(ISBLANK(B17),"",A15+1)</f>
        <v>12</v>
      </c>
      <c r="B17" s="121">
        <v>191001.0</v>
      </c>
      <c r="C17" s="121"/>
      <c r="D17" s="122" t="s">
        <v>46</v>
      </c>
      <c r="E17" s="112" t="s">
        <v>371</v>
      </c>
      <c r="F17" s="2"/>
      <c r="G17" s="2"/>
      <c r="H17" s="2"/>
      <c r="I17" s="3"/>
      <c r="J17" s="113"/>
      <c r="K17" s="3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</row>
    <row r="18" ht="16.5" customHeight="1">
      <c r="A18" s="12">
        <f t="shared" ref="A18:A102" si="2">IF(ISBLANK(B18),"",A17+1)</f>
        <v>13</v>
      </c>
      <c r="B18" s="123">
        <v>191002.0</v>
      </c>
      <c r="C18" s="123"/>
      <c r="D18" s="124" t="s">
        <v>47</v>
      </c>
      <c r="E18" s="112" t="s">
        <v>371</v>
      </c>
      <c r="F18" s="2"/>
      <c r="G18" s="2"/>
      <c r="H18" s="2"/>
      <c r="I18" s="3"/>
      <c r="J18" s="113"/>
      <c r="K18" s="3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</row>
    <row r="19" ht="16.5" customHeight="1">
      <c r="A19" s="12">
        <f t="shared" si="2"/>
        <v>14</v>
      </c>
      <c r="B19" s="123">
        <v>191003.0</v>
      </c>
      <c r="C19" s="123"/>
      <c r="D19" s="124" t="s">
        <v>48</v>
      </c>
      <c r="E19" s="112" t="s">
        <v>371</v>
      </c>
      <c r="F19" s="2"/>
      <c r="G19" s="2"/>
      <c r="H19" s="2"/>
      <c r="I19" s="3"/>
      <c r="J19" s="113"/>
      <c r="K19" s="3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</row>
    <row r="20" ht="16.5" customHeight="1">
      <c r="A20" s="12">
        <f t="shared" si="2"/>
        <v>15</v>
      </c>
      <c r="B20" s="123">
        <v>191004.0</v>
      </c>
      <c r="C20" s="123"/>
      <c r="D20" s="124" t="s">
        <v>49</v>
      </c>
      <c r="E20" s="112" t="s">
        <v>371</v>
      </c>
      <c r="F20" s="2"/>
      <c r="G20" s="2"/>
      <c r="H20" s="2"/>
      <c r="I20" s="3"/>
      <c r="J20" s="113"/>
      <c r="K20" s="3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</row>
    <row r="21" ht="16.5" customHeight="1">
      <c r="A21" s="12">
        <f t="shared" si="2"/>
        <v>16</v>
      </c>
      <c r="B21" s="123">
        <v>191005.0</v>
      </c>
      <c r="C21" s="123"/>
      <c r="D21" s="124" t="s">
        <v>50</v>
      </c>
      <c r="E21" s="112" t="s">
        <v>371</v>
      </c>
      <c r="F21" s="2"/>
      <c r="G21" s="2"/>
      <c r="H21" s="2"/>
      <c r="I21" s="3"/>
      <c r="J21" s="113"/>
      <c r="K21" s="3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</row>
    <row r="22" ht="16.5" customHeight="1">
      <c r="A22" s="12">
        <f t="shared" si="2"/>
        <v>17</v>
      </c>
      <c r="B22" s="123">
        <v>191006.0</v>
      </c>
      <c r="C22" s="123"/>
      <c r="D22" s="124" t="s">
        <v>51</v>
      </c>
      <c r="E22" s="112" t="s">
        <v>371</v>
      </c>
      <c r="F22" s="2"/>
      <c r="G22" s="2"/>
      <c r="H22" s="2"/>
      <c r="I22" s="3"/>
      <c r="J22" s="113"/>
      <c r="K22" s="3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</row>
    <row r="23" ht="16.5" customHeight="1">
      <c r="A23" s="12">
        <f t="shared" si="2"/>
        <v>18</v>
      </c>
      <c r="B23" s="123">
        <v>191007.0</v>
      </c>
      <c r="C23" s="123"/>
      <c r="D23" s="124" t="s">
        <v>52</v>
      </c>
      <c r="E23" s="112" t="s">
        <v>371</v>
      </c>
      <c r="F23" s="2"/>
      <c r="G23" s="2"/>
      <c r="H23" s="2"/>
      <c r="I23" s="3"/>
      <c r="J23" s="113"/>
      <c r="K23" s="3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</row>
    <row r="24" ht="16.5" customHeight="1">
      <c r="A24" s="12">
        <f t="shared" si="2"/>
        <v>19</v>
      </c>
      <c r="B24" s="123">
        <v>191008.0</v>
      </c>
      <c r="C24" s="123"/>
      <c r="D24" s="124" t="s">
        <v>53</v>
      </c>
      <c r="E24" s="112" t="s">
        <v>371</v>
      </c>
      <c r="F24" s="2"/>
      <c r="G24" s="2"/>
      <c r="H24" s="2"/>
      <c r="I24" s="3"/>
      <c r="J24" s="113"/>
      <c r="K24" s="3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</row>
    <row r="25" ht="16.5" customHeight="1">
      <c r="A25" s="12">
        <f t="shared" si="2"/>
        <v>20</v>
      </c>
      <c r="B25" s="123">
        <v>191010.0</v>
      </c>
      <c r="C25" s="123"/>
      <c r="D25" s="124" t="s">
        <v>54</v>
      </c>
      <c r="E25" s="112" t="s">
        <v>371</v>
      </c>
      <c r="F25" s="2"/>
      <c r="G25" s="2"/>
      <c r="H25" s="2"/>
      <c r="I25" s="3"/>
      <c r="J25" s="113"/>
      <c r="K25" s="3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</row>
    <row r="26" ht="16.5" customHeight="1">
      <c r="A26" s="12">
        <f t="shared" si="2"/>
        <v>21</v>
      </c>
      <c r="B26" s="123">
        <v>191012.0</v>
      </c>
      <c r="C26" s="123"/>
      <c r="D26" s="124" t="s">
        <v>55</v>
      </c>
      <c r="E26" s="112" t="s">
        <v>373</v>
      </c>
      <c r="F26" s="2"/>
      <c r="G26" s="2"/>
      <c r="H26" s="2"/>
      <c r="I26" s="3"/>
      <c r="J26" s="113"/>
      <c r="K26" s="3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</row>
    <row r="27" ht="16.5" customHeight="1">
      <c r="A27" s="12">
        <f t="shared" si="2"/>
        <v>22</v>
      </c>
      <c r="B27" s="123">
        <v>191014.0</v>
      </c>
      <c r="C27" s="123"/>
      <c r="D27" s="124" t="s">
        <v>56</v>
      </c>
      <c r="E27" s="112" t="s">
        <v>371</v>
      </c>
      <c r="F27" s="2"/>
      <c r="G27" s="2"/>
      <c r="H27" s="2"/>
      <c r="I27" s="3"/>
      <c r="J27" s="113"/>
      <c r="K27" s="3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</row>
    <row r="28" ht="16.5" customHeight="1">
      <c r="A28" s="12">
        <f t="shared" si="2"/>
        <v>23</v>
      </c>
      <c r="B28" s="123">
        <v>191015.0</v>
      </c>
      <c r="C28" s="123"/>
      <c r="D28" s="124" t="s">
        <v>57</v>
      </c>
      <c r="E28" s="112" t="s">
        <v>371</v>
      </c>
      <c r="F28" s="2"/>
      <c r="G28" s="2"/>
      <c r="H28" s="2"/>
      <c r="I28" s="3"/>
      <c r="J28" s="113"/>
      <c r="K28" s="3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</row>
    <row r="29" ht="16.5" customHeight="1">
      <c r="A29" s="12">
        <f t="shared" si="2"/>
        <v>24</v>
      </c>
      <c r="B29" s="123">
        <v>191017.0</v>
      </c>
      <c r="C29" s="123"/>
      <c r="D29" s="124" t="s">
        <v>58</v>
      </c>
      <c r="E29" s="112" t="s">
        <v>371</v>
      </c>
      <c r="F29" s="2"/>
      <c r="G29" s="2"/>
      <c r="H29" s="2"/>
      <c r="I29" s="3"/>
      <c r="J29" s="113"/>
      <c r="K29" s="3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</row>
    <row r="30" ht="16.5" customHeight="1">
      <c r="A30" s="12">
        <f t="shared" si="2"/>
        <v>25</v>
      </c>
      <c r="B30" s="123">
        <v>191018.0</v>
      </c>
      <c r="C30" s="123"/>
      <c r="D30" s="124" t="s">
        <v>59</v>
      </c>
      <c r="E30" s="112" t="s">
        <v>371</v>
      </c>
      <c r="F30" s="2"/>
      <c r="G30" s="2"/>
      <c r="H30" s="2"/>
      <c r="I30" s="3"/>
      <c r="J30" s="113"/>
      <c r="K30" s="3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</row>
    <row r="31" ht="16.5" customHeight="1">
      <c r="A31" s="12">
        <f t="shared" si="2"/>
        <v>26</v>
      </c>
      <c r="B31" s="123">
        <v>191019.0</v>
      </c>
      <c r="C31" s="123"/>
      <c r="D31" s="124" t="s">
        <v>60</v>
      </c>
      <c r="E31" s="112" t="s">
        <v>371</v>
      </c>
      <c r="F31" s="2"/>
      <c r="G31" s="2"/>
      <c r="H31" s="2"/>
      <c r="I31" s="3"/>
      <c r="J31" s="113"/>
      <c r="K31" s="3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</row>
    <row r="32" ht="16.5" customHeight="1">
      <c r="A32" s="12">
        <f t="shared" si="2"/>
        <v>27</v>
      </c>
      <c r="B32" s="123">
        <v>191021.0</v>
      </c>
      <c r="C32" s="123"/>
      <c r="D32" s="124" t="s">
        <v>61</v>
      </c>
      <c r="E32" s="112" t="s">
        <v>371</v>
      </c>
      <c r="F32" s="2"/>
      <c r="G32" s="2"/>
      <c r="H32" s="2"/>
      <c r="I32" s="3"/>
      <c r="J32" s="113"/>
      <c r="K32" s="3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</row>
    <row r="33" ht="16.5" customHeight="1">
      <c r="A33" s="12">
        <f t="shared" si="2"/>
        <v>28</v>
      </c>
      <c r="B33" s="123">
        <v>191024.0</v>
      </c>
      <c r="C33" s="123"/>
      <c r="D33" s="125" t="s">
        <v>62</v>
      </c>
      <c r="E33" s="112" t="s">
        <v>371</v>
      </c>
      <c r="F33" s="2"/>
      <c r="G33" s="2"/>
      <c r="H33" s="2"/>
      <c r="I33" s="3"/>
      <c r="J33" s="113"/>
      <c r="K33" s="3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</row>
    <row r="34" ht="16.5" customHeight="1">
      <c r="A34" s="12">
        <f t="shared" si="2"/>
        <v>29</v>
      </c>
      <c r="B34" s="123">
        <v>191025.0</v>
      </c>
      <c r="C34" s="123"/>
      <c r="D34" s="124" t="s">
        <v>63</v>
      </c>
      <c r="E34" s="112" t="s">
        <v>371</v>
      </c>
      <c r="F34" s="2"/>
      <c r="G34" s="2"/>
      <c r="H34" s="2"/>
      <c r="I34" s="3"/>
      <c r="J34" s="113"/>
      <c r="K34" s="3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</row>
    <row r="35" ht="16.5" customHeight="1">
      <c r="A35" s="12">
        <f t="shared" si="2"/>
        <v>30</v>
      </c>
      <c r="B35" s="123">
        <v>191026.0</v>
      </c>
      <c r="C35" s="123"/>
      <c r="D35" s="124" t="s">
        <v>64</v>
      </c>
      <c r="E35" s="112" t="s">
        <v>371</v>
      </c>
      <c r="F35" s="2"/>
      <c r="G35" s="2"/>
      <c r="H35" s="2"/>
      <c r="I35" s="3"/>
      <c r="J35" s="113"/>
      <c r="K35" s="3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</row>
    <row r="36" ht="16.5" customHeight="1">
      <c r="A36" s="12">
        <f t="shared" si="2"/>
        <v>31</v>
      </c>
      <c r="B36" s="123">
        <v>191031.0</v>
      </c>
      <c r="C36" s="123"/>
      <c r="D36" s="124" t="s">
        <v>65</v>
      </c>
      <c r="E36" s="112" t="s">
        <v>373</v>
      </c>
      <c r="F36" s="2"/>
      <c r="G36" s="2"/>
      <c r="H36" s="2"/>
      <c r="I36" s="3"/>
      <c r="J36" s="113"/>
      <c r="K36" s="3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</row>
    <row r="37" ht="16.5" customHeight="1">
      <c r="A37" s="12">
        <f t="shared" si="2"/>
        <v>32</v>
      </c>
      <c r="B37" s="123">
        <v>191033.0</v>
      </c>
      <c r="C37" s="123"/>
      <c r="D37" s="124" t="s">
        <v>66</v>
      </c>
      <c r="E37" s="112" t="s">
        <v>371</v>
      </c>
      <c r="F37" s="2"/>
      <c r="G37" s="2"/>
      <c r="H37" s="2"/>
      <c r="I37" s="3"/>
      <c r="J37" s="113"/>
      <c r="K37" s="3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</row>
    <row r="38" ht="16.5" customHeight="1">
      <c r="A38" s="12">
        <f t="shared" si="2"/>
        <v>33</v>
      </c>
      <c r="B38" s="123">
        <v>191034.0</v>
      </c>
      <c r="C38" s="123"/>
      <c r="D38" s="124" t="s">
        <v>67</v>
      </c>
      <c r="E38" s="112" t="s">
        <v>371</v>
      </c>
      <c r="F38" s="2"/>
      <c r="G38" s="2"/>
      <c r="H38" s="2"/>
      <c r="I38" s="3"/>
      <c r="J38" s="113"/>
      <c r="K38" s="3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</row>
    <row r="39" ht="16.5" customHeight="1">
      <c r="A39" s="12">
        <f t="shared" si="2"/>
        <v>34</v>
      </c>
      <c r="B39" s="123">
        <v>191035.0</v>
      </c>
      <c r="C39" s="123"/>
      <c r="D39" s="124" t="s">
        <v>68</v>
      </c>
      <c r="E39" s="112" t="s">
        <v>371</v>
      </c>
      <c r="F39" s="2"/>
      <c r="G39" s="2"/>
      <c r="H39" s="2"/>
      <c r="I39" s="3"/>
      <c r="J39" s="113"/>
      <c r="K39" s="3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</row>
    <row r="40" ht="16.5" customHeight="1">
      <c r="A40" s="12">
        <f t="shared" si="2"/>
        <v>35</v>
      </c>
      <c r="B40" s="123">
        <v>191036.0</v>
      </c>
      <c r="C40" s="123"/>
      <c r="D40" s="124" t="s">
        <v>69</v>
      </c>
      <c r="E40" s="112" t="s">
        <v>371</v>
      </c>
      <c r="F40" s="2"/>
      <c r="G40" s="2"/>
      <c r="H40" s="2"/>
      <c r="I40" s="3"/>
      <c r="J40" s="113"/>
      <c r="K40" s="3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</row>
    <row r="41" ht="16.5" customHeight="1">
      <c r="A41" s="12">
        <f t="shared" si="2"/>
        <v>36</v>
      </c>
      <c r="B41" s="123">
        <v>191037.0</v>
      </c>
      <c r="C41" s="123"/>
      <c r="D41" s="124" t="s">
        <v>70</v>
      </c>
      <c r="E41" s="112" t="s">
        <v>371</v>
      </c>
      <c r="F41" s="2"/>
      <c r="G41" s="2"/>
      <c r="H41" s="2"/>
      <c r="I41" s="3"/>
      <c r="J41" s="113"/>
      <c r="K41" s="3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</row>
    <row r="42" ht="16.5" customHeight="1">
      <c r="A42" s="12">
        <f t="shared" si="2"/>
        <v>37</v>
      </c>
      <c r="B42" s="123">
        <v>191038.0</v>
      </c>
      <c r="C42" s="123"/>
      <c r="D42" s="124" t="s">
        <v>71</v>
      </c>
      <c r="E42" s="112" t="s">
        <v>371</v>
      </c>
      <c r="F42" s="2"/>
      <c r="G42" s="2"/>
      <c r="H42" s="2"/>
      <c r="I42" s="3"/>
      <c r="J42" s="113"/>
      <c r="K42" s="3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</row>
    <row r="43" ht="16.5" customHeight="1">
      <c r="A43" s="12">
        <f t="shared" si="2"/>
        <v>38</v>
      </c>
      <c r="B43" s="123">
        <v>191039.0</v>
      </c>
      <c r="C43" s="123"/>
      <c r="D43" s="124" t="s">
        <v>72</v>
      </c>
      <c r="E43" s="112" t="s">
        <v>373</v>
      </c>
      <c r="F43" s="2"/>
      <c r="G43" s="2"/>
      <c r="H43" s="2"/>
      <c r="I43" s="3"/>
      <c r="J43" s="113"/>
      <c r="K43" s="3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</row>
    <row r="44" ht="16.5" customHeight="1">
      <c r="A44" s="12">
        <f t="shared" si="2"/>
        <v>39</v>
      </c>
      <c r="B44" s="123">
        <v>191042.0</v>
      </c>
      <c r="C44" s="123"/>
      <c r="D44" s="124" t="s">
        <v>73</v>
      </c>
      <c r="E44" s="112" t="s">
        <v>371</v>
      </c>
      <c r="F44" s="2"/>
      <c r="G44" s="2"/>
      <c r="H44" s="2"/>
      <c r="I44" s="3"/>
      <c r="J44" s="113"/>
      <c r="K44" s="3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</row>
    <row r="45" ht="16.5" customHeight="1">
      <c r="A45" s="12">
        <f t="shared" si="2"/>
        <v>40</v>
      </c>
      <c r="B45" s="123">
        <v>191043.0</v>
      </c>
      <c r="C45" s="123"/>
      <c r="D45" s="124" t="s">
        <v>74</v>
      </c>
      <c r="E45" s="112" t="s">
        <v>371</v>
      </c>
      <c r="F45" s="2"/>
      <c r="G45" s="2"/>
      <c r="H45" s="2"/>
      <c r="I45" s="3"/>
      <c r="J45" s="113"/>
      <c r="K45" s="3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</row>
    <row r="46" ht="16.5" customHeight="1">
      <c r="A46" s="12">
        <f t="shared" si="2"/>
        <v>41</v>
      </c>
      <c r="B46" s="123">
        <v>191044.0</v>
      </c>
      <c r="C46" s="123"/>
      <c r="D46" s="124" t="s">
        <v>75</v>
      </c>
      <c r="E46" s="112" t="s">
        <v>371</v>
      </c>
      <c r="F46" s="2"/>
      <c r="G46" s="2"/>
      <c r="H46" s="2"/>
      <c r="I46" s="3"/>
      <c r="J46" s="113"/>
      <c r="K46" s="3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</row>
    <row r="47" ht="16.5" customHeight="1">
      <c r="A47" s="12">
        <f t="shared" si="2"/>
        <v>42</v>
      </c>
      <c r="B47" s="123">
        <v>191045.0</v>
      </c>
      <c r="C47" s="123"/>
      <c r="D47" s="124" t="s">
        <v>76</v>
      </c>
      <c r="E47" s="112" t="s">
        <v>371</v>
      </c>
      <c r="F47" s="2"/>
      <c r="G47" s="2"/>
      <c r="H47" s="2"/>
      <c r="I47" s="3"/>
      <c r="J47" s="113"/>
      <c r="K47" s="3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</row>
    <row r="48" ht="16.5" customHeight="1">
      <c r="A48" s="12">
        <f t="shared" si="2"/>
        <v>43</v>
      </c>
      <c r="B48" s="123">
        <v>191046.0</v>
      </c>
      <c r="C48" s="123"/>
      <c r="D48" s="124" t="s">
        <v>77</v>
      </c>
      <c r="E48" s="112" t="s">
        <v>371</v>
      </c>
      <c r="F48" s="2"/>
      <c r="G48" s="2"/>
      <c r="H48" s="2"/>
      <c r="I48" s="3"/>
      <c r="J48" s="113"/>
      <c r="K48" s="3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</row>
    <row r="49" ht="16.5" customHeight="1">
      <c r="A49" s="12">
        <f t="shared" si="2"/>
        <v>44</v>
      </c>
      <c r="B49" s="123">
        <v>191047.0</v>
      </c>
      <c r="C49" s="123"/>
      <c r="D49" s="124" t="s">
        <v>78</v>
      </c>
      <c r="E49" s="112" t="s">
        <v>371</v>
      </c>
      <c r="F49" s="2"/>
      <c r="G49" s="2"/>
      <c r="H49" s="2"/>
      <c r="I49" s="3"/>
      <c r="J49" s="113"/>
      <c r="K49" s="3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</row>
    <row r="50" ht="16.5" customHeight="1">
      <c r="A50" s="12">
        <f t="shared" si="2"/>
        <v>45</v>
      </c>
      <c r="B50" s="123">
        <v>191048.0</v>
      </c>
      <c r="C50" s="123"/>
      <c r="D50" s="124" t="s">
        <v>79</v>
      </c>
      <c r="E50" s="112" t="s">
        <v>371</v>
      </c>
      <c r="F50" s="2"/>
      <c r="G50" s="2"/>
      <c r="H50" s="2"/>
      <c r="I50" s="3"/>
      <c r="J50" s="113"/>
      <c r="K50" s="3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</row>
    <row r="51" ht="16.5" customHeight="1">
      <c r="A51" s="12">
        <f t="shared" si="2"/>
        <v>46</v>
      </c>
      <c r="B51" s="123">
        <v>191049.0</v>
      </c>
      <c r="C51" s="123"/>
      <c r="D51" s="124" t="s">
        <v>80</v>
      </c>
      <c r="E51" s="112" t="s">
        <v>371</v>
      </c>
      <c r="F51" s="2"/>
      <c r="G51" s="2"/>
      <c r="H51" s="2"/>
      <c r="I51" s="3"/>
      <c r="J51" s="113"/>
      <c r="K51" s="3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</row>
    <row r="52" ht="16.5" customHeight="1">
      <c r="A52" s="12">
        <f t="shared" si="2"/>
        <v>47</v>
      </c>
      <c r="B52" s="123">
        <v>191050.0</v>
      </c>
      <c r="C52" s="123"/>
      <c r="D52" s="124" t="s">
        <v>81</v>
      </c>
      <c r="E52" s="112" t="s">
        <v>371</v>
      </c>
      <c r="F52" s="2"/>
      <c r="G52" s="2"/>
      <c r="H52" s="2"/>
      <c r="I52" s="3"/>
      <c r="J52" s="113"/>
      <c r="K52" s="3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</row>
    <row r="53" ht="16.5" customHeight="1">
      <c r="A53" s="12">
        <f t="shared" si="2"/>
        <v>48</v>
      </c>
      <c r="B53" s="123">
        <v>191051.0</v>
      </c>
      <c r="C53" s="123"/>
      <c r="D53" s="124" t="s">
        <v>82</v>
      </c>
      <c r="E53" s="112" t="s">
        <v>371</v>
      </c>
      <c r="F53" s="2"/>
      <c r="G53" s="2"/>
      <c r="H53" s="2"/>
      <c r="I53" s="3"/>
      <c r="J53" s="113"/>
      <c r="K53" s="3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</row>
    <row r="54" ht="16.5" customHeight="1">
      <c r="A54" s="12">
        <f t="shared" si="2"/>
        <v>49</v>
      </c>
      <c r="B54" s="123">
        <v>191052.0</v>
      </c>
      <c r="C54" s="123"/>
      <c r="D54" s="124" t="s">
        <v>83</v>
      </c>
      <c r="E54" s="112" t="s">
        <v>371</v>
      </c>
      <c r="F54" s="2"/>
      <c r="G54" s="2"/>
      <c r="H54" s="2"/>
      <c r="I54" s="3"/>
      <c r="J54" s="113"/>
      <c r="K54" s="3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</row>
    <row r="55" ht="16.5" customHeight="1">
      <c r="A55" s="12">
        <f t="shared" si="2"/>
        <v>50</v>
      </c>
      <c r="B55" s="123">
        <v>191053.0</v>
      </c>
      <c r="C55" s="123"/>
      <c r="D55" s="124" t="s">
        <v>84</v>
      </c>
      <c r="E55" s="112" t="s">
        <v>371</v>
      </c>
      <c r="F55" s="2"/>
      <c r="G55" s="2"/>
      <c r="H55" s="2"/>
      <c r="I55" s="3"/>
      <c r="J55" s="113"/>
      <c r="K55" s="3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</row>
    <row r="56" ht="16.5" customHeight="1">
      <c r="A56" s="12">
        <f t="shared" si="2"/>
        <v>51</v>
      </c>
      <c r="B56" s="123">
        <v>191054.0</v>
      </c>
      <c r="C56" s="123"/>
      <c r="D56" s="124" t="s">
        <v>85</v>
      </c>
      <c r="E56" s="112" t="s">
        <v>371</v>
      </c>
      <c r="F56" s="2"/>
      <c r="G56" s="2"/>
      <c r="H56" s="2"/>
      <c r="I56" s="3"/>
      <c r="J56" s="113"/>
      <c r="K56" s="3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</row>
    <row r="57" ht="16.5" customHeight="1">
      <c r="A57" s="12">
        <f t="shared" si="2"/>
        <v>52</v>
      </c>
      <c r="B57" s="123">
        <v>191056.0</v>
      </c>
      <c r="C57" s="123"/>
      <c r="D57" s="124" t="s">
        <v>86</v>
      </c>
      <c r="E57" s="112" t="s">
        <v>371</v>
      </c>
      <c r="F57" s="2"/>
      <c r="G57" s="2"/>
      <c r="H57" s="2"/>
      <c r="I57" s="3"/>
      <c r="J57" s="113"/>
      <c r="K57" s="3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</row>
    <row r="58" ht="16.5" customHeight="1">
      <c r="A58" s="12">
        <f t="shared" si="2"/>
        <v>53</v>
      </c>
      <c r="B58" s="123">
        <v>191060.0</v>
      </c>
      <c r="C58" s="123"/>
      <c r="D58" s="124" t="s">
        <v>87</v>
      </c>
      <c r="E58" s="112" t="s">
        <v>371</v>
      </c>
      <c r="F58" s="2"/>
      <c r="G58" s="2"/>
      <c r="H58" s="2"/>
      <c r="I58" s="3"/>
      <c r="J58" s="113"/>
      <c r="K58" s="3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</row>
    <row r="59" ht="16.5" customHeight="1">
      <c r="A59" s="12">
        <f t="shared" si="2"/>
        <v>54</v>
      </c>
      <c r="B59" s="123">
        <v>192062.0</v>
      </c>
      <c r="C59" s="123"/>
      <c r="D59" s="124" t="s">
        <v>88</v>
      </c>
      <c r="E59" s="112" t="s">
        <v>371</v>
      </c>
      <c r="F59" s="2"/>
      <c r="G59" s="2"/>
      <c r="H59" s="2"/>
      <c r="I59" s="3"/>
      <c r="J59" s="113"/>
      <c r="K59" s="3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</row>
    <row r="60" ht="16.5" customHeight="1">
      <c r="A60" s="12">
        <f t="shared" si="2"/>
        <v>55</v>
      </c>
      <c r="B60" s="123">
        <v>192063.0</v>
      </c>
      <c r="C60" s="123"/>
      <c r="D60" s="124" t="s">
        <v>89</v>
      </c>
      <c r="E60" s="112" t="s">
        <v>371</v>
      </c>
      <c r="F60" s="2"/>
      <c r="G60" s="2"/>
      <c r="H60" s="2"/>
      <c r="I60" s="3"/>
      <c r="J60" s="113"/>
      <c r="K60" s="3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</row>
    <row r="61" ht="16.5" customHeight="1">
      <c r="A61" s="12">
        <f t="shared" si="2"/>
        <v>56</v>
      </c>
      <c r="B61" s="123">
        <v>192064.0</v>
      </c>
      <c r="C61" s="123"/>
      <c r="D61" s="124" t="s">
        <v>90</v>
      </c>
      <c r="E61" s="112" t="s">
        <v>371</v>
      </c>
      <c r="F61" s="2"/>
      <c r="G61" s="2"/>
      <c r="H61" s="2"/>
      <c r="I61" s="3"/>
      <c r="J61" s="113"/>
      <c r="K61" s="3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</row>
    <row r="62" ht="16.5" customHeight="1">
      <c r="A62" s="12">
        <f t="shared" si="2"/>
        <v>57</v>
      </c>
      <c r="B62" s="123">
        <v>192065.0</v>
      </c>
      <c r="C62" s="123"/>
      <c r="D62" s="124" t="s">
        <v>91</v>
      </c>
      <c r="E62" s="112" t="s">
        <v>371</v>
      </c>
      <c r="F62" s="2"/>
      <c r="G62" s="2"/>
      <c r="H62" s="2"/>
      <c r="I62" s="3"/>
      <c r="J62" s="113"/>
      <c r="K62" s="3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</row>
    <row r="63" ht="16.5" customHeight="1">
      <c r="A63" s="12">
        <f t="shared" si="2"/>
        <v>58</v>
      </c>
      <c r="B63" s="123">
        <v>192067.0</v>
      </c>
      <c r="C63" s="123">
        <v>3085.0</v>
      </c>
      <c r="D63" s="124" t="s">
        <v>92</v>
      </c>
      <c r="E63" s="112" t="s">
        <v>371</v>
      </c>
      <c r="F63" s="2"/>
      <c r="G63" s="2"/>
      <c r="H63" s="2"/>
      <c r="I63" s="3"/>
      <c r="J63" s="113"/>
      <c r="K63" s="3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</row>
    <row r="64" ht="16.5" customHeight="1">
      <c r="A64" s="12">
        <f t="shared" si="2"/>
        <v>59</v>
      </c>
      <c r="B64" s="123">
        <v>192069.0</v>
      </c>
      <c r="C64" s="123">
        <v>3087.0</v>
      </c>
      <c r="D64" s="124" t="s">
        <v>93</v>
      </c>
      <c r="E64" s="112" t="s">
        <v>373</v>
      </c>
      <c r="F64" s="2"/>
      <c r="G64" s="2"/>
      <c r="H64" s="2"/>
      <c r="I64" s="3"/>
      <c r="J64" s="113"/>
      <c r="K64" s="3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</row>
    <row r="65" ht="16.5" customHeight="1">
      <c r="A65" s="12">
        <f t="shared" si="2"/>
        <v>60</v>
      </c>
      <c r="B65" s="123">
        <v>192070.0</v>
      </c>
      <c r="C65" s="123">
        <v>3088.0</v>
      </c>
      <c r="D65" s="124" t="s">
        <v>94</v>
      </c>
      <c r="E65" s="112" t="s">
        <v>371</v>
      </c>
      <c r="F65" s="2"/>
      <c r="G65" s="2"/>
      <c r="H65" s="2"/>
      <c r="I65" s="3"/>
      <c r="J65" s="113"/>
      <c r="K65" s="3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</row>
    <row r="66" ht="16.5" customHeight="1">
      <c r="A66" s="12">
        <f t="shared" si="2"/>
        <v>61</v>
      </c>
      <c r="B66" s="123">
        <v>192071.0</v>
      </c>
      <c r="C66" s="123">
        <v>3089.0</v>
      </c>
      <c r="D66" s="124" t="s">
        <v>95</v>
      </c>
      <c r="E66" s="112" t="s">
        <v>373</v>
      </c>
      <c r="F66" s="2"/>
      <c r="G66" s="2"/>
      <c r="H66" s="2"/>
      <c r="I66" s="3"/>
      <c r="J66" s="113"/>
      <c r="K66" s="3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</row>
    <row r="67" ht="16.5" customHeight="1">
      <c r="A67" s="12">
        <f t="shared" si="2"/>
        <v>62</v>
      </c>
      <c r="B67" s="123">
        <v>192072.0</v>
      </c>
      <c r="C67" s="123">
        <v>3090.0</v>
      </c>
      <c r="D67" s="124" t="s">
        <v>96</v>
      </c>
      <c r="E67" s="112" t="s">
        <v>371</v>
      </c>
      <c r="F67" s="2"/>
      <c r="G67" s="2"/>
      <c r="H67" s="2"/>
      <c r="I67" s="3"/>
      <c r="J67" s="113"/>
      <c r="K67" s="3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</row>
    <row r="68" ht="16.5" customHeight="1">
      <c r="A68" s="12">
        <f t="shared" si="2"/>
        <v>63</v>
      </c>
      <c r="B68" s="123">
        <v>192073.0</v>
      </c>
      <c r="C68" s="123">
        <v>3091.0</v>
      </c>
      <c r="D68" s="124" t="s">
        <v>97</v>
      </c>
      <c r="E68" s="112" t="s">
        <v>373</v>
      </c>
      <c r="F68" s="2"/>
      <c r="G68" s="2"/>
      <c r="H68" s="2"/>
      <c r="I68" s="3"/>
      <c r="J68" s="113"/>
      <c r="K68" s="3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</row>
    <row r="69" ht="16.5" customHeight="1">
      <c r="A69" s="12">
        <f t="shared" si="2"/>
        <v>64</v>
      </c>
      <c r="B69" s="123">
        <v>192075.0</v>
      </c>
      <c r="C69" s="123">
        <v>3093.0</v>
      </c>
      <c r="D69" s="124" t="s">
        <v>98</v>
      </c>
      <c r="E69" s="112" t="s">
        <v>371</v>
      </c>
      <c r="F69" s="2"/>
      <c r="G69" s="2"/>
      <c r="H69" s="2"/>
      <c r="I69" s="3"/>
      <c r="J69" s="113"/>
      <c r="K69" s="3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</row>
    <row r="70" ht="16.5" customHeight="1">
      <c r="A70" s="12">
        <f t="shared" si="2"/>
        <v>65</v>
      </c>
      <c r="B70" s="123">
        <v>192076.0</v>
      </c>
      <c r="C70" s="123">
        <v>3094.0</v>
      </c>
      <c r="D70" s="124" t="s">
        <v>99</v>
      </c>
      <c r="E70" s="112" t="s">
        <v>371</v>
      </c>
      <c r="F70" s="2"/>
      <c r="G70" s="2"/>
      <c r="H70" s="2"/>
      <c r="I70" s="3"/>
      <c r="J70" s="113"/>
      <c r="K70" s="3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</row>
    <row r="71" ht="16.5" customHeight="1">
      <c r="A71" s="12">
        <f t="shared" si="2"/>
        <v>66</v>
      </c>
      <c r="B71" s="123">
        <v>192077.0</v>
      </c>
      <c r="C71" s="123">
        <v>3095.0</v>
      </c>
      <c r="D71" s="124" t="s">
        <v>100</v>
      </c>
      <c r="E71" s="112" t="s">
        <v>371</v>
      </c>
      <c r="F71" s="2"/>
      <c r="G71" s="2"/>
      <c r="H71" s="2"/>
      <c r="I71" s="3"/>
      <c r="J71" s="113"/>
      <c r="K71" s="3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</row>
    <row r="72" ht="16.5" customHeight="1">
      <c r="A72" s="12">
        <f t="shared" si="2"/>
        <v>67</v>
      </c>
      <c r="B72" s="123">
        <v>192078.0</v>
      </c>
      <c r="C72" s="123">
        <v>3096.0</v>
      </c>
      <c r="D72" s="124" t="s">
        <v>101</v>
      </c>
      <c r="E72" s="112" t="s">
        <v>371</v>
      </c>
      <c r="F72" s="2"/>
      <c r="G72" s="2"/>
      <c r="H72" s="2"/>
      <c r="I72" s="3"/>
      <c r="J72" s="113"/>
      <c r="K72" s="3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</row>
    <row r="73" ht="16.5" customHeight="1">
      <c r="A73" s="12">
        <f t="shared" si="2"/>
        <v>68</v>
      </c>
      <c r="B73" s="123">
        <v>192079.0</v>
      </c>
      <c r="C73" s="123">
        <v>3097.0</v>
      </c>
      <c r="D73" s="124" t="s">
        <v>102</v>
      </c>
      <c r="E73" s="112" t="s">
        <v>371</v>
      </c>
      <c r="F73" s="2"/>
      <c r="G73" s="2"/>
      <c r="H73" s="2"/>
      <c r="I73" s="3"/>
      <c r="J73" s="113"/>
      <c r="K73" s="3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</row>
    <row r="74" ht="16.5" customHeight="1">
      <c r="A74" s="12">
        <f t="shared" si="2"/>
        <v>69</v>
      </c>
      <c r="B74" s="123">
        <v>192080.0</v>
      </c>
      <c r="C74" s="123">
        <v>3098.0</v>
      </c>
      <c r="D74" s="124" t="s">
        <v>103</v>
      </c>
      <c r="E74" s="112" t="s">
        <v>371</v>
      </c>
      <c r="F74" s="2"/>
      <c r="G74" s="2"/>
      <c r="H74" s="2"/>
      <c r="I74" s="3"/>
      <c r="J74" s="113"/>
      <c r="K74" s="3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</row>
    <row r="75" ht="16.5" customHeight="1">
      <c r="A75" s="12">
        <f t="shared" si="2"/>
        <v>70</v>
      </c>
      <c r="B75" s="123">
        <v>192081.0</v>
      </c>
      <c r="C75" s="123">
        <v>3099.0</v>
      </c>
      <c r="D75" s="124" t="s">
        <v>104</v>
      </c>
      <c r="E75" s="112" t="s">
        <v>371</v>
      </c>
      <c r="F75" s="2"/>
      <c r="G75" s="2"/>
      <c r="H75" s="2"/>
      <c r="I75" s="3"/>
      <c r="J75" s="113"/>
      <c r="K75" s="3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</row>
    <row r="76" ht="16.5" customHeight="1">
      <c r="A76" s="12">
        <f t="shared" si="2"/>
        <v>71</v>
      </c>
      <c r="B76" s="123">
        <v>192083.0</v>
      </c>
      <c r="C76" s="123">
        <v>3101.0</v>
      </c>
      <c r="D76" s="124" t="s">
        <v>105</v>
      </c>
      <c r="E76" s="112" t="s">
        <v>371</v>
      </c>
      <c r="F76" s="2"/>
      <c r="G76" s="2"/>
      <c r="H76" s="2"/>
      <c r="I76" s="3"/>
      <c r="J76" s="113"/>
      <c r="K76" s="3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</row>
    <row r="77" ht="16.5" customHeight="1">
      <c r="A77" s="12">
        <f t="shared" si="2"/>
        <v>72</v>
      </c>
      <c r="B77" s="123">
        <v>192084.0</v>
      </c>
      <c r="C77" s="123">
        <v>3102.0</v>
      </c>
      <c r="D77" s="124" t="s">
        <v>106</v>
      </c>
      <c r="E77" s="112" t="s">
        <v>373</v>
      </c>
      <c r="F77" s="2"/>
      <c r="G77" s="2"/>
      <c r="H77" s="2"/>
      <c r="I77" s="3"/>
      <c r="J77" s="113"/>
      <c r="K77" s="3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</row>
    <row r="78" ht="16.5" customHeight="1">
      <c r="A78" s="12">
        <f t="shared" si="2"/>
        <v>73</v>
      </c>
      <c r="B78" s="123">
        <v>192086.0</v>
      </c>
      <c r="C78" s="123">
        <v>3104.0</v>
      </c>
      <c r="D78" s="124" t="s">
        <v>107</v>
      </c>
      <c r="E78" s="112" t="s">
        <v>371</v>
      </c>
      <c r="F78" s="2"/>
      <c r="G78" s="2"/>
      <c r="H78" s="2"/>
      <c r="I78" s="3"/>
      <c r="J78" s="113"/>
      <c r="K78" s="3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</row>
    <row r="79" ht="16.5" customHeight="1">
      <c r="A79" s="12">
        <f t="shared" si="2"/>
        <v>74</v>
      </c>
      <c r="B79" s="123">
        <v>192087.0</v>
      </c>
      <c r="C79" s="123">
        <v>3105.0</v>
      </c>
      <c r="D79" s="124" t="s">
        <v>108</v>
      </c>
      <c r="E79" s="112" t="s">
        <v>371</v>
      </c>
      <c r="F79" s="2"/>
      <c r="G79" s="2"/>
      <c r="H79" s="2"/>
      <c r="I79" s="3"/>
      <c r="J79" s="113"/>
      <c r="K79" s="3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</row>
    <row r="80" ht="16.5" customHeight="1">
      <c r="A80" s="12">
        <f t="shared" si="2"/>
        <v>75</v>
      </c>
      <c r="B80" s="123">
        <v>192088.0</v>
      </c>
      <c r="C80" s="123">
        <v>3106.0</v>
      </c>
      <c r="D80" s="124" t="s">
        <v>109</v>
      </c>
      <c r="E80" s="112" t="s">
        <v>371</v>
      </c>
      <c r="F80" s="2"/>
      <c r="G80" s="2"/>
      <c r="H80" s="2"/>
      <c r="I80" s="3"/>
      <c r="J80" s="113"/>
      <c r="K80" s="3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</row>
    <row r="81" ht="16.5" customHeight="1">
      <c r="A81" s="12">
        <f t="shared" si="2"/>
        <v>76</v>
      </c>
      <c r="B81" s="123">
        <v>192089.0</v>
      </c>
      <c r="C81" s="123">
        <v>3107.0</v>
      </c>
      <c r="D81" s="124" t="s">
        <v>110</v>
      </c>
      <c r="E81" s="112" t="s">
        <v>371</v>
      </c>
      <c r="F81" s="2"/>
      <c r="G81" s="2"/>
      <c r="H81" s="2"/>
      <c r="I81" s="3"/>
      <c r="J81" s="113"/>
      <c r="K81" s="3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</row>
    <row r="82" ht="16.5" customHeight="1">
      <c r="A82" s="12">
        <f t="shared" si="2"/>
        <v>77</v>
      </c>
      <c r="B82" s="123">
        <v>192090.0</v>
      </c>
      <c r="C82" s="123">
        <v>3108.0</v>
      </c>
      <c r="D82" s="124" t="s">
        <v>111</v>
      </c>
      <c r="E82" s="112" t="s">
        <v>373</v>
      </c>
      <c r="F82" s="2"/>
      <c r="G82" s="2"/>
      <c r="H82" s="2"/>
      <c r="I82" s="3"/>
      <c r="J82" s="113"/>
      <c r="K82" s="3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</row>
    <row r="83" ht="16.5" customHeight="1">
      <c r="A83" s="12">
        <f t="shared" si="2"/>
        <v>78</v>
      </c>
      <c r="B83" s="123">
        <v>192092.0</v>
      </c>
      <c r="C83" s="123">
        <v>3110.0</v>
      </c>
      <c r="D83" s="124" t="s">
        <v>112</v>
      </c>
      <c r="E83" s="112" t="s">
        <v>371</v>
      </c>
      <c r="F83" s="2"/>
      <c r="G83" s="2"/>
      <c r="H83" s="2"/>
      <c r="I83" s="3"/>
      <c r="J83" s="113"/>
      <c r="K83" s="3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</row>
    <row r="84" ht="16.5" customHeight="1">
      <c r="A84" s="12">
        <f t="shared" si="2"/>
        <v>79</v>
      </c>
      <c r="B84" s="123">
        <v>192093.0</v>
      </c>
      <c r="C84" s="123">
        <v>3111.0</v>
      </c>
      <c r="D84" s="122" t="s">
        <v>113</v>
      </c>
      <c r="E84" s="112" t="s">
        <v>371</v>
      </c>
      <c r="F84" s="2"/>
      <c r="G84" s="2"/>
      <c r="H84" s="2"/>
      <c r="I84" s="3"/>
      <c r="J84" s="113"/>
      <c r="K84" s="3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</row>
    <row r="85" ht="16.5" customHeight="1">
      <c r="A85" s="12">
        <f t="shared" si="2"/>
        <v>80</v>
      </c>
      <c r="B85" s="123">
        <v>192095.0</v>
      </c>
      <c r="C85" s="123">
        <v>3113.0</v>
      </c>
      <c r="D85" s="124" t="s">
        <v>114</v>
      </c>
      <c r="E85" s="112" t="s">
        <v>371</v>
      </c>
      <c r="F85" s="2"/>
      <c r="G85" s="2"/>
      <c r="H85" s="2"/>
      <c r="I85" s="3"/>
      <c r="J85" s="113"/>
      <c r="K85" s="3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</row>
    <row r="86" ht="16.5" customHeight="1">
      <c r="A86" s="12">
        <f t="shared" si="2"/>
        <v>81</v>
      </c>
      <c r="B86" s="123">
        <v>192097.0</v>
      </c>
      <c r="C86" s="123">
        <v>3115.0</v>
      </c>
      <c r="D86" s="126" t="s">
        <v>115</v>
      </c>
      <c r="E86" s="112" t="s">
        <v>371</v>
      </c>
      <c r="F86" s="2"/>
      <c r="G86" s="2"/>
      <c r="H86" s="2"/>
      <c r="I86" s="3"/>
      <c r="J86" s="113"/>
      <c r="K86" s="3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</row>
    <row r="87" ht="16.5" customHeight="1">
      <c r="A87" s="12">
        <f t="shared" si="2"/>
        <v>82</v>
      </c>
      <c r="B87" s="123">
        <v>192099.0</v>
      </c>
      <c r="C87" s="123">
        <v>3117.0</v>
      </c>
      <c r="D87" s="124" t="s">
        <v>116</v>
      </c>
      <c r="E87" s="112" t="s">
        <v>371</v>
      </c>
      <c r="F87" s="2"/>
      <c r="G87" s="2"/>
      <c r="H87" s="2"/>
      <c r="I87" s="3"/>
      <c r="J87" s="113"/>
      <c r="K87" s="3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</row>
    <row r="88" ht="16.5" customHeight="1">
      <c r="A88" s="12">
        <f t="shared" si="2"/>
        <v>83</v>
      </c>
      <c r="B88" s="123">
        <v>192101.0</v>
      </c>
      <c r="C88" s="123">
        <v>3119.0</v>
      </c>
      <c r="D88" s="124" t="s">
        <v>117</v>
      </c>
      <c r="E88" s="112" t="s">
        <v>373</v>
      </c>
      <c r="F88" s="2"/>
      <c r="G88" s="2"/>
      <c r="H88" s="2"/>
      <c r="I88" s="3"/>
      <c r="J88" s="113"/>
      <c r="K88" s="3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</row>
    <row r="89" ht="16.5" customHeight="1">
      <c r="A89" s="12">
        <f t="shared" si="2"/>
        <v>84</v>
      </c>
      <c r="B89" s="123">
        <v>192103.0</v>
      </c>
      <c r="C89" s="123">
        <v>3121.0</v>
      </c>
      <c r="D89" s="124" t="s">
        <v>118</v>
      </c>
      <c r="E89" s="112" t="s">
        <v>371</v>
      </c>
      <c r="F89" s="2"/>
      <c r="G89" s="2"/>
      <c r="H89" s="2"/>
      <c r="I89" s="3"/>
      <c r="J89" s="113"/>
      <c r="K89" s="3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</row>
    <row r="90" ht="16.5" customHeight="1">
      <c r="A90" s="12">
        <f t="shared" si="2"/>
        <v>85</v>
      </c>
      <c r="B90" s="123">
        <v>192104.0</v>
      </c>
      <c r="C90" s="123">
        <v>3122.0</v>
      </c>
      <c r="D90" s="124" t="s">
        <v>119</v>
      </c>
      <c r="E90" s="112" t="s">
        <v>371</v>
      </c>
      <c r="F90" s="2"/>
      <c r="G90" s="2"/>
      <c r="H90" s="2"/>
      <c r="I90" s="3"/>
      <c r="J90" s="113"/>
      <c r="K90" s="3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</row>
    <row r="91" ht="16.5" customHeight="1">
      <c r="A91" s="12">
        <f t="shared" si="2"/>
        <v>86</v>
      </c>
      <c r="B91" s="123">
        <v>192105.0</v>
      </c>
      <c r="C91" s="123">
        <v>3123.0</v>
      </c>
      <c r="D91" s="124" t="s">
        <v>120</v>
      </c>
      <c r="E91" s="112" t="s">
        <v>371</v>
      </c>
      <c r="F91" s="2"/>
      <c r="G91" s="2"/>
      <c r="H91" s="2"/>
      <c r="I91" s="3"/>
      <c r="J91" s="113"/>
      <c r="K91" s="3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</row>
    <row r="92" ht="16.5" customHeight="1">
      <c r="A92" s="12">
        <f t="shared" si="2"/>
        <v>87</v>
      </c>
      <c r="B92" s="123">
        <v>192106.0</v>
      </c>
      <c r="C92" s="123">
        <v>3124.0</v>
      </c>
      <c r="D92" s="127" t="s">
        <v>121</v>
      </c>
      <c r="E92" s="112" t="s">
        <v>371</v>
      </c>
      <c r="F92" s="2"/>
      <c r="G92" s="2"/>
      <c r="H92" s="2"/>
      <c r="I92" s="3"/>
      <c r="J92" s="113"/>
      <c r="K92" s="3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</row>
    <row r="93" ht="16.5" customHeight="1">
      <c r="A93" s="12">
        <f t="shared" si="2"/>
        <v>88</v>
      </c>
      <c r="B93" s="123">
        <v>192107.0</v>
      </c>
      <c r="C93" s="123">
        <v>3125.0</v>
      </c>
      <c r="D93" s="124" t="s">
        <v>122</v>
      </c>
      <c r="E93" s="112" t="s">
        <v>371</v>
      </c>
      <c r="F93" s="2"/>
      <c r="G93" s="2"/>
      <c r="H93" s="2"/>
      <c r="I93" s="3"/>
      <c r="J93" s="113"/>
      <c r="K93" s="3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</row>
    <row r="94" ht="16.5" customHeight="1">
      <c r="A94" s="12">
        <f t="shared" si="2"/>
        <v>89</v>
      </c>
      <c r="B94" s="123">
        <v>192108.0</v>
      </c>
      <c r="C94" s="123">
        <v>3126.0</v>
      </c>
      <c r="D94" s="128" t="s">
        <v>123</v>
      </c>
      <c r="E94" s="112" t="s">
        <v>371</v>
      </c>
      <c r="F94" s="2"/>
      <c r="G94" s="2"/>
      <c r="H94" s="2"/>
      <c r="I94" s="3"/>
      <c r="J94" s="113"/>
      <c r="K94" s="3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</row>
    <row r="95" ht="16.5" customHeight="1">
      <c r="A95" s="12">
        <f t="shared" si="2"/>
        <v>90</v>
      </c>
      <c r="B95" s="123">
        <v>192110.0</v>
      </c>
      <c r="C95" s="123">
        <v>3128.0</v>
      </c>
      <c r="D95" s="124" t="s">
        <v>124</v>
      </c>
      <c r="E95" s="112" t="s">
        <v>371</v>
      </c>
      <c r="F95" s="2"/>
      <c r="G95" s="2"/>
      <c r="H95" s="2"/>
      <c r="I95" s="3"/>
      <c r="J95" s="113"/>
      <c r="K95" s="3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</row>
    <row r="96" ht="16.5" customHeight="1">
      <c r="A96" s="12">
        <f t="shared" si="2"/>
        <v>91</v>
      </c>
      <c r="B96" s="123">
        <v>192112.0</v>
      </c>
      <c r="C96" s="123">
        <v>3130.0</v>
      </c>
      <c r="D96" s="124" t="s">
        <v>125</v>
      </c>
      <c r="E96" s="112" t="s">
        <v>371</v>
      </c>
      <c r="F96" s="2"/>
      <c r="G96" s="2"/>
      <c r="H96" s="2"/>
      <c r="I96" s="3"/>
      <c r="J96" s="113"/>
      <c r="K96" s="3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</row>
    <row r="97" ht="16.5" customHeight="1">
      <c r="A97" s="12">
        <f t="shared" si="2"/>
        <v>92</v>
      </c>
      <c r="B97" s="123">
        <v>192113.0</v>
      </c>
      <c r="C97" s="123">
        <v>3131.0</v>
      </c>
      <c r="D97" s="124" t="s">
        <v>126</v>
      </c>
      <c r="E97" s="112" t="s">
        <v>371</v>
      </c>
      <c r="F97" s="2"/>
      <c r="G97" s="2"/>
      <c r="H97" s="2"/>
      <c r="I97" s="3"/>
      <c r="J97" s="113"/>
      <c r="K97" s="3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</row>
    <row r="98" ht="16.5" customHeight="1">
      <c r="A98" s="12">
        <f t="shared" si="2"/>
        <v>93</v>
      </c>
      <c r="B98" s="123">
        <v>192115.0</v>
      </c>
      <c r="C98" s="123">
        <v>3133.0</v>
      </c>
      <c r="D98" s="124" t="s">
        <v>127</v>
      </c>
      <c r="E98" s="112" t="s">
        <v>371</v>
      </c>
      <c r="F98" s="2"/>
      <c r="G98" s="2"/>
      <c r="H98" s="2"/>
      <c r="I98" s="3"/>
      <c r="J98" s="113"/>
      <c r="K98" s="3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</row>
    <row r="99" ht="16.5" customHeight="1">
      <c r="A99" s="12">
        <f t="shared" si="2"/>
        <v>94</v>
      </c>
      <c r="B99" s="123">
        <v>192116.0</v>
      </c>
      <c r="C99" s="123">
        <v>3134.0</v>
      </c>
      <c r="D99" s="124" t="s">
        <v>128</v>
      </c>
      <c r="E99" s="112" t="s">
        <v>371</v>
      </c>
      <c r="F99" s="2"/>
      <c r="G99" s="2"/>
      <c r="H99" s="2"/>
      <c r="I99" s="3"/>
      <c r="J99" s="113"/>
      <c r="K99" s="3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</row>
    <row r="100" ht="16.5" customHeight="1">
      <c r="A100" s="12">
        <f t="shared" si="2"/>
        <v>95</v>
      </c>
      <c r="B100" s="123">
        <v>192117.0</v>
      </c>
      <c r="C100" s="123">
        <v>3135.0</v>
      </c>
      <c r="D100" s="124" t="s">
        <v>129</v>
      </c>
      <c r="E100" s="112" t="s">
        <v>371</v>
      </c>
      <c r="F100" s="2"/>
      <c r="G100" s="2"/>
      <c r="H100" s="2"/>
      <c r="I100" s="3"/>
      <c r="J100" s="113"/>
      <c r="K100" s="3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</row>
    <row r="101" ht="16.5" customHeight="1">
      <c r="A101" s="12">
        <f t="shared" si="2"/>
        <v>96</v>
      </c>
      <c r="B101" s="123">
        <v>192119.0</v>
      </c>
      <c r="C101" s="123">
        <v>3137.0</v>
      </c>
      <c r="D101" s="124" t="s">
        <v>130</v>
      </c>
      <c r="E101" s="112" t="s">
        <v>371</v>
      </c>
      <c r="F101" s="2"/>
      <c r="G101" s="2"/>
      <c r="H101" s="2"/>
      <c r="I101" s="3"/>
      <c r="J101" s="113"/>
      <c r="K101" s="3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</row>
    <row r="102" ht="16.5" customHeight="1">
      <c r="A102" s="12">
        <f t="shared" si="2"/>
        <v>97</v>
      </c>
      <c r="B102" s="123">
        <v>192120.0</v>
      </c>
      <c r="C102" s="123">
        <v>3138.0</v>
      </c>
      <c r="D102" s="124" t="s">
        <v>131</v>
      </c>
      <c r="E102" s="112" t="s">
        <v>373</v>
      </c>
      <c r="F102" s="2"/>
      <c r="G102" s="2"/>
      <c r="H102" s="2"/>
      <c r="I102" s="3"/>
      <c r="J102" s="113"/>
      <c r="K102" s="3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</row>
    <row r="103" ht="33.75" customHeight="1">
      <c r="A103" s="129" t="s">
        <v>132</v>
      </c>
      <c r="B103" s="2"/>
      <c r="C103" s="2"/>
      <c r="D103" s="2"/>
      <c r="E103" s="2"/>
      <c r="F103" s="2"/>
      <c r="G103" s="2"/>
      <c r="H103" s="2"/>
      <c r="I103" s="2"/>
      <c r="J103" s="2"/>
      <c r="K103" s="3"/>
      <c r="L103" s="106"/>
      <c r="M103" s="107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</row>
    <row r="104" ht="16.5" customHeight="1">
      <c r="A104" s="12">
        <f>IF(ISBLANK(B104),"",A102+1)</f>
        <v>98</v>
      </c>
      <c r="B104" s="130">
        <v>200301.0</v>
      </c>
      <c r="C104" s="130"/>
      <c r="D104" s="131" t="s">
        <v>33</v>
      </c>
      <c r="E104" s="112" t="s">
        <v>371</v>
      </c>
      <c r="F104" s="2"/>
      <c r="G104" s="2"/>
      <c r="H104" s="2"/>
      <c r="I104" s="3"/>
      <c r="J104" s="132"/>
      <c r="K104" s="3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</row>
    <row r="105" ht="16.5" customHeight="1">
      <c r="A105" s="12">
        <f t="shared" ref="A105:A184" si="3">IF(ISBLANK(B105),"",A104+1)</f>
        <v>99</v>
      </c>
      <c r="B105" s="9">
        <v>200302.0</v>
      </c>
      <c r="C105" s="9"/>
      <c r="D105" s="133" t="s">
        <v>133</v>
      </c>
      <c r="E105" s="112" t="s">
        <v>373</v>
      </c>
      <c r="F105" s="2"/>
      <c r="G105" s="2"/>
      <c r="H105" s="2"/>
      <c r="I105" s="3"/>
      <c r="J105" s="132"/>
      <c r="K105" s="3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</row>
    <row r="106" ht="16.5" customHeight="1">
      <c r="A106" s="12">
        <f t="shared" si="3"/>
        <v>100</v>
      </c>
      <c r="B106" s="9">
        <v>200303.0</v>
      </c>
      <c r="C106" s="9"/>
      <c r="D106" s="133" t="s">
        <v>134</v>
      </c>
      <c r="E106" s="112" t="s">
        <v>371</v>
      </c>
      <c r="F106" s="2"/>
      <c r="G106" s="2"/>
      <c r="H106" s="2"/>
      <c r="I106" s="3"/>
      <c r="J106" s="132"/>
      <c r="K106" s="3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</row>
    <row r="107" ht="16.5" customHeight="1">
      <c r="A107" s="12">
        <f t="shared" si="3"/>
        <v>101</v>
      </c>
      <c r="B107" s="9">
        <v>200305.0</v>
      </c>
      <c r="C107" s="9"/>
      <c r="D107" s="133" t="s">
        <v>135</v>
      </c>
      <c r="E107" s="112" t="s">
        <v>373</v>
      </c>
      <c r="F107" s="2"/>
      <c r="G107" s="2"/>
      <c r="H107" s="2"/>
      <c r="I107" s="3"/>
      <c r="J107" s="132"/>
      <c r="K107" s="3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</row>
    <row r="108" ht="16.5" customHeight="1">
      <c r="A108" s="12">
        <f t="shared" si="3"/>
        <v>102</v>
      </c>
      <c r="B108" s="9">
        <v>200306.0</v>
      </c>
      <c r="C108" s="9"/>
      <c r="D108" s="133" t="s">
        <v>136</v>
      </c>
      <c r="E108" s="112" t="s">
        <v>371</v>
      </c>
      <c r="F108" s="2"/>
      <c r="G108" s="2"/>
      <c r="H108" s="2"/>
      <c r="I108" s="3"/>
      <c r="J108" s="132"/>
      <c r="K108" s="3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</row>
    <row r="109" ht="16.5" customHeight="1">
      <c r="A109" s="12">
        <f t="shared" si="3"/>
        <v>103</v>
      </c>
      <c r="B109" s="9">
        <v>200307.0</v>
      </c>
      <c r="C109" s="9"/>
      <c r="D109" s="133" t="s">
        <v>137</v>
      </c>
      <c r="E109" s="112" t="s">
        <v>371</v>
      </c>
      <c r="F109" s="2"/>
      <c r="G109" s="2"/>
      <c r="H109" s="2"/>
      <c r="I109" s="3"/>
      <c r="J109" s="132"/>
      <c r="K109" s="3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</row>
    <row r="110" ht="16.5" customHeight="1">
      <c r="A110" s="12">
        <f t="shared" si="3"/>
        <v>104</v>
      </c>
      <c r="B110" s="9">
        <v>200310.0</v>
      </c>
      <c r="C110" s="9"/>
      <c r="D110" s="133" t="s">
        <v>138</v>
      </c>
      <c r="E110" s="112" t="s">
        <v>371</v>
      </c>
      <c r="F110" s="2"/>
      <c r="G110" s="2"/>
      <c r="H110" s="2"/>
      <c r="I110" s="3"/>
      <c r="J110" s="132"/>
      <c r="K110" s="3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</row>
    <row r="111" ht="16.5" customHeight="1">
      <c r="A111" s="12">
        <f t="shared" si="3"/>
        <v>105</v>
      </c>
      <c r="B111" s="130">
        <v>200312.0</v>
      </c>
      <c r="C111" s="130"/>
      <c r="D111" s="131" t="s">
        <v>139</v>
      </c>
      <c r="E111" s="112" t="s">
        <v>371</v>
      </c>
      <c r="F111" s="2"/>
      <c r="G111" s="2"/>
      <c r="H111" s="2"/>
      <c r="I111" s="3"/>
      <c r="J111" s="132"/>
      <c r="K111" s="3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</row>
    <row r="112" ht="16.5" customHeight="1">
      <c r="A112" s="12">
        <f t="shared" si="3"/>
        <v>106</v>
      </c>
      <c r="B112" s="9">
        <v>200313.0</v>
      </c>
      <c r="C112" s="9"/>
      <c r="D112" s="133" t="s">
        <v>140</v>
      </c>
      <c r="E112" s="112" t="s">
        <v>371</v>
      </c>
      <c r="F112" s="2"/>
      <c r="G112" s="2"/>
      <c r="H112" s="2"/>
      <c r="I112" s="3"/>
      <c r="J112" s="132"/>
      <c r="K112" s="3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</row>
    <row r="113" ht="16.5" customHeight="1">
      <c r="A113" s="12">
        <f t="shared" si="3"/>
        <v>107</v>
      </c>
      <c r="B113" s="9">
        <v>200316.0</v>
      </c>
      <c r="C113" s="9"/>
      <c r="D113" s="133" t="s">
        <v>141</v>
      </c>
      <c r="E113" s="112" t="s">
        <v>371</v>
      </c>
      <c r="F113" s="2"/>
      <c r="G113" s="2"/>
      <c r="H113" s="2"/>
      <c r="I113" s="3"/>
      <c r="J113" s="132"/>
      <c r="K113" s="3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</row>
    <row r="114" ht="16.5" customHeight="1">
      <c r="A114" s="12">
        <f t="shared" si="3"/>
        <v>108</v>
      </c>
      <c r="B114" s="9">
        <v>200317.0</v>
      </c>
      <c r="C114" s="9"/>
      <c r="D114" s="133" t="s">
        <v>142</v>
      </c>
      <c r="E114" s="112" t="s">
        <v>371</v>
      </c>
      <c r="F114" s="2"/>
      <c r="G114" s="2"/>
      <c r="H114" s="2"/>
      <c r="I114" s="3"/>
      <c r="J114" s="132"/>
      <c r="K114" s="3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</row>
    <row r="115" ht="16.5" customHeight="1">
      <c r="A115" s="12">
        <f t="shared" si="3"/>
        <v>109</v>
      </c>
      <c r="B115" s="9">
        <v>200319.0</v>
      </c>
      <c r="C115" s="9"/>
      <c r="D115" s="133" t="s">
        <v>143</v>
      </c>
      <c r="E115" s="112" t="s">
        <v>371</v>
      </c>
      <c r="F115" s="2"/>
      <c r="G115" s="2"/>
      <c r="H115" s="2"/>
      <c r="I115" s="3"/>
      <c r="J115" s="132"/>
      <c r="K115" s="3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</row>
    <row r="116" ht="16.5" customHeight="1">
      <c r="A116" s="12">
        <f t="shared" si="3"/>
        <v>110</v>
      </c>
      <c r="B116" s="9">
        <v>200320.0</v>
      </c>
      <c r="C116" s="9"/>
      <c r="D116" s="133" t="s">
        <v>144</v>
      </c>
      <c r="E116" s="112" t="s">
        <v>373</v>
      </c>
      <c r="F116" s="2"/>
      <c r="G116" s="2"/>
      <c r="H116" s="2"/>
      <c r="I116" s="3"/>
      <c r="J116" s="132"/>
      <c r="K116" s="3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</row>
    <row r="117" ht="16.5" customHeight="1">
      <c r="A117" s="12">
        <f t="shared" si="3"/>
        <v>111</v>
      </c>
      <c r="B117" s="9">
        <v>200321.0</v>
      </c>
      <c r="C117" s="9"/>
      <c r="D117" s="133" t="s">
        <v>145</v>
      </c>
      <c r="E117" s="112" t="s">
        <v>371</v>
      </c>
      <c r="F117" s="2"/>
      <c r="G117" s="2"/>
      <c r="H117" s="2"/>
      <c r="I117" s="3"/>
      <c r="J117" s="132"/>
      <c r="K117" s="3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</row>
    <row r="118" ht="16.5" customHeight="1">
      <c r="A118" s="12">
        <f t="shared" si="3"/>
        <v>112</v>
      </c>
      <c r="B118" s="9">
        <v>200326.0</v>
      </c>
      <c r="C118" s="9"/>
      <c r="D118" s="133" t="s">
        <v>146</v>
      </c>
      <c r="E118" s="112" t="s">
        <v>371</v>
      </c>
      <c r="F118" s="2"/>
      <c r="G118" s="2"/>
      <c r="H118" s="2"/>
      <c r="I118" s="3"/>
      <c r="J118" s="132"/>
      <c r="K118" s="3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</row>
    <row r="119" ht="16.5" customHeight="1">
      <c r="A119" s="12">
        <f t="shared" si="3"/>
        <v>113</v>
      </c>
      <c r="B119" s="9">
        <v>200328.0</v>
      </c>
      <c r="C119" s="37"/>
      <c r="D119" s="133" t="s">
        <v>147</v>
      </c>
      <c r="E119" s="112" t="s">
        <v>371</v>
      </c>
      <c r="F119" s="2"/>
      <c r="G119" s="2"/>
      <c r="H119" s="2"/>
      <c r="I119" s="3"/>
      <c r="J119" s="132"/>
      <c r="K119" s="3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</row>
    <row r="120" ht="16.5" customHeight="1">
      <c r="A120" s="12">
        <f t="shared" si="3"/>
        <v>114</v>
      </c>
      <c r="B120" s="9">
        <v>200329.0</v>
      </c>
      <c r="C120" s="9"/>
      <c r="D120" s="133" t="s">
        <v>148</v>
      </c>
      <c r="E120" s="112" t="s">
        <v>371</v>
      </c>
      <c r="F120" s="2"/>
      <c r="G120" s="2"/>
      <c r="H120" s="2"/>
      <c r="I120" s="3"/>
      <c r="J120" s="132"/>
      <c r="K120" s="3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</row>
    <row r="121" ht="16.5" customHeight="1">
      <c r="A121" s="12">
        <f t="shared" si="3"/>
        <v>115</v>
      </c>
      <c r="B121" s="9">
        <v>200332.0</v>
      </c>
      <c r="C121" s="9"/>
      <c r="D121" s="133" t="s">
        <v>149</v>
      </c>
      <c r="E121" s="112" t="s">
        <v>373</v>
      </c>
      <c r="F121" s="2"/>
      <c r="G121" s="2"/>
      <c r="H121" s="2"/>
      <c r="I121" s="3"/>
      <c r="J121" s="132"/>
      <c r="K121" s="3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</row>
    <row r="122" ht="16.5" customHeight="1">
      <c r="A122" s="12">
        <f t="shared" si="3"/>
        <v>116</v>
      </c>
      <c r="B122" s="9">
        <v>200333.0</v>
      </c>
      <c r="C122" s="9"/>
      <c r="D122" s="133" t="s">
        <v>150</v>
      </c>
      <c r="E122" s="112" t="s">
        <v>371</v>
      </c>
      <c r="F122" s="2"/>
      <c r="G122" s="2"/>
      <c r="H122" s="2"/>
      <c r="I122" s="3"/>
      <c r="J122" s="132"/>
      <c r="K122" s="3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</row>
    <row r="123" ht="16.5" customHeight="1">
      <c r="A123" s="12">
        <f t="shared" si="3"/>
        <v>117</v>
      </c>
      <c r="B123" s="9">
        <v>200334.0</v>
      </c>
      <c r="C123" s="9"/>
      <c r="D123" s="133" t="s">
        <v>151</v>
      </c>
      <c r="E123" s="112" t="s">
        <v>371</v>
      </c>
      <c r="F123" s="2"/>
      <c r="G123" s="2"/>
      <c r="H123" s="2"/>
      <c r="I123" s="3"/>
      <c r="J123" s="132"/>
      <c r="K123" s="3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</row>
    <row r="124" ht="16.5" customHeight="1">
      <c r="A124" s="12">
        <f t="shared" si="3"/>
        <v>118</v>
      </c>
      <c r="B124" s="130">
        <v>200340.0</v>
      </c>
      <c r="C124" s="130"/>
      <c r="D124" s="131" t="s">
        <v>152</v>
      </c>
      <c r="E124" s="112" t="s">
        <v>371</v>
      </c>
      <c r="F124" s="2"/>
      <c r="G124" s="2"/>
      <c r="H124" s="2"/>
      <c r="I124" s="3"/>
      <c r="J124" s="132"/>
      <c r="K124" s="3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</row>
    <row r="125" ht="16.5" customHeight="1">
      <c r="A125" s="12">
        <f t="shared" si="3"/>
        <v>119</v>
      </c>
      <c r="B125" s="9">
        <v>200341.0</v>
      </c>
      <c r="C125" s="9"/>
      <c r="D125" s="133" t="s">
        <v>153</v>
      </c>
      <c r="E125" s="112" t="s">
        <v>371</v>
      </c>
      <c r="F125" s="2"/>
      <c r="G125" s="2"/>
      <c r="H125" s="2"/>
      <c r="I125" s="3"/>
      <c r="J125" s="132"/>
      <c r="K125" s="3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</row>
    <row r="126" ht="16.5" customHeight="1">
      <c r="A126" s="12">
        <f t="shared" si="3"/>
        <v>120</v>
      </c>
      <c r="B126" s="130">
        <v>200344.0</v>
      </c>
      <c r="C126" s="130"/>
      <c r="D126" s="131" t="s">
        <v>154</v>
      </c>
      <c r="E126" s="112" t="s">
        <v>371</v>
      </c>
      <c r="F126" s="2"/>
      <c r="G126" s="2"/>
      <c r="H126" s="2"/>
      <c r="I126" s="3"/>
      <c r="J126" s="132"/>
      <c r="K126" s="3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</row>
    <row r="127" ht="16.5" customHeight="1">
      <c r="A127" s="12">
        <f t="shared" si="3"/>
        <v>121</v>
      </c>
      <c r="B127" s="9">
        <v>200345.0</v>
      </c>
      <c r="C127" s="9"/>
      <c r="D127" s="133" t="s">
        <v>155</v>
      </c>
      <c r="E127" s="112" t="s">
        <v>373</v>
      </c>
      <c r="F127" s="2"/>
      <c r="G127" s="2"/>
      <c r="H127" s="2"/>
      <c r="I127" s="3"/>
      <c r="J127" s="132"/>
      <c r="K127" s="3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</row>
    <row r="128" ht="16.5" customHeight="1">
      <c r="A128" s="12">
        <f t="shared" si="3"/>
        <v>122</v>
      </c>
      <c r="B128" s="9">
        <v>200346.0</v>
      </c>
      <c r="C128" s="9"/>
      <c r="D128" s="133" t="s">
        <v>156</v>
      </c>
      <c r="E128" s="112" t="s">
        <v>373</v>
      </c>
      <c r="F128" s="2"/>
      <c r="G128" s="2"/>
      <c r="H128" s="2"/>
      <c r="I128" s="3"/>
      <c r="J128" s="132"/>
      <c r="K128" s="3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</row>
    <row r="129" ht="16.5" customHeight="1">
      <c r="A129" s="12">
        <f t="shared" si="3"/>
        <v>123</v>
      </c>
      <c r="B129" s="9">
        <v>200348.0</v>
      </c>
      <c r="C129" s="9"/>
      <c r="D129" s="133" t="s">
        <v>157</v>
      </c>
      <c r="E129" s="112" t="s">
        <v>371</v>
      </c>
      <c r="F129" s="2"/>
      <c r="G129" s="2"/>
      <c r="H129" s="2"/>
      <c r="I129" s="3"/>
      <c r="J129" s="132"/>
      <c r="K129" s="3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</row>
    <row r="130" ht="16.5" customHeight="1">
      <c r="A130" s="12">
        <f t="shared" si="3"/>
        <v>124</v>
      </c>
      <c r="B130" s="9">
        <v>200349.0</v>
      </c>
      <c r="C130" s="9"/>
      <c r="D130" s="133" t="s">
        <v>158</v>
      </c>
      <c r="E130" s="112" t="s">
        <v>371</v>
      </c>
      <c r="F130" s="2"/>
      <c r="G130" s="2"/>
      <c r="H130" s="2"/>
      <c r="I130" s="3"/>
      <c r="J130" s="132"/>
      <c r="K130" s="3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</row>
    <row r="131" ht="16.5" customHeight="1">
      <c r="A131" s="12">
        <f t="shared" si="3"/>
        <v>125</v>
      </c>
      <c r="B131" s="9">
        <v>200350.0</v>
      </c>
      <c r="C131" s="9"/>
      <c r="D131" s="133" t="s">
        <v>159</v>
      </c>
      <c r="E131" s="112" t="s">
        <v>371</v>
      </c>
      <c r="F131" s="2"/>
      <c r="G131" s="2"/>
      <c r="H131" s="2"/>
      <c r="I131" s="3"/>
      <c r="J131" s="132"/>
      <c r="K131" s="3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</row>
    <row r="132" ht="16.5" customHeight="1">
      <c r="A132" s="12">
        <f t="shared" si="3"/>
        <v>126</v>
      </c>
      <c r="B132" s="9">
        <v>200351.0</v>
      </c>
      <c r="C132" s="9"/>
      <c r="D132" s="133" t="s">
        <v>160</v>
      </c>
      <c r="E132" s="112" t="s">
        <v>371</v>
      </c>
      <c r="F132" s="2"/>
      <c r="G132" s="2"/>
      <c r="H132" s="2"/>
      <c r="I132" s="3"/>
      <c r="J132" s="132"/>
      <c r="K132" s="3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</row>
    <row r="133" ht="16.5" customHeight="1">
      <c r="A133" s="12">
        <f t="shared" si="3"/>
        <v>127</v>
      </c>
      <c r="B133" s="9">
        <v>200353.0</v>
      </c>
      <c r="C133" s="9"/>
      <c r="D133" s="133" t="s">
        <v>161</v>
      </c>
      <c r="E133" s="112" t="s">
        <v>371</v>
      </c>
      <c r="F133" s="2"/>
      <c r="G133" s="2"/>
      <c r="H133" s="2"/>
      <c r="I133" s="3"/>
      <c r="J133" s="132"/>
      <c r="K133" s="3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</row>
    <row r="134" ht="16.5" customHeight="1">
      <c r="A134" s="12">
        <f t="shared" si="3"/>
        <v>128</v>
      </c>
      <c r="B134" s="9">
        <v>200354.0</v>
      </c>
      <c r="C134" s="9"/>
      <c r="D134" s="133" t="s">
        <v>162</v>
      </c>
      <c r="E134" s="112" t="s">
        <v>371</v>
      </c>
      <c r="F134" s="2"/>
      <c r="G134" s="2"/>
      <c r="H134" s="2"/>
      <c r="I134" s="3"/>
      <c r="J134" s="132"/>
      <c r="K134" s="3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</row>
    <row r="135" ht="16.5" customHeight="1">
      <c r="A135" s="12">
        <f t="shared" si="3"/>
        <v>129</v>
      </c>
      <c r="B135" s="9">
        <v>200356.0</v>
      </c>
      <c r="C135" s="9"/>
      <c r="D135" s="133" t="s">
        <v>163</v>
      </c>
      <c r="E135" s="112" t="s">
        <v>371</v>
      </c>
      <c r="F135" s="2"/>
      <c r="G135" s="2"/>
      <c r="H135" s="2"/>
      <c r="I135" s="3"/>
      <c r="J135" s="132"/>
      <c r="K135" s="3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</row>
    <row r="136" ht="16.5" customHeight="1">
      <c r="A136" s="12">
        <f t="shared" si="3"/>
        <v>130</v>
      </c>
      <c r="B136" s="9">
        <v>200357.0</v>
      </c>
      <c r="C136" s="9"/>
      <c r="D136" s="133" t="s">
        <v>164</v>
      </c>
      <c r="E136" s="112" t="s">
        <v>371</v>
      </c>
      <c r="F136" s="2"/>
      <c r="G136" s="2"/>
      <c r="H136" s="2"/>
      <c r="I136" s="3"/>
      <c r="J136" s="132"/>
      <c r="K136" s="3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</row>
    <row r="137" ht="16.5" customHeight="1">
      <c r="A137" s="12">
        <f t="shared" si="3"/>
        <v>131</v>
      </c>
      <c r="B137" s="9">
        <v>200358.0</v>
      </c>
      <c r="C137" s="9"/>
      <c r="D137" s="133" t="s">
        <v>165</v>
      </c>
      <c r="E137" s="112" t="s">
        <v>371</v>
      </c>
      <c r="F137" s="2"/>
      <c r="G137" s="2"/>
      <c r="H137" s="2"/>
      <c r="I137" s="3"/>
      <c r="J137" s="132"/>
      <c r="K137" s="3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</row>
    <row r="138" ht="16.5" customHeight="1">
      <c r="A138" s="12">
        <f t="shared" si="3"/>
        <v>132</v>
      </c>
      <c r="B138" s="9">
        <v>200359.0</v>
      </c>
      <c r="C138" s="9"/>
      <c r="D138" s="133" t="s">
        <v>166</v>
      </c>
      <c r="E138" s="112" t="s">
        <v>371</v>
      </c>
      <c r="F138" s="2"/>
      <c r="G138" s="2"/>
      <c r="H138" s="2"/>
      <c r="I138" s="3"/>
      <c r="J138" s="132"/>
      <c r="K138" s="3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</row>
    <row r="139" ht="16.5" customHeight="1">
      <c r="A139" s="12">
        <f t="shared" si="3"/>
        <v>133</v>
      </c>
      <c r="B139" s="9">
        <v>200101.0</v>
      </c>
      <c r="C139" s="9"/>
      <c r="D139" s="133" t="s">
        <v>167</v>
      </c>
      <c r="E139" s="112" t="s">
        <v>371</v>
      </c>
      <c r="F139" s="2"/>
      <c r="G139" s="2"/>
      <c r="H139" s="2"/>
      <c r="I139" s="3"/>
      <c r="J139" s="132"/>
      <c r="K139" s="3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</row>
    <row r="140" ht="16.5" customHeight="1">
      <c r="A140" s="12">
        <f t="shared" si="3"/>
        <v>134</v>
      </c>
      <c r="B140" s="130">
        <v>200102.0</v>
      </c>
      <c r="C140" s="130"/>
      <c r="D140" s="131" t="s">
        <v>168</v>
      </c>
      <c r="E140" s="112" t="s">
        <v>371</v>
      </c>
      <c r="F140" s="2"/>
      <c r="G140" s="2"/>
      <c r="H140" s="2"/>
      <c r="I140" s="3"/>
      <c r="J140" s="132"/>
      <c r="K140" s="3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</row>
    <row r="141" ht="16.5" customHeight="1">
      <c r="A141" s="12">
        <f t="shared" si="3"/>
        <v>135</v>
      </c>
      <c r="B141" s="9">
        <v>200103.0</v>
      </c>
      <c r="C141" s="9"/>
      <c r="D141" s="133" t="s">
        <v>169</v>
      </c>
      <c r="E141" s="112" t="s">
        <v>371</v>
      </c>
      <c r="F141" s="2"/>
      <c r="G141" s="2"/>
      <c r="H141" s="2"/>
      <c r="I141" s="3"/>
      <c r="J141" s="132"/>
      <c r="K141" s="3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</row>
    <row r="142" ht="16.5" customHeight="1">
      <c r="A142" s="12">
        <f t="shared" si="3"/>
        <v>136</v>
      </c>
      <c r="B142" s="9">
        <v>200104.0</v>
      </c>
      <c r="C142" s="9"/>
      <c r="D142" s="133" t="s">
        <v>170</v>
      </c>
      <c r="E142" s="112" t="s">
        <v>371</v>
      </c>
      <c r="F142" s="2"/>
      <c r="G142" s="2"/>
      <c r="H142" s="2"/>
      <c r="I142" s="3"/>
      <c r="J142" s="132"/>
      <c r="K142" s="3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</row>
    <row r="143" ht="16.5" customHeight="1">
      <c r="A143" s="12">
        <f t="shared" si="3"/>
        <v>137</v>
      </c>
      <c r="B143" s="9">
        <v>200105.0</v>
      </c>
      <c r="C143" s="9"/>
      <c r="D143" s="133" t="s">
        <v>171</v>
      </c>
      <c r="E143" s="112" t="s">
        <v>371</v>
      </c>
      <c r="F143" s="2"/>
      <c r="G143" s="2"/>
      <c r="H143" s="2"/>
      <c r="I143" s="3"/>
      <c r="J143" s="132"/>
      <c r="K143" s="3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</row>
    <row r="144" ht="16.5" customHeight="1">
      <c r="A144" s="12">
        <f t="shared" si="3"/>
        <v>138</v>
      </c>
      <c r="B144" s="9">
        <v>200106.0</v>
      </c>
      <c r="C144" s="9"/>
      <c r="D144" s="133" t="s">
        <v>172</v>
      </c>
      <c r="E144" s="112" t="s">
        <v>371</v>
      </c>
      <c r="F144" s="2"/>
      <c r="G144" s="2"/>
      <c r="H144" s="2"/>
      <c r="I144" s="3"/>
      <c r="J144" s="132"/>
      <c r="K144" s="3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</row>
    <row r="145" ht="16.5" customHeight="1">
      <c r="A145" s="12">
        <f t="shared" si="3"/>
        <v>139</v>
      </c>
      <c r="B145" s="9">
        <v>200107.0</v>
      </c>
      <c r="C145" s="9"/>
      <c r="D145" s="133" t="s">
        <v>173</v>
      </c>
      <c r="E145" s="112" t="s">
        <v>371</v>
      </c>
      <c r="F145" s="2"/>
      <c r="G145" s="2"/>
      <c r="H145" s="2"/>
      <c r="I145" s="3"/>
      <c r="J145" s="132"/>
      <c r="K145" s="3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</row>
    <row r="146" ht="16.5" customHeight="1">
      <c r="A146" s="12">
        <f t="shared" si="3"/>
        <v>140</v>
      </c>
      <c r="B146" s="9">
        <v>200108.0</v>
      </c>
      <c r="C146" s="9"/>
      <c r="D146" s="133" t="s">
        <v>174</v>
      </c>
      <c r="E146" s="112" t="s">
        <v>371</v>
      </c>
      <c r="F146" s="2"/>
      <c r="G146" s="2"/>
      <c r="H146" s="2"/>
      <c r="I146" s="3"/>
      <c r="J146" s="132"/>
      <c r="K146" s="3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</row>
    <row r="147" ht="16.5" customHeight="1">
      <c r="A147" s="12">
        <f t="shared" si="3"/>
        <v>141</v>
      </c>
      <c r="B147" s="9">
        <v>200111.0</v>
      </c>
      <c r="C147" s="9"/>
      <c r="D147" s="133" t="s">
        <v>175</v>
      </c>
      <c r="E147" s="112" t="s">
        <v>371</v>
      </c>
      <c r="F147" s="2"/>
      <c r="G147" s="2"/>
      <c r="H147" s="2"/>
      <c r="I147" s="3"/>
      <c r="J147" s="132"/>
      <c r="K147" s="3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</row>
    <row r="148" ht="16.5" customHeight="1">
      <c r="A148" s="12">
        <f t="shared" si="3"/>
        <v>142</v>
      </c>
      <c r="B148" s="9">
        <v>200112.0</v>
      </c>
      <c r="C148" s="9"/>
      <c r="D148" s="133" t="s">
        <v>176</v>
      </c>
      <c r="E148" s="112" t="s">
        <v>371</v>
      </c>
      <c r="F148" s="2"/>
      <c r="G148" s="2"/>
      <c r="H148" s="2"/>
      <c r="I148" s="3"/>
      <c r="J148" s="132"/>
      <c r="K148" s="3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</row>
    <row r="149" ht="16.5" customHeight="1">
      <c r="A149" s="12">
        <f t="shared" si="3"/>
        <v>143</v>
      </c>
      <c r="B149" s="9">
        <v>200113.0</v>
      </c>
      <c r="C149" s="9"/>
      <c r="D149" s="133" t="s">
        <v>177</v>
      </c>
      <c r="E149" s="112" t="s">
        <v>373</v>
      </c>
      <c r="F149" s="2"/>
      <c r="G149" s="2"/>
      <c r="H149" s="2"/>
      <c r="I149" s="3"/>
      <c r="J149" s="132"/>
      <c r="K149" s="3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</row>
    <row r="150" ht="16.5" customHeight="1">
      <c r="A150" s="12">
        <f t="shared" si="3"/>
        <v>144</v>
      </c>
      <c r="B150" s="9">
        <v>200114.0</v>
      </c>
      <c r="C150" s="9"/>
      <c r="D150" s="133" t="s">
        <v>178</v>
      </c>
      <c r="E150" s="112" t="s">
        <v>371</v>
      </c>
      <c r="F150" s="2"/>
      <c r="G150" s="2"/>
      <c r="H150" s="2"/>
      <c r="I150" s="3"/>
      <c r="J150" s="132"/>
      <c r="K150" s="3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</row>
    <row r="151" ht="16.5" customHeight="1">
      <c r="A151" s="12">
        <f t="shared" si="3"/>
        <v>145</v>
      </c>
      <c r="B151" s="9">
        <v>200116.0</v>
      </c>
      <c r="C151" s="9"/>
      <c r="D151" s="133" t="s">
        <v>179</v>
      </c>
      <c r="E151" s="112" t="s">
        <v>371</v>
      </c>
      <c r="F151" s="2"/>
      <c r="G151" s="2"/>
      <c r="H151" s="2"/>
      <c r="I151" s="3"/>
      <c r="J151" s="132"/>
      <c r="K151" s="3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</row>
    <row r="152" ht="16.5" customHeight="1">
      <c r="A152" s="12">
        <f t="shared" si="3"/>
        <v>146</v>
      </c>
      <c r="B152" s="9">
        <v>200118.0</v>
      </c>
      <c r="C152" s="9"/>
      <c r="D152" s="133" t="s">
        <v>180</v>
      </c>
      <c r="E152" s="112" t="s">
        <v>371</v>
      </c>
      <c r="F152" s="2"/>
      <c r="G152" s="2"/>
      <c r="H152" s="2"/>
      <c r="I152" s="3"/>
      <c r="J152" s="132"/>
      <c r="K152" s="3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</row>
    <row r="153" ht="16.5" customHeight="1">
      <c r="A153" s="12">
        <f t="shared" si="3"/>
        <v>147</v>
      </c>
      <c r="B153" s="9">
        <v>200119.0</v>
      </c>
      <c r="C153" s="9"/>
      <c r="D153" s="133" t="s">
        <v>181</v>
      </c>
      <c r="E153" s="112" t="s">
        <v>371</v>
      </c>
      <c r="F153" s="2"/>
      <c r="G153" s="2"/>
      <c r="H153" s="2"/>
      <c r="I153" s="3"/>
      <c r="J153" s="132"/>
      <c r="K153" s="3"/>
      <c r="L153" s="134"/>
      <c r="M153" s="134"/>
      <c r="N153" s="134"/>
      <c r="O153" s="134"/>
      <c r="P153" s="134"/>
      <c r="Q153" s="135"/>
      <c r="R153" s="135"/>
      <c r="S153" s="135"/>
      <c r="T153" s="135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</row>
    <row r="154" ht="16.5" customHeight="1">
      <c r="A154" s="12">
        <f t="shared" si="3"/>
        <v>148</v>
      </c>
      <c r="B154" s="9">
        <v>200121.0</v>
      </c>
      <c r="C154" s="9"/>
      <c r="D154" s="133" t="s">
        <v>182</v>
      </c>
      <c r="E154" s="112" t="s">
        <v>371</v>
      </c>
      <c r="F154" s="2"/>
      <c r="G154" s="2"/>
      <c r="H154" s="2"/>
      <c r="I154" s="3"/>
      <c r="J154" s="132"/>
      <c r="K154" s="3"/>
      <c r="L154" s="136"/>
      <c r="M154" s="7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  <c r="AD154" s="136"/>
      <c r="AE154" s="136"/>
    </row>
    <row r="155" ht="16.5" customHeight="1">
      <c r="A155" s="12">
        <f t="shared" si="3"/>
        <v>149</v>
      </c>
      <c r="B155" s="130">
        <v>200123.0</v>
      </c>
      <c r="C155" s="130"/>
      <c r="D155" s="131" t="s">
        <v>183</v>
      </c>
      <c r="E155" s="112" t="s">
        <v>371</v>
      </c>
      <c r="F155" s="2"/>
      <c r="G155" s="2"/>
      <c r="H155" s="2"/>
      <c r="I155" s="3"/>
      <c r="J155" s="132"/>
      <c r="K155" s="3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</row>
    <row r="156" ht="16.5" customHeight="1">
      <c r="A156" s="12">
        <f t="shared" si="3"/>
        <v>150</v>
      </c>
      <c r="B156" s="130">
        <v>200124.0</v>
      </c>
      <c r="C156" s="130"/>
      <c r="D156" s="131" t="s">
        <v>184</v>
      </c>
      <c r="E156" s="112" t="s">
        <v>371</v>
      </c>
      <c r="F156" s="2"/>
      <c r="G156" s="2"/>
      <c r="H156" s="2"/>
      <c r="I156" s="3"/>
      <c r="J156" s="132"/>
      <c r="K156" s="3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</row>
    <row r="157" ht="16.5" customHeight="1">
      <c r="A157" s="12">
        <f t="shared" si="3"/>
        <v>151</v>
      </c>
      <c r="B157" s="9">
        <v>200125.0</v>
      </c>
      <c r="C157" s="9"/>
      <c r="D157" s="133" t="s">
        <v>185</v>
      </c>
      <c r="E157" s="112" t="s">
        <v>373</v>
      </c>
      <c r="F157" s="2"/>
      <c r="G157" s="2"/>
      <c r="H157" s="2"/>
      <c r="I157" s="3"/>
      <c r="J157" s="132"/>
      <c r="K157" s="3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</row>
    <row r="158" ht="16.5" customHeight="1">
      <c r="A158" s="12">
        <f t="shared" si="3"/>
        <v>152</v>
      </c>
      <c r="B158" s="9">
        <v>200126.0</v>
      </c>
      <c r="C158" s="9"/>
      <c r="D158" s="133" t="s">
        <v>186</v>
      </c>
      <c r="E158" s="112" t="s">
        <v>371</v>
      </c>
      <c r="F158" s="2"/>
      <c r="G158" s="2"/>
      <c r="H158" s="2"/>
      <c r="I158" s="3"/>
      <c r="J158" s="132"/>
      <c r="K158" s="3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</row>
    <row r="159" ht="16.5" customHeight="1">
      <c r="A159" s="12">
        <f t="shared" si="3"/>
        <v>153</v>
      </c>
      <c r="B159" s="9">
        <v>200128.0</v>
      </c>
      <c r="C159" s="9"/>
      <c r="D159" s="133" t="s">
        <v>187</v>
      </c>
      <c r="E159" s="112" t="s">
        <v>371</v>
      </c>
      <c r="F159" s="2"/>
      <c r="G159" s="2"/>
      <c r="H159" s="2"/>
      <c r="I159" s="3"/>
      <c r="J159" s="132"/>
      <c r="K159" s="3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</row>
    <row r="160" ht="16.5" customHeight="1">
      <c r="A160" s="12">
        <f t="shared" si="3"/>
        <v>154</v>
      </c>
      <c r="B160" s="9">
        <v>200130.0</v>
      </c>
      <c r="C160" s="9"/>
      <c r="D160" s="133" t="s">
        <v>188</v>
      </c>
      <c r="E160" s="112" t="s">
        <v>373</v>
      </c>
      <c r="F160" s="2"/>
      <c r="G160" s="2"/>
      <c r="H160" s="2"/>
      <c r="I160" s="3"/>
      <c r="J160" s="132"/>
      <c r="K160" s="3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</row>
    <row r="161" ht="16.5" customHeight="1">
      <c r="A161" s="12">
        <f t="shared" si="3"/>
        <v>155</v>
      </c>
      <c r="B161" s="130">
        <v>200131.0</v>
      </c>
      <c r="C161" s="130"/>
      <c r="D161" s="131" t="s">
        <v>189</v>
      </c>
      <c r="E161" s="112" t="s">
        <v>371</v>
      </c>
      <c r="F161" s="2"/>
      <c r="G161" s="2"/>
      <c r="H161" s="2"/>
      <c r="I161" s="3"/>
      <c r="J161" s="132"/>
      <c r="K161" s="3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</row>
    <row r="162" ht="16.5" customHeight="1">
      <c r="A162" s="12">
        <f t="shared" si="3"/>
        <v>156</v>
      </c>
      <c r="B162" s="9">
        <v>200132.0</v>
      </c>
      <c r="C162" s="9"/>
      <c r="D162" s="133" t="s">
        <v>190</v>
      </c>
      <c r="E162" s="112" t="s">
        <v>371</v>
      </c>
      <c r="F162" s="2"/>
      <c r="G162" s="2"/>
      <c r="H162" s="2"/>
      <c r="I162" s="3"/>
      <c r="J162" s="132"/>
      <c r="K162" s="3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</row>
    <row r="163" ht="16.5" customHeight="1">
      <c r="A163" s="12">
        <f t="shared" si="3"/>
        <v>157</v>
      </c>
      <c r="B163" s="9">
        <v>200134.0</v>
      </c>
      <c r="C163" s="9"/>
      <c r="D163" s="133" t="s">
        <v>191</v>
      </c>
      <c r="E163" s="112" t="s">
        <v>371</v>
      </c>
      <c r="F163" s="2"/>
      <c r="G163" s="2"/>
      <c r="H163" s="2"/>
      <c r="I163" s="3"/>
      <c r="J163" s="132"/>
      <c r="K163" s="3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</row>
    <row r="164" ht="16.5" customHeight="1">
      <c r="A164" s="12">
        <f t="shared" si="3"/>
        <v>158</v>
      </c>
      <c r="B164" s="9">
        <v>200135.0</v>
      </c>
      <c r="C164" s="9"/>
      <c r="D164" s="133" t="s">
        <v>192</v>
      </c>
      <c r="E164" s="112" t="s">
        <v>371</v>
      </c>
      <c r="F164" s="2"/>
      <c r="G164" s="2"/>
      <c r="H164" s="2"/>
      <c r="I164" s="3"/>
      <c r="J164" s="132"/>
      <c r="K164" s="3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</row>
    <row r="165" ht="16.5" customHeight="1">
      <c r="A165" s="12">
        <f t="shared" si="3"/>
        <v>159</v>
      </c>
      <c r="B165" s="9">
        <v>200136.0</v>
      </c>
      <c r="C165" s="9"/>
      <c r="D165" s="133" t="s">
        <v>193</v>
      </c>
      <c r="E165" s="112" t="s">
        <v>371</v>
      </c>
      <c r="F165" s="2"/>
      <c r="G165" s="2"/>
      <c r="H165" s="2"/>
      <c r="I165" s="3"/>
      <c r="J165" s="132"/>
      <c r="K165" s="3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</row>
    <row r="166" ht="16.5" customHeight="1">
      <c r="A166" s="12">
        <f t="shared" si="3"/>
        <v>160</v>
      </c>
      <c r="B166" s="10">
        <v>200137.0</v>
      </c>
      <c r="C166" s="9"/>
      <c r="D166" s="133" t="s">
        <v>194</v>
      </c>
      <c r="E166" s="112" t="s">
        <v>371</v>
      </c>
      <c r="F166" s="2"/>
      <c r="G166" s="2"/>
      <c r="H166" s="2"/>
      <c r="I166" s="3"/>
      <c r="J166" s="132"/>
      <c r="K166" s="3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</row>
    <row r="167" ht="16.5" customHeight="1">
      <c r="A167" s="12">
        <f t="shared" si="3"/>
        <v>161</v>
      </c>
      <c r="B167" s="9">
        <v>200139.0</v>
      </c>
      <c r="C167" s="9"/>
      <c r="D167" s="133" t="s">
        <v>195</v>
      </c>
      <c r="E167" s="112" t="s">
        <v>371</v>
      </c>
      <c r="F167" s="2"/>
      <c r="G167" s="2"/>
      <c r="H167" s="2"/>
      <c r="I167" s="3"/>
      <c r="J167" s="132"/>
      <c r="K167" s="3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</row>
    <row r="168" ht="16.5" customHeight="1">
      <c r="A168" s="12">
        <f t="shared" si="3"/>
        <v>162</v>
      </c>
      <c r="B168" s="9">
        <v>200140.0</v>
      </c>
      <c r="C168" s="9"/>
      <c r="D168" s="133" t="s">
        <v>196</v>
      </c>
      <c r="E168" s="112" t="s">
        <v>371</v>
      </c>
      <c r="F168" s="2"/>
      <c r="G168" s="2"/>
      <c r="H168" s="2"/>
      <c r="I168" s="3"/>
      <c r="J168" s="132"/>
      <c r="K168" s="3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</row>
    <row r="169" ht="16.5" customHeight="1">
      <c r="A169" s="12">
        <f t="shared" si="3"/>
        <v>163</v>
      </c>
      <c r="B169" s="9">
        <v>200141.0</v>
      </c>
      <c r="C169" s="9"/>
      <c r="D169" s="133" t="s">
        <v>197</v>
      </c>
      <c r="E169" s="112" t="s">
        <v>371</v>
      </c>
      <c r="F169" s="2"/>
      <c r="G169" s="2"/>
      <c r="H169" s="2"/>
      <c r="I169" s="3"/>
      <c r="J169" s="132"/>
      <c r="K169" s="3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</row>
    <row r="170" ht="16.5" customHeight="1">
      <c r="A170" s="12">
        <f t="shared" si="3"/>
        <v>164</v>
      </c>
      <c r="B170" s="9">
        <v>200142.0</v>
      </c>
      <c r="C170" s="9"/>
      <c r="D170" s="133" t="s">
        <v>198</v>
      </c>
      <c r="E170" s="112" t="s">
        <v>371</v>
      </c>
      <c r="F170" s="2"/>
      <c r="G170" s="2"/>
      <c r="H170" s="2"/>
      <c r="I170" s="3"/>
      <c r="J170" s="132"/>
      <c r="K170" s="3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</row>
    <row r="171" ht="16.5" customHeight="1">
      <c r="A171" s="12">
        <f t="shared" si="3"/>
        <v>165</v>
      </c>
      <c r="B171" s="9">
        <v>200143.0</v>
      </c>
      <c r="C171" s="9"/>
      <c r="D171" s="133" t="s">
        <v>199</v>
      </c>
      <c r="E171" s="112" t="s">
        <v>371</v>
      </c>
      <c r="F171" s="2"/>
      <c r="G171" s="2"/>
      <c r="H171" s="2"/>
      <c r="I171" s="3"/>
      <c r="J171" s="132"/>
      <c r="K171" s="3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</row>
    <row r="172" ht="16.5" customHeight="1">
      <c r="A172" s="12">
        <f t="shared" si="3"/>
        <v>166</v>
      </c>
      <c r="B172" s="9">
        <v>200144.0</v>
      </c>
      <c r="C172" s="9"/>
      <c r="D172" s="133" t="s">
        <v>200</v>
      </c>
      <c r="E172" s="112" t="s">
        <v>371</v>
      </c>
      <c r="F172" s="2"/>
      <c r="G172" s="2"/>
      <c r="H172" s="2"/>
      <c r="I172" s="3"/>
      <c r="J172" s="132"/>
      <c r="K172" s="3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</row>
    <row r="173" ht="16.5" customHeight="1">
      <c r="A173" s="12">
        <f t="shared" si="3"/>
        <v>167</v>
      </c>
      <c r="B173" s="9">
        <v>200145.0</v>
      </c>
      <c r="C173" s="9"/>
      <c r="D173" s="133" t="s">
        <v>201</v>
      </c>
      <c r="E173" s="112" t="s">
        <v>371</v>
      </c>
      <c r="F173" s="2"/>
      <c r="G173" s="2"/>
      <c r="H173" s="2"/>
      <c r="I173" s="3"/>
      <c r="J173" s="132"/>
      <c r="K173" s="3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</row>
    <row r="174" ht="16.5" customHeight="1">
      <c r="A174" s="12">
        <f t="shared" si="3"/>
        <v>168</v>
      </c>
      <c r="B174" s="9">
        <v>200146.0</v>
      </c>
      <c r="C174" s="9"/>
      <c r="D174" s="133" t="s">
        <v>202</v>
      </c>
      <c r="E174" s="112" t="s">
        <v>371</v>
      </c>
      <c r="F174" s="2"/>
      <c r="G174" s="2"/>
      <c r="H174" s="2"/>
      <c r="I174" s="3"/>
      <c r="J174" s="132"/>
      <c r="K174" s="3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</row>
    <row r="175" ht="16.5" customHeight="1">
      <c r="A175" s="12">
        <f t="shared" si="3"/>
        <v>169</v>
      </c>
      <c r="B175" s="9">
        <v>200148.0</v>
      </c>
      <c r="C175" s="9"/>
      <c r="D175" s="133" t="s">
        <v>203</v>
      </c>
      <c r="E175" s="112" t="s">
        <v>371</v>
      </c>
      <c r="F175" s="2"/>
      <c r="G175" s="2"/>
      <c r="H175" s="2"/>
      <c r="I175" s="3"/>
      <c r="J175" s="132"/>
      <c r="K175" s="3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</row>
    <row r="176" ht="16.5" customHeight="1">
      <c r="A176" s="12">
        <f t="shared" si="3"/>
        <v>170</v>
      </c>
      <c r="B176" s="9">
        <v>200149.0</v>
      </c>
      <c r="C176" s="9"/>
      <c r="D176" s="133" t="s">
        <v>204</v>
      </c>
      <c r="E176" s="112" t="s">
        <v>371</v>
      </c>
      <c r="F176" s="2"/>
      <c r="G176" s="2"/>
      <c r="H176" s="2"/>
      <c r="I176" s="3"/>
      <c r="J176" s="132"/>
      <c r="K176" s="3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</row>
    <row r="177" ht="16.5" customHeight="1">
      <c r="A177" s="12">
        <f t="shared" si="3"/>
        <v>171</v>
      </c>
      <c r="B177" s="9">
        <v>200150.0</v>
      </c>
      <c r="C177" s="9"/>
      <c r="D177" s="133" t="s">
        <v>205</v>
      </c>
      <c r="E177" s="112" t="s">
        <v>371</v>
      </c>
      <c r="F177" s="2"/>
      <c r="G177" s="2"/>
      <c r="H177" s="2"/>
      <c r="I177" s="3"/>
      <c r="J177" s="132"/>
      <c r="K177" s="3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</row>
    <row r="178" ht="16.5" customHeight="1">
      <c r="A178" s="12">
        <f t="shared" si="3"/>
        <v>172</v>
      </c>
      <c r="B178" s="9">
        <v>200151.0</v>
      </c>
      <c r="C178" s="9"/>
      <c r="D178" s="133" t="s">
        <v>206</v>
      </c>
      <c r="E178" s="112" t="s">
        <v>371</v>
      </c>
      <c r="F178" s="2"/>
      <c r="G178" s="2"/>
      <c r="H178" s="2"/>
      <c r="I178" s="3"/>
      <c r="J178" s="132"/>
      <c r="K178" s="3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</row>
    <row r="179" ht="16.5" customHeight="1">
      <c r="A179" s="12">
        <f t="shared" si="3"/>
        <v>173</v>
      </c>
      <c r="B179" s="9">
        <v>200152.0</v>
      </c>
      <c r="C179" s="9"/>
      <c r="D179" s="133" t="s">
        <v>207</v>
      </c>
      <c r="E179" s="112" t="s">
        <v>371</v>
      </c>
      <c r="F179" s="2"/>
      <c r="G179" s="2"/>
      <c r="H179" s="2"/>
      <c r="I179" s="3"/>
      <c r="J179" s="132"/>
      <c r="K179" s="3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</row>
    <row r="180" ht="16.5" customHeight="1">
      <c r="A180" s="12">
        <f t="shared" si="3"/>
        <v>174</v>
      </c>
      <c r="B180" s="9">
        <v>200153.0</v>
      </c>
      <c r="C180" s="9"/>
      <c r="D180" s="133" t="s">
        <v>208</v>
      </c>
      <c r="E180" s="112" t="s">
        <v>371</v>
      </c>
      <c r="F180" s="2"/>
      <c r="G180" s="2"/>
      <c r="H180" s="2"/>
      <c r="I180" s="3"/>
      <c r="J180" s="132"/>
      <c r="K180" s="3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</row>
    <row r="181" ht="16.5" customHeight="1">
      <c r="A181" s="12">
        <f t="shared" si="3"/>
        <v>175</v>
      </c>
      <c r="B181" s="9">
        <v>200154.0</v>
      </c>
      <c r="C181" s="9"/>
      <c r="D181" s="133" t="s">
        <v>209</v>
      </c>
      <c r="E181" s="112" t="s">
        <v>373</v>
      </c>
      <c r="F181" s="2"/>
      <c r="G181" s="2"/>
      <c r="H181" s="2"/>
      <c r="I181" s="3"/>
      <c r="J181" s="132"/>
      <c r="K181" s="3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</row>
    <row r="182" ht="16.5" customHeight="1">
      <c r="A182" s="12">
        <f t="shared" si="3"/>
        <v>176</v>
      </c>
      <c r="B182" s="9">
        <v>200156.0</v>
      </c>
      <c r="C182" s="9"/>
      <c r="D182" s="133" t="s">
        <v>210</v>
      </c>
      <c r="E182" s="112" t="s">
        <v>373</v>
      </c>
      <c r="F182" s="2"/>
      <c r="G182" s="2"/>
      <c r="H182" s="2"/>
      <c r="I182" s="3"/>
      <c r="J182" s="132"/>
      <c r="K182" s="3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</row>
    <row r="183" ht="16.5" customHeight="1">
      <c r="A183" s="12">
        <f t="shared" si="3"/>
        <v>177</v>
      </c>
      <c r="B183" s="9">
        <v>200157.0</v>
      </c>
      <c r="C183" s="9"/>
      <c r="D183" s="133" t="s">
        <v>211</v>
      </c>
      <c r="E183" s="112" t="s">
        <v>371</v>
      </c>
      <c r="F183" s="2"/>
      <c r="G183" s="2"/>
      <c r="H183" s="2"/>
      <c r="I183" s="3"/>
      <c r="J183" s="132"/>
      <c r="K183" s="3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</row>
    <row r="184" ht="16.5" customHeight="1">
      <c r="A184" s="12">
        <f t="shared" si="3"/>
        <v>178</v>
      </c>
      <c r="B184" s="9">
        <v>200160.0</v>
      </c>
      <c r="C184" s="9"/>
      <c r="D184" s="133" t="s">
        <v>212</v>
      </c>
      <c r="E184" s="112" t="s">
        <v>371</v>
      </c>
      <c r="F184" s="2"/>
      <c r="G184" s="2"/>
      <c r="H184" s="2"/>
      <c r="I184" s="3"/>
      <c r="J184" s="132"/>
      <c r="K184" s="3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</row>
    <row r="185" ht="33.75" customHeight="1">
      <c r="A185" s="137" t="s">
        <v>213</v>
      </c>
      <c r="B185" s="2"/>
      <c r="C185" s="2"/>
      <c r="D185" s="2"/>
      <c r="E185" s="2"/>
      <c r="F185" s="2"/>
      <c r="G185" s="2"/>
      <c r="H185" s="2"/>
      <c r="I185" s="2"/>
      <c r="J185" s="2"/>
      <c r="K185" s="3"/>
      <c r="L185" s="106"/>
      <c r="M185" s="107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</row>
    <row r="186" ht="16.5" customHeight="1">
      <c r="A186" s="12">
        <f>IF(ISBLANK(B186),"",A184+1)</f>
        <v>179</v>
      </c>
      <c r="B186" s="130">
        <v>211002.0</v>
      </c>
      <c r="C186" s="130"/>
      <c r="D186" s="138" t="s">
        <v>214</v>
      </c>
      <c r="E186" s="112" t="s">
        <v>371</v>
      </c>
      <c r="F186" s="2"/>
      <c r="G186" s="2"/>
      <c r="H186" s="2"/>
      <c r="I186" s="3"/>
      <c r="J186" s="132"/>
      <c r="K186" s="3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</row>
    <row r="187" ht="16.5" customHeight="1">
      <c r="A187" s="12">
        <f t="shared" ref="A187:A263" si="4">IF(ISBLANK(B187),"",A186+1)</f>
        <v>180</v>
      </c>
      <c r="B187" s="139">
        <v>211003.0</v>
      </c>
      <c r="C187" s="140"/>
      <c r="D187" s="141" t="s">
        <v>215</v>
      </c>
      <c r="E187" s="112" t="s">
        <v>371</v>
      </c>
      <c r="F187" s="2"/>
      <c r="G187" s="2"/>
      <c r="H187" s="2"/>
      <c r="I187" s="3"/>
      <c r="J187" s="132"/>
      <c r="K187" s="3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</row>
    <row r="188" ht="16.5" customHeight="1">
      <c r="A188" s="12">
        <f t="shared" si="4"/>
        <v>181</v>
      </c>
      <c r="B188" s="142">
        <v>211004.0</v>
      </c>
      <c r="C188" s="130"/>
      <c r="D188" s="143" t="s">
        <v>216</v>
      </c>
      <c r="E188" s="112" t="s">
        <v>371</v>
      </c>
      <c r="F188" s="2"/>
      <c r="G188" s="2"/>
      <c r="H188" s="2"/>
      <c r="I188" s="3"/>
      <c r="J188" s="132"/>
      <c r="K188" s="3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</row>
    <row r="189" ht="16.5" customHeight="1">
      <c r="A189" s="12">
        <f t="shared" si="4"/>
        <v>182</v>
      </c>
      <c r="B189" s="139">
        <v>211005.0</v>
      </c>
      <c r="C189" s="140"/>
      <c r="D189" s="141" t="s">
        <v>217</v>
      </c>
      <c r="E189" s="112" t="s">
        <v>371</v>
      </c>
      <c r="F189" s="2"/>
      <c r="G189" s="2"/>
      <c r="H189" s="2"/>
      <c r="I189" s="3"/>
      <c r="J189" s="132"/>
      <c r="K189" s="3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</row>
    <row r="190" ht="16.5" customHeight="1">
      <c r="A190" s="12">
        <f t="shared" si="4"/>
        <v>183</v>
      </c>
      <c r="B190" s="139">
        <v>211006.0</v>
      </c>
      <c r="C190" s="140"/>
      <c r="D190" s="141" t="s">
        <v>218</v>
      </c>
      <c r="E190" s="112" t="s">
        <v>371</v>
      </c>
      <c r="F190" s="2"/>
      <c r="G190" s="2"/>
      <c r="H190" s="2"/>
      <c r="I190" s="3"/>
      <c r="J190" s="132"/>
      <c r="K190" s="3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</row>
    <row r="191" ht="16.5" customHeight="1">
      <c r="A191" s="12">
        <f t="shared" si="4"/>
        <v>184</v>
      </c>
      <c r="B191" s="139">
        <v>211007.0</v>
      </c>
      <c r="C191" s="140"/>
      <c r="D191" s="141" t="s">
        <v>219</v>
      </c>
      <c r="E191" s="112" t="s">
        <v>371</v>
      </c>
      <c r="F191" s="2"/>
      <c r="G191" s="2"/>
      <c r="H191" s="2"/>
      <c r="I191" s="3"/>
      <c r="J191" s="132"/>
      <c r="K191" s="3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</row>
    <row r="192" ht="16.5" customHeight="1">
      <c r="A192" s="12">
        <f t="shared" si="4"/>
        <v>185</v>
      </c>
      <c r="B192" s="139">
        <v>211008.0</v>
      </c>
      <c r="C192" s="140"/>
      <c r="D192" s="141" t="s">
        <v>220</v>
      </c>
      <c r="E192" s="112" t="s">
        <v>373</v>
      </c>
      <c r="F192" s="2"/>
      <c r="G192" s="2"/>
      <c r="H192" s="2"/>
      <c r="I192" s="3"/>
      <c r="J192" s="132"/>
      <c r="K192" s="3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</row>
    <row r="193" ht="16.5" customHeight="1">
      <c r="A193" s="12">
        <f t="shared" si="4"/>
        <v>186</v>
      </c>
      <c r="B193" s="139">
        <v>211009.0</v>
      </c>
      <c r="C193" s="140"/>
      <c r="D193" s="141" t="s">
        <v>221</v>
      </c>
      <c r="E193" s="112" t="s">
        <v>371</v>
      </c>
      <c r="F193" s="2"/>
      <c r="G193" s="2"/>
      <c r="H193" s="2"/>
      <c r="I193" s="3"/>
      <c r="J193" s="132"/>
      <c r="K193" s="3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</row>
    <row r="194" ht="16.5" customHeight="1">
      <c r="A194" s="12">
        <f t="shared" si="4"/>
        <v>187</v>
      </c>
      <c r="B194" s="139">
        <v>211010.0</v>
      </c>
      <c r="C194" s="140"/>
      <c r="D194" s="141" t="s">
        <v>222</v>
      </c>
      <c r="E194" s="112" t="s">
        <v>371</v>
      </c>
      <c r="F194" s="2"/>
      <c r="G194" s="2"/>
      <c r="H194" s="2"/>
      <c r="I194" s="3"/>
      <c r="J194" s="132"/>
      <c r="K194" s="3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</row>
    <row r="195" ht="16.5" customHeight="1">
      <c r="A195" s="12">
        <f t="shared" si="4"/>
        <v>188</v>
      </c>
      <c r="B195" s="139">
        <v>211011.0</v>
      </c>
      <c r="C195" s="140"/>
      <c r="D195" s="141" t="s">
        <v>223</v>
      </c>
      <c r="E195" s="112" t="s">
        <v>371</v>
      </c>
      <c r="F195" s="2"/>
      <c r="G195" s="2"/>
      <c r="H195" s="2"/>
      <c r="I195" s="3"/>
      <c r="J195" s="132"/>
      <c r="K195" s="3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</row>
    <row r="196" ht="16.5" customHeight="1">
      <c r="A196" s="12">
        <f t="shared" si="4"/>
        <v>189</v>
      </c>
      <c r="B196" s="139">
        <v>211013.0</v>
      </c>
      <c r="C196" s="140"/>
      <c r="D196" s="141" t="s">
        <v>224</v>
      </c>
      <c r="E196" s="112" t="s">
        <v>371</v>
      </c>
      <c r="F196" s="2"/>
      <c r="G196" s="2"/>
      <c r="H196" s="2"/>
      <c r="I196" s="3"/>
      <c r="J196" s="132"/>
      <c r="K196" s="3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</row>
    <row r="197" ht="16.5" customHeight="1">
      <c r="A197" s="12">
        <f t="shared" si="4"/>
        <v>190</v>
      </c>
      <c r="B197" s="139">
        <v>211014.0</v>
      </c>
      <c r="C197" s="140"/>
      <c r="D197" s="141" t="s">
        <v>225</v>
      </c>
      <c r="E197" s="112" t="s">
        <v>371</v>
      </c>
      <c r="F197" s="2"/>
      <c r="G197" s="2"/>
      <c r="H197" s="2"/>
      <c r="I197" s="3"/>
      <c r="J197" s="132"/>
      <c r="K197" s="3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</row>
    <row r="198" ht="16.5" customHeight="1">
      <c r="A198" s="12">
        <f t="shared" si="4"/>
        <v>191</v>
      </c>
      <c r="B198" s="142">
        <v>211015.0</v>
      </c>
      <c r="C198" s="130"/>
      <c r="D198" s="143" t="s">
        <v>226</v>
      </c>
      <c r="E198" s="112" t="s">
        <v>371</v>
      </c>
      <c r="F198" s="2"/>
      <c r="G198" s="2"/>
      <c r="H198" s="2"/>
      <c r="I198" s="3"/>
      <c r="J198" s="132"/>
      <c r="K198" s="3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</row>
    <row r="199" ht="16.5" customHeight="1">
      <c r="A199" s="12">
        <f t="shared" si="4"/>
        <v>192</v>
      </c>
      <c r="B199" s="139">
        <v>211016.0</v>
      </c>
      <c r="C199" s="140"/>
      <c r="D199" s="141" t="s">
        <v>227</v>
      </c>
      <c r="E199" s="112" t="s">
        <v>371</v>
      </c>
      <c r="F199" s="2"/>
      <c r="G199" s="2"/>
      <c r="H199" s="2"/>
      <c r="I199" s="3"/>
      <c r="J199" s="132"/>
      <c r="K199" s="3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</row>
    <row r="200" ht="16.5" customHeight="1">
      <c r="A200" s="12">
        <f t="shared" si="4"/>
        <v>193</v>
      </c>
      <c r="B200" s="139">
        <v>211018.0</v>
      </c>
      <c r="C200" s="140"/>
      <c r="D200" s="141" t="s">
        <v>228</v>
      </c>
      <c r="E200" s="112" t="s">
        <v>371</v>
      </c>
      <c r="F200" s="2"/>
      <c r="G200" s="2"/>
      <c r="H200" s="2"/>
      <c r="I200" s="3"/>
      <c r="J200" s="132"/>
      <c r="K200" s="3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</row>
    <row r="201" ht="16.5" customHeight="1">
      <c r="A201" s="12">
        <f t="shared" si="4"/>
        <v>194</v>
      </c>
      <c r="B201" s="139">
        <v>211019.0</v>
      </c>
      <c r="C201" s="140"/>
      <c r="D201" s="141" t="s">
        <v>229</v>
      </c>
      <c r="E201" s="112" t="s">
        <v>371</v>
      </c>
      <c r="F201" s="2"/>
      <c r="G201" s="2"/>
      <c r="H201" s="2"/>
      <c r="I201" s="3"/>
      <c r="J201" s="132"/>
      <c r="K201" s="3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</row>
    <row r="202" ht="16.5" customHeight="1">
      <c r="A202" s="12">
        <f t="shared" si="4"/>
        <v>195</v>
      </c>
      <c r="B202" s="139">
        <v>211021.0</v>
      </c>
      <c r="C202" s="140"/>
      <c r="D202" s="141" t="s">
        <v>230</v>
      </c>
      <c r="E202" s="112" t="s">
        <v>371</v>
      </c>
      <c r="F202" s="2"/>
      <c r="G202" s="2"/>
      <c r="H202" s="2"/>
      <c r="I202" s="3"/>
      <c r="J202" s="132"/>
      <c r="K202" s="3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</row>
    <row r="203" ht="16.5" customHeight="1">
      <c r="A203" s="12">
        <f t="shared" si="4"/>
        <v>196</v>
      </c>
      <c r="B203" s="139">
        <v>211022.0</v>
      </c>
      <c r="C203" s="140"/>
      <c r="D203" s="141" t="s">
        <v>231</v>
      </c>
      <c r="E203" s="112" t="s">
        <v>371</v>
      </c>
      <c r="F203" s="2"/>
      <c r="G203" s="2"/>
      <c r="H203" s="2"/>
      <c r="I203" s="3"/>
      <c r="J203" s="132"/>
      <c r="K203" s="3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</row>
    <row r="204" ht="16.5" customHeight="1">
      <c r="A204" s="12">
        <f t="shared" si="4"/>
        <v>197</v>
      </c>
      <c r="B204" s="139">
        <v>211024.0</v>
      </c>
      <c r="C204" s="140"/>
      <c r="D204" s="141" t="s">
        <v>232</v>
      </c>
      <c r="E204" s="112" t="s">
        <v>371</v>
      </c>
      <c r="F204" s="2"/>
      <c r="G204" s="2"/>
      <c r="H204" s="2"/>
      <c r="I204" s="3"/>
      <c r="J204" s="132"/>
      <c r="K204" s="3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</row>
    <row r="205" ht="16.5" customHeight="1">
      <c r="A205" s="12">
        <f t="shared" si="4"/>
        <v>198</v>
      </c>
      <c r="B205" s="139">
        <v>211025.0</v>
      </c>
      <c r="C205" s="140"/>
      <c r="D205" s="141" t="s">
        <v>233</v>
      </c>
      <c r="E205" s="112" t="s">
        <v>371</v>
      </c>
      <c r="F205" s="2"/>
      <c r="G205" s="2"/>
      <c r="H205" s="2"/>
      <c r="I205" s="3"/>
      <c r="J205" s="132"/>
      <c r="K205" s="3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</row>
    <row r="206" ht="16.5" customHeight="1">
      <c r="A206" s="12">
        <f t="shared" si="4"/>
        <v>199</v>
      </c>
      <c r="B206" s="139">
        <v>211027.0</v>
      </c>
      <c r="C206" s="140"/>
      <c r="D206" s="141" t="s">
        <v>234</v>
      </c>
      <c r="E206" s="112" t="s">
        <v>371</v>
      </c>
      <c r="F206" s="2"/>
      <c r="G206" s="2"/>
      <c r="H206" s="2"/>
      <c r="I206" s="3"/>
      <c r="J206" s="132"/>
      <c r="K206" s="3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</row>
    <row r="207" ht="16.5" customHeight="1">
      <c r="A207" s="12">
        <f t="shared" si="4"/>
        <v>200</v>
      </c>
      <c r="B207" s="139">
        <v>211028.0</v>
      </c>
      <c r="C207" s="140"/>
      <c r="D207" s="141" t="s">
        <v>235</v>
      </c>
      <c r="E207" s="112" t="s">
        <v>371</v>
      </c>
      <c r="F207" s="2"/>
      <c r="G207" s="2"/>
      <c r="H207" s="2"/>
      <c r="I207" s="3"/>
      <c r="J207" s="132"/>
      <c r="K207" s="3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</row>
    <row r="208" ht="16.5" customHeight="1">
      <c r="A208" s="12">
        <f t="shared" si="4"/>
        <v>201</v>
      </c>
      <c r="B208" s="139">
        <v>211030.0</v>
      </c>
      <c r="C208" s="140"/>
      <c r="D208" s="141" t="s">
        <v>236</v>
      </c>
      <c r="E208" s="112" t="s">
        <v>373</v>
      </c>
      <c r="F208" s="2"/>
      <c r="G208" s="2"/>
      <c r="H208" s="2"/>
      <c r="I208" s="3"/>
      <c r="J208" s="132"/>
      <c r="K208" s="3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</row>
    <row r="209" ht="16.5" customHeight="1">
      <c r="A209" s="12">
        <f t="shared" si="4"/>
        <v>202</v>
      </c>
      <c r="B209" s="139">
        <v>211031.0</v>
      </c>
      <c r="C209" s="140"/>
      <c r="D209" s="141" t="s">
        <v>237</v>
      </c>
      <c r="E209" s="112" t="s">
        <v>371</v>
      </c>
      <c r="F209" s="2"/>
      <c r="G209" s="2"/>
      <c r="H209" s="2"/>
      <c r="I209" s="3"/>
      <c r="J209" s="132"/>
      <c r="K209" s="3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</row>
    <row r="210" ht="16.5" customHeight="1">
      <c r="A210" s="12">
        <f t="shared" si="4"/>
        <v>203</v>
      </c>
      <c r="B210" s="139">
        <v>211032.0</v>
      </c>
      <c r="C210" s="140"/>
      <c r="D210" s="141" t="s">
        <v>238</v>
      </c>
      <c r="E210" s="112" t="s">
        <v>371</v>
      </c>
      <c r="F210" s="2"/>
      <c r="G210" s="2"/>
      <c r="H210" s="2"/>
      <c r="I210" s="3"/>
      <c r="J210" s="132"/>
      <c r="K210" s="3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</row>
    <row r="211" ht="16.5" customHeight="1">
      <c r="A211" s="12">
        <f t="shared" si="4"/>
        <v>204</v>
      </c>
      <c r="B211" s="139">
        <v>211033.0</v>
      </c>
      <c r="C211" s="140"/>
      <c r="D211" s="141" t="s">
        <v>239</v>
      </c>
      <c r="E211" s="112" t="s">
        <v>371</v>
      </c>
      <c r="F211" s="2"/>
      <c r="G211" s="2"/>
      <c r="H211" s="2"/>
      <c r="I211" s="3"/>
      <c r="J211" s="132"/>
      <c r="K211" s="3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</row>
    <row r="212" ht="16.5" customHeight="1">
      <c r="A212" s="12">
        <f t="shared" si="4"/>
        <v>205</v>
      </c>
      <c r="B212" s="139">
        <v>211037.0</v>
      </c>
      <c r="C212" s="140"/>
      <c r="D212" s="141" t="s">
        <v>240</v>
      </c>
      <c r="E212" s="112" t="s">
        <v>373</v>
      </c>
      <c r="F212" s="2"/>
      <c r="G212" s="2"/>
      <c r="H212" s="2"/>
      <c r="I212" s="3"/>
      <c r="J212" s="132"/>
      <c r="K212" s="3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</row>
    <row r="213" ht="16.5" customHeight="1">
      <c r="A213" s="12">
        <f t="shared" si="4"/>
        <v>206</v>
      </c>
      <c r="B213" s="139">
        <v>211038.0</v>
      </c>
      <c r="C213" s="140"/>
      <c r="D213" s="141" t="s">
        <v>241</v>
      </c>
      <c r="E213" s="112" t="s">
        <v>371</v>
      </c>
      <c r="F213" s="2"/>
      <c r="G213" s="2"/>
      <c r="H213" s="2"/>
      <c r="I213" s="3"/>
      <c r="J213" s="132"/>
      <c r="K213" s="3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</row>
    <row r="214" ht="16.5" customHeight="1">
      <c r="A214" s="12">
        <f t="shared" si="4"/>
        <v>207</v>
      </c>
      <c r="B214" s="139">
        <v>211039.0</v>
      </c>
      <c r="C214" s="140"/>
      <c r="D214" s="141" t="s">
        <v>242</v>
      </c>
      <c r="E214" s="112" t="s">
        <v>371</v>
      </c>
      <c r="F214" s="2"/>
      <c r="G214" s="2"/>
      <c r="H214" s="2"/>
      <c r="I214" s="3"/>
      <c r="J214" s="132"/>
      <c r="K214" s="3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</row>
    <row r="215" ht="16.5" customHeight="1">
      <c r="A215" s="12">
        <f t="shared" si="4"/>
        <v>208</v>
      </c>
      <c r="B215" s="139">
        <v>211040.0</v>
      </c>
      <c r="C215" s="140"/>
      <c r="D215" s="141" t="s">
        <v>243</v>
      </c>
      <c r="E215" s="112" t="s">
        <v>373</v>
      </c>
      <c r="F215" s="2"/>
      <c r="G215" s="2"/>
      <c r="H215" s="2"/>
      <c r="I215" s="3"/>
      <c r="J215" s="132"/>
      <c r="K215" s="3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</row>
    <row r="216" ht="16.5" customHeight="1">
      <c r="A216" s="12">
        <f t="shared" si="4"/>
        <v>209</v>
      </c>
      <c r="B216" s="139">
        <v>211041.0</v>
      </c>
      <c r="C216" s="140"/>
      <c r="D216" s="141" t="s">
        <v>244</v>
      </c>
      <c r="E216" s="112" t="s">
        <v>371</v>
      </c>
      <c r="F216" s="2"/>
      <c r="G216" s="2"/>
      <c r="H216" s="2"/>
      <c r="I216" s="3"/>
      <c r="J216" s="132"/>
      <c r="K216" s="3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</row>
    <row r="217" ht="16.5" customHeight="1">
      <c r="A217" s="12">
        <f t="shared" si="4"/>
        <v>210</v>
      </c>
      <c r="B217" s="139">
        <v>211043.0</v>
      </c>
      <c r="C217" s="140"/>
      <c r="D217" s="141" t="s">
        <v>178</v>
      </c>
      <c r="E217" s="112" t="s">
        <v>371</v>
      </c>
      <c r="F217" s="2"/>
      <c r="G217" s="2"/>
      <c r="H217" s="2"/>
      <c r="I217" s="3"/>
      <c r="J217" s="132"/>
      <c r="K217" s="3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</row>
    <row r="218" ht="16.5" customHeight="1">
      <c r="A218" s="12">
        <f t="shared" si="4"/>
        <v>211</v>
      </c>
      <c r="B218" s="139">
        <v>211044.0</v>
      </c>
      <c r="C218" s="140"/>
      <c r="D218" s="141" t="s">
        <v>245</v>
      </c>
      <c r="E218" s="112" t="s">
        <v>371</v>
      </c>
      <c r="F218" s="2"/>
      <c r="G218" s="2"/>
      <c r="H218" s="2"/>
      <c r="I218" s="3"/>
      <c r="J218" s="132"/>
      <c r="K218" s="3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</row>
    <row r="219" ht="16.5" customHeight="1">
      <c r="A219" s="12">
        <f t="shared" si="4"/>
        <v>212</v>
      </c>
      <c r="B219" s="139">
        <v>211045.0</v>
      </c>
      <c r="C219" s="140"/>
      <c r="D219" s="141" t="s">
        <v>246</v>
      </c>
      <c r="E219" s="112" t="s">
        <v>371</v>
      </c>
      <c r="F219" s="2"/>
      <c r="G219" s="2"/>
      <c r="H219" s="2"/>
      <c r="I219" s="3"/>
      <c r="J219" s="132"/>
      <c r="K219" s="3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</row>
    <row r="220" ht="16.5" customHeight="1">
      <c r="A220" s="12">
        <f t="shared" si="4"/>
        <v>213</v>
      </c>
      <c r="B220" s="139">
        <v>211046.0</v>
      </c>
      <c r="C220" s="140"/>
      <c r="D220" s="141" t="s">
        <v>247</v>
      </c>
      <c r="E220" s="112" t="s">
        <v>371</v>
      </c>
      <c r="F220" s="2"/>
      <c r="G220" s="2"/>
      <c r="H220" s="2"/>
      <c r="I220" s="3"/>
      <c r="J220" s="132"/>
      <c r="K220" s="3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</row>
    <row r="221" ht="16.5" customHeight="1">
      <c r="A221" s="12">
        <f t="shared" si="4"/>
        <v>214</v>
      </c>
      <c r="B221" s="139">
        <v>211047.0</v>
      </c>
      <c r="C221" s="140"/>
      <c r="D221" s="141" t="s">
        <v>248</v>
      </c>
      <c r="E221" s="112" t="s">
        <v>371</v>
      </c>
      <c r="F221" s="2"/>
      <c r="G221" s="2"/>
      <c r="H221" s="2"/>
      <c r="I221" s="3"/>
      <c r="J221" s="132"/>
      <c r="K221" s="3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</row>
    <row r="222" ht="16.5" customHeight="1">
      <c r="A222" s="12">
        <f t="shared" si="4"/>
        <v>215</v>
      </c>
      <c r="B222" s="139">
        <v>211048.0</v>
      </c>
      <c r="C222" s="140"/>
      <c r="D222" s="141" t="s">
        <v>249</v>
      </c>
      <c r="E222" s="112" t="s">
        <v>371</v>
      </c>
      <c r="F222" s="2"/>
      <c r="G222" s="2"/>
      <c r="H222" s="2"/>
      <c r="I222" s="3"/>
      <c r="J222" s="132"/>
      <c r="K222" s="3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</row>
    <row r="223" ht="16.5" customHeight="1">
      <c r="A223" s="12">
        <f t="shared" si="4"/>
        <v>216</v>
      </c>
      <c r="B223" s="139">
        <v>211049.0</v>
      </c>
      <c r="C223" s="140"/>
      <c r="D223" s="141" t="s">
        <v>250</v>
      </c>
      <c r="E223" s="112" t="s">
        <v>371</v>
      </c>
      <c r="F223" s="2"/>
      <c r="G223" s="2"/>
      <c r="H223" s="2"/>
      <c r="I223" s="3"/>
      <c r="J223" s="132"/>
      <c r="K223" s="3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</row>
    <row r="224" ht="16.5" customHeight="1">
      <c r="A224" s="12">
        <f t="shared" si="4"/>
        <v>217</v>
      </c>
      <c r="B224" s="139">
        <v>211050.0</v>
      </c>
      <c r="C224" s="140"/>
      <c r="D224" s="141" t="s">
        <v>251</v>
      </c>
      <c r="E224" s="112" t="s">
        <v>371</v>
      </c>
      <c r="F224" s="2"/>
      <c r="G224" s="2"/>
      <c r="H224" s="2"/>
      <c r="I224" s="3"/>
      <c r="J224" s="132"/>
      <c r="K224" s="3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</row>
    <row r="225" ht="16.5" customHeight="1">
      <c r="A225" s="12">
        <f t="shared" si="4"/>
        <v>218</v>
      </c>
      <c r="B225" s="139">
        <v>211051.0</v>
      </c>
      <c r="C225" s="140"/>
      <c r="D225" s="141" t="s">
        <v>252</v>
      </c>
      <c r="E225" s="112" t="s">
        <v>373</v>
      </c>
      <c r="F225" s="2"/>
      <c r="G225" s="2"/>
      <c r="H225" s="2"/>
      <c r="I225" s="3"/>
      <c r="J225" s="132"/>
      <c r="K225" s="3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</row>
    <row r="226" ht="16.5" customHeight="1">
      <c r="A226" s="12">
        <f t="shared" si="4"/>
        <v>219</v>
      </c>
      <c r="B226" s="139">
        <v>211052.0</v>
      </c>
      <c r="C226" s="140"/>
      <c r="D226" s="141" t="s">
        <v>253</v>
      </c>
      <c r="E226" s="112" t="s">
        <v>371</v>
      </c>
      <c r="F226" s="2"/>
      <c r="G226" s="2"/>
      <c r="H226" s="2"/>
      <c r="I226" s="3"/>
      <c r="J226" s="132"/>
      <c r="K226" s="3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</row>
    <row r="227" ht="16.5" customHeight="1">
      <c r="A227" s="12">
        <f t="shared" si="4"/>
        <v>220</v>
      </c>
      <c r="B227" s="139">
        <v>211053.0</v>
      </c>
      <c r="C227" s="140"/>
      <c r="D227" s="141" t="s">
        <v>254</v>
      </c>
      <c r="E227" s="112" t="s">
        <v>371</v>
      </c>
      <c r="F227" s="2"/>
      <c r="G227" s="2"/>
      <c r="H227" s="2"/>
      <c r="I227" s="3"/>
      <c r="J227" s="132"/>
      <c r="K227" s="3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</row>
    <row r="228" ht="16.5" customHeight="1">
      <c r="A228" s="12">
        <f t="shared" si="4"/>
        <v>221</v>
      </c>
      <c r="B228" s="139">
        <v>211054.0</v>
      </c>
      <c r="C228" s="140"/>
      <c r="D228" s="141" t="s">
        <v>255</v>
      </c>
      <c r="E228" s="112" t="s">
        <v>373</v>
      </c>
      <c r="F228" s="2"/>
      <c r="G228" s="2"/>
      <c r="H228" s="2"/>
      <c r="I228" s="3"/>
      <c r="J228" s="132"/>
      <c r="K228" s="3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</row>
    <row r="229" ht="16.5" customHeight="1">
      <c r="A229" s="12">
        <f t="shared" si="4"/>
        <v>222</v>
      </c>
      <c r="B229" s="139">
        <v>211055.0</v>
      </c>
      <c r="C229" s="140"/>
      <c r="D229" s="141" t="s">
        <v>256</v>
      </c>
      <c r="E229" s="112" t="s">
        <v>371</v>
      </c>
      <c r="F229" s="2"/>
      <c r="G229" s="2"/>
      <c r="H229" s="2"/>
      <c r="I229" s="3"/>
      <c r="J229" s="132"/>
      <c r="K229" s="3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</row>
    <row r="230" ht="16.5" customHeight="1">
      <c r="A230" s="12">
        <f t="shared" si="4"/>
        <v>223</v>
      </c>
      <c r="B230" s="144">
        <v>211060.0</v>
      </c>
      <c r="C230" s="140"/>
      <c r="D230" s="141" t="s">
        <v>257</v>
      </c>
      <c r="E230" s="112" t="s">
        <v>373</v>
      </c>
      <c r="F230" s="2"/>
      <c r="G230" s="2"/>
      <c r="H230" s="2"/>
      <c r="I230" s="3"/>
      <c r="J230" s="132"/>
      <c r="K230" s="3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</row>
    <row r="231" ht="16.5" customHeight="1">
      <c r="A231" s="12">
        <f t="shared" si="4"/>
        <v>224</v>
      </c>
      <c r="B231" s="139">
        <v>212002.0</v>
      </c>
      <c r="C231" s="140"/>
      <c r="D231" s="141" t="s">
        <v>258</v>
      </c>
      <c r="E231" s="112" t="s">
        <v>371</v>
      </c>
      <c r="F231" s="2"/>
      <c r="G231" s="2"/>
      <c r="H231" s="2"/>
      <c r="I231" s="3"/>
      <c r="J231" s="132"/>
      <c r="K231" s="3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</row>
    <row r="232" ht="16.5" customHeight="1">
      <c r="A232" s="12">
        <f t="shared" si="4"/>
        <v>225</v>
      </c>
      <c r="B232" s="139">
        <v>212003.0</v>
      </c>
      <c r="C232" s="140"/>
      <c r="D232" s="141" t="s">
        <v>259</v>
      </c>
      <c r="E232" s="112" t="s">
        <v>371</v>
      </c>
      <c r="F232" s="2"/>
      <c r="G232" s="2"/>
      <c r="H232" s="2"/>
      <c r="I232" s="3"/>
      <c r="J232" s="132"/>
      <c r="K232" s="3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</row>
    <row r="233" ht="16.5" customHeight="1">
      <c r="A233" s="12">
        <f t="shared" si="4"/>
        <v>226</v>
      </c>
      <c r="B233" s="139">
        <v>212008.0</v>
      </c>
      <c r="C233" s="140"/>
      <c r="D233" s="141" t="s">
        <v>260</v>
      </c>
      <c r="E233" s="112" t="s">
        <v>371</v>
      </c>
      <c r="F233" s="2"/>
      <c r="G233" s="2"/>
      <c r="H233" s="2"/>
      <c r="I233" s="3"/>
      <c r="J233" s="132"/>
      <c r="K233" s="3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</row>
    <row r="234" ht="16.5" customHeight="1">
      <c r="A234" s="12">
        <f t="shared" si="4"/>
        <v>227</v>
      </c>
      <c r="B234" s="139">
        <v>212009.0</v>
      </c>
      <c r="C234" s="140"/>
      <c r="D234" s="141" t="s">
        <v>261</v>
      </c>
      <c r="E234" s="112" t="s">
        <v>371</v>
      </c>
      <c r="F234" s="2"/>
      <c r="G234" s="2"/>
      <c r="H234" s="2"/>
      <c r="I234" s="3"/>
      <c r="J234" s="132"/>
      <c r="K234" s="3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</row>
    <row r="235" ht="16.5" customHeight="1">
      <c r="A235" s="12">
        <f t="shared" si="4"/>
        <v>228</v>
      </c>
      <c r="B235" s="139">
        <v>212010.0</v>
      </c>
      <c r="C235" s="140"/>
      <c r="D235" s="141" t="s">
        <v>262</v>
      </c>
      <c r="E235" s="112" t="s">
        <v>371</v>
      </c>
      <c r="F235" s="2"/>
      <c r="G235" s="2"/>
      <c r="H235" s="2"/>
      <c r="I235" s="3"/>
      <c r="J235" s="132"/>
      <c r="K235" s="3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</row>
    <row r="236" ht="16.5" customHeight="1">
      <c r="A236" s="12">
        <f t="shared" si="4"/>
        <v>229</v>
      </c>
      <c r="B236" s="139">
        <v>212013.0</v>
      </c>
      <c r="C236" s="140"/>
      <c r="D236" s="141" t="s">
        <v>263</v>
      </c>
      <c r="E236" s="112" t="s">
        <v>371</v>
      </c>
      <c r="F236" s="2"/>
      <c r="G236" s="2"/>
      <c r="H236" s="2"/>
      <c r="I236" s="3"/>
      <c r="J236" s="132"/>
      <c r="K236" s="3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</row>
    <row r="237" ht="16.5" customHeight="1">
      <c r="A237" s="12">
        <f t="shared" si="4"/>
        <v>230</v>
      </c>
      <c r="B237" s="139">
        <v>212016.0</v>
      </c>
      <c r="C237" s="140"/>
      <c r="D237" s="141" t="s">
        <v>264</v>
      </c>
      <c r="E237" s="112" t="s">
        <v>371</v>
      </c>
      <c r="F237" s="2"/>
      <c r="G237" s="2"/>
      <c r="H237" s="2"/>
      <c r="I237" s="3"/>
      <c r="J237" s="132"/>
      <c r="K237" s="3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</row>
    <row r="238" ht="16.5" customHeight="1">
      <c r="A238" s="12">
        <f t="shared" si="4"/>
        <v>231</v>
      </c>
      <c r="B238" s="139">
        <v>212018.0</v>
      </c>
      <c r="C238" s="140"/>
      <c r="D238" s="141" t="s">
        <v>265</v>
      </c>
      <c r="E238" s="112" t="s">
        <v>371</v>
      </c>
      <c r="F238" s="2"/>
      <c r="G238" s="2"/>
      <c r="H238" s="2"/>
      <c r="I238" s="3"/>
      <c r="J238" s="132"/>
      <c r="K238" s="3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</row>
    <row r="239" ht="16.5" customHeight="1">
      <c r="A239" s="12">
        <f t="shared" si="4"/>
        <v>232</v>
      </c>
      <c r="B239" s="130">
        <v>212021.0</v>
      </c>
      <c r="C239" s="130">
        <v>619.0</v>
      </c>
      <c r="D239" s="145" t="s">
        <v>266</v>
      </c>
      <c r="E239" s="112" t="s">
        <v>371</v>
      </c>
      <c r="F239" s="2"/>
      <c r="G239" s="2"/>
      <c r="H239" s="2"/>
      <c r="I239" s="3"/>
      <c r="J239" s="132"/>
      <c r="K239" s="3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</row>
    <row r="240" ht="16.5" customHeight="1">
      <c r="A240" s="12">
        <f t="shared" si="4"/>
        <v>233</v>
      </c>
      <c r="B240" s="139">
        <v>212024.0</v>
      </c>
      <c r="C240" s="140"/>
      <c r="D240" s="141" t="s">
        <v>267</v>
      </c>
      <c r="E240" s="112" t="s">
        <v>371</v>
      </c>
      <c r="F240" s="2"/>
      <c r="G240" s="2"/>
      <c r="H240" s="2"/>
      <c r="I240" s="3"/>
      <c r="J240" s="132"/>
      <c r="K240" s="3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</row>
    <row r="241" ht="16.5" customHeight="1">
      <c r="A241" s="12">
        <f t="shared" si="4"/>
        <v>234</v>
      </c>
      <c r="B241" s="139">
        <v>212025.0</v>
      </c>
      <c r="C241" s="140"/>
      <c r="D241" s="141" t="s">
        <v>268</v>
      </c>
      <c r="E241" s="112" t="s">
        <v>373</v>
      </c>
      <c r="F241" s="2"/>
      <c r="G241" s="2"/>
      <c r="H241" s="2"/>
      <c r="I241" s="3"/>
      <c r="J241" s="132"/>
      <c r="K241" s="3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</row>
    <row r="242" ht="16.5" customHeight="1">
      <c r="A242" s="12">
        <f t="shared" si="4"/>
        <v>235</v>
      </c>
      <c r="B242" s="130">
        <v>212026.0</v>
      </c>
      <c r="C242" s="130">
        <v>661.0</v>
      </c>
      <c r="D242" s="145" t="s">
        <v>269</v>
      </c>
      <c r="E242" s="112" t="s">
        <v>371</v>
      </c>
      <c r="F242" s="2"/>
      <c r="G242" s="2"/>
      <c r="H242" s="2"/>
      <c r="I242" s="3"/>
      <c r="J242" s="132"/>
      <c r="K242" s="3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</row>
    <row r="243" ht="16.5" customHeight="1">
      <c r="A243" s="12">
        <f t="shared" si="4"/>
        <v>236</v>
      </c>
      <c r="B243" s="139">
        <v>212027.0</v>
      </c>
      <c r="C243" s="140"/>
      <c r="D243" s="141" t="s">
        <v>270</v>
      </c>
      <c r="E243" s="112" t="s">
        <v>371</v>
      </c>
      <c r="F243" s="2"/>
      <c r="G243" s="2"/>
      <c r="H243" s="2"/>
      <c r="I243" s="3"/>
      <c r="J243" s="132"/>
      <c r="K243" s="3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</row>
    <row r="244" ht="16.5" customHeight="1">
      <c r="A244" s="12">
        <f t="shared" si="4"/>
        <v>237</v>
      </c>
      <c r="B244" s="139">
        <v>212028.0</v>
      </c>
      <c r="C244" s="140"/>
      <c r="D244" s="141" t="s">
        <v>271</v>
      </c>
      <c r="E244" s="112" t="s">
        <v>371</v>
      </c>
      <c r="F244" s="2"/>
      <c r="G244" s="2"/>
      <c r="H244" s="2"/>
      <c r="I244" s="3"/>
      <c r="J244" s="132"/>
      <c r="K244" s="3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</row>
    <row r="245" ht="16.5" customHeight="1">
      <c r="A245" s="12">
        <f t="shared" si="4"/>
        <v>238</v>
      </c>
      <c r="B245" s="139">
        <v>212029.0</v>
      </c>
      <c r="C245" s="140"/>
      <c r="D245" s="146" t="s">
        <v>272</v>
      </c>
      <c r="E245" s="112" t="s">
        <v>371</v>
      </c>
      <c r="F245" s="2"/>
      <c r="G245" s="2"/>
      <c r="H245" s="2"/>
      <c r="I245" s="3"/>
      <c r="J245" s="132"/>
      <c r="K245" s="3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</row>
    <row r="246" ht="16.5" customHeight="1">
      <c r="A246" s="12">
        <f t="shared" si="4"/>
        <v>239</v>
      </c>
      <c r="B246" s="140">
        <v>212030.0</v>
      </c>
      <c r="C246" s="140">
        <v>672.0</v>
      </c>
      <c r="D246" s="147" t="s">
        <v>46</v>
      </c>
      <c r="E246" s="112" t="s">
        <v>371</v>
      </c>
      <c r="F246" s="2"/>
      <c r="G246" s="2"/>
      <c r="H246" s="2"/>
      <c r="I246" s="3"/>
      <c r="J246" s="132"/>
      <c r="K246" s="3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</row>
    <row r="247" ht="16.5" customHeight="1">
      <c r="A247" s="12">
        <f t="shared" si="4"/>
        <v>240</v>
      </c>
      <c r="B247" s="139">
        <v>212036.0</v>
      </c>
      <c r="C247" s="140"/>
      <c r="D247" s="146" t="s">
        <v>273</v>
      </c>
      <c r="E247" s="112" t="s">
        <v>371</v>
      </c>
      <c r="F247" s="2"/>
      <c r="G247" s="2"/>
      <c r="H247" s="2"/>
      <c r="I247" s="3"/>
      <c r="J247" s="132"/>
      <c r="K247" s="3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</row>
    <row r="248" ht="16.5" customHeight="1">
      <c r="A248" s="12">
        <f t="shared" si="4"/>
        <v>241</v>
      </c>
      <c r="B248" s="139">
        <v>212037.0</v>
      </c>
      <c r="C248" s="140"/>
      <c r="D248" s="141" t="s">
        <v>274</v>
      </c>
      <c r="E248" s="112" t="s">
        <v>371</v>
      </c>
      <c r="F248" s="2"/>
      <c r="G248" s="2"/>
      <c r="H248" s="2"/>
      <c r="I248" s="3"/>
      <c r="J248" s="132"/>
      <c r="K248" s="3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</row>
    <row r="249" ht="16.5" customHeight="1">
      <c r="A249" s="12">
        <f t="shared" si="4"/>
        <v>242</v>
      </c>
      <c r="B249" s="139">
        <v>212038.0</v>
      </c>
      <c r="C249" s="140"/>
      <c r="D249" s="141" t="s">
        <v>275</v>
      </c>
      <c r="E249" s="112" t="s">
        <v>371</v>
      </c>
      <c r="F249" s="2"/>
      <c r="G249" s="2"/>
      <c r="H249" s="2"/>
      <c r="I249" s="3"/>
      <c r="J249" s="132"/>
      <c r="K249" s="3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</row>
    <row r="250" ht="16.5" customHeight="1">
      <c r="A250" s="12">
        <f t="shared" si="4"/>
        <v>243</v>
      </c>
      <c r="B250" s="139">
        <v>212039.0</v>
      </c>
      <c r="C250" s="140"/>
      <c r="D250" s="141" t="s">
        <v>276</v>
      </c>
      <c r="E250" s="112" t="s">
        <v>371</v>
      </c>
      <c r="F250" s="2"/>
      <c r="G250" s="2"/>
      <c r="H250" s="2"/>
      <c r="I250" s="3"/>
      <c r="J250" s="132"/>
      <c r="K250" s="3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</row>
    <row r="251" ht="16.5" customHeight="1">
      <c r="A251" s="12">
        <f t="shared" si="4"/>
        <v>244</v>
      </c>
      <c r="B251" s="140">
        <v>212040.0</v>
      </c>
      <c r="C251" s="140"/>
      <c r="D251" s="146" t="s">
        <v>277</v>
      </c>
      <c r="E251" s="112" t="s">
        <v>371</v>
      </c>
      <c r="F251" s="2"/>
      <c r="G251" s="2"/>
      <c r="H251" s="2"/>
      <c r="I251" s="3"/>
      <c r="J251" s="132"/>
      <c r="K251" s="3"/>
      <c r="L251" s="6"/>
      <c r="M251" s="76"/>
      <c r="N251" s="6"/>
      <c r="O251" s="6"/>
      <c r="P251" s="6"/>
      <c r="Q251" s="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</row>
    <row r="252" ht="16.5" customHeight="1">
      <c r="A252" s="12">
        <f t="shared" si="4"/>
        <v>245</v>
      </c>
      <c r="B252" s="142">
        <v>212042.0</v>
      </c>
      <c r="C252" s="130"/>
      <c r="D252" s="143" t="s">
        <v>278</v>
      </c>
      <c r="E252" s="112" t="s">
        <v>371</v>
      </c>
      <c r="F252" s="2"/>
      <c r="G252" s="2"/>
      <c r="H252" s="2"/>
      <c r="I252" s="3"/>
      <c r="J252" s="132"/>
      <c r="K252" s="3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</row>
    <row r="253" ht="16.5" customHeight="1">
      <c r="A253" s="12">
        <f t="shared" si="4"/>
        <v>246</v>
      </c>
      <c r="B253" s="139">
        <v>0.0</v>
      </c>
      <c r="C253" s="140"/>
      <c r="D253" s="141" t="s">
        <v>279</v>
      </c>
      <c r="E253" s="112" t="s">
        <v>371</v>
      </c>
      <c r="F253" s="2"/>
      <c r="G253" s="2"/>
      <c r="H253" s="2"/>
      <c r="I253" s="3"/>
      <c r="J253" s="132"/>
      <c r="K253" s="3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</row>
    <row r="254" ht="16.5" customHeight="1">
      <c r="A254" s="12">
        <f t="shared" si="4"/>
        <v>247</v>
      </c>
      <c r="B254" s="140">
        <v>212048.0</v>
      </c>
      <c r="C254" s="140"/>
      <c r="D254" s="146" t="s">
        <v>280</v>
      </c>
      <c r="E254" s="112" t="s">
        <v>371</v>
      </c>
      <c r="F254" s="2"/>
      <c r="G254" s="2"/>
      <c r="H254" s="2"/>
      <c r="I254" s="3"/>
      <c r="J254" s="132"/>
      <c r="K254" s="3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</row>
    <row r="255" ht="16.5" customHeight="1">
      <c r="A255" s="12">
        <f t="shared" si="4"/>
        <v>248</v>
      </c>
      <c r="B255" s="139">
        <v>212050.0</v>
      </c>
      <c r="C255" s="140"/>
      <c r="D255" s="141" t="s">
        <v>281</v>
      </c>
      <c r="E255" s="112" t="s">
        <v>371</v>
      </c>
      <c r="F255" s="2"/>
      <c r="G255" s="2"/>
      <c r="H255" s="2"/>
      <c r="I255" s="3"/>
      <c r="J255" s="132"/>
      <c r="K255" s="3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</row>
    <row r="256" ht="16.5" customHeight="1">
      <c r="A256" s="12">
        <f t="shared" si="4"/>
        <v>249</v>
      </c>
      <c r="B256" s="139">
        <v>212051.0</v>
      </c>
      <c r="C256" s="140"/>
      <c r="D256" s="148" t="s">
        <v>282</v>
      </c>
      <c r="E256" s="112" t="s">
        <v>371</v>
      </c>
      <c r="F256" s="2"/>
      <c r="G256" s="2"/>
      <c r="H256" s="2"/>
      <c r="I256" s="3"/>
      <c r="J256" s="132"/>
      <c r="K256" s="3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</row>
    <row r="257" ht="16.5" customHeight="1">
      <c r="A257" s="12">
        <f t="shared" si="4"/>
        <v>250</v>
      </c>
      <c r="B257" s="139">
        <v>212054.0</v>
      </c>
      <c r="C257" s="149"/>
      <c r="D257" s="141" t="s">
        <v>283</v>
      </c>
      <c r="E257" s="112" t="s">
        <v>371</v>
      </c>
      <c r="F257" s="2"/>
      <c r="G257" s="2"/>
      <c r="H257" s="2"/>
      <c r="I257" s="3"/>
      <c r="J257" s="132"/>
      <c r="K257" s="3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</row>
    <row r="258" ht="16.5" customHeight="1">
      <c r="A258" s="12">
        <f t="shared" si="4"/>
        <v>251</v>
      </c>
      <c r="B258" s="139">
        <v>212056.0</v>
      </c>
      <c r="C258" s="140"/>
      <c r="D258" s="141" t="s">
        <v>284</v>
      </c>
      <c r="E258" s="112" t="s">
        <v>371</v>
      </c>
      <c r="F258" s="2"/>
      <c r="G258" s="2"/>
      <c r="H258" s="2"/>
      <c r="I258" s="3"/>
      <c r="J258" s="132"/>
      <c r="K258" s="3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</row>
    <row r="259" ht="16.5" customHeight="1">
      <c r="A259" s="12">
        <f t="shared" si="4"/>
        <v>252</v>
      </c>
      <c r="B259" s="139">
        <v>212057.0</v>
      </c>
      <c r="C259" s="140"/>
      <c r="D259" s="141" t="s">
        <v>285</v>
      </c>
      <c r="E259" s="112" t="s">
        <v>371</v>
      </c>
      <c r="F259" s="2"/>
      <c r="G259" s="2"/>
      <c r="H259" s="2"/>
      <c r="I259" s="3"/>
      <c r="J259" s="132"/>
      <c r="K259" s="3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</row>
    <row r="260" ht="16.5" customHeight="1">
      <c r="A260" s="12">
        <f t="shared" si="4"/>
        <v>253</v>
      </c>
      <c r="B260" s="139">
        <v>212058.0</v>
      </c>
      <c r="C260" s="140"/>
      <c r="D260" s="141" t="s">
        <v>286</v>
      </c>
      <c r="E260" s="112" t="s">
        <v>373</v>
      </c>
      <c r="F260" s="2"/>
      <c r="G260" s="2"/>
      <c r="H260" s="2"/>
      <c r="I260" s="3"/>
      <c r="J260" s="132"/>
      <c r="K260" s="3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</row>
    <row r="261" ht="16.5" customHeight="1">
      <c r="A261" s="12">
        <f t="shared" si="4"/>
        <v>254</v>
      </c>
      <c r="B261" s="139">
        <v>212059.0</v>
      </c>
      <c r="C261" s="140"/>
      <c r="D261" s="141" t="s">
        <v>287</v>
      </c>
      <c r="E261" s="112" t="s">
        <v>371</v>
      </c>
      <c r="F261" s="2"/>
      <c r="G261" s="2"/>
      <c r="H261" s="2"/>
      <c r="I261" s="3"/>
      <c r="J261" s="132"/>
      <c r="K261" s="3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</row>
    <row r="262" ht="16.5" customHeight="1">
      <c r="A262" s="12">
        <f t="shared" si="4"/>
        <v>255</v>
      </c>
      <c r="B262" s="139">
        <v>212060.0</v>
      </c>
      <c r="C262" s="140"/>
      <c r="D262" s="141" t="s">
        <v>288</v>
      </c>
      <c r="E262" s="112" t="s">
        <v>371</v>
      </c>
      <c r="F262" s="2"/>
      <c r="G262" s="2"/>
      <c r="H262" s="2"/>
      <c r="I262" s="3"/>
      <c r="J262" s="132"/>
      <c r="K262" s="3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</row>
    <row r="263" ht="16.5" customHeight="1">
      <c r="A263" s="12">
        <f t="shared" si="4"/>
        <v>256</v>
      </c>
      <c r="B263" s="139">
        <v>212061.0</v>
      </c>
      <c r="C263" s="140"/>
      <c r="D263" s="141" t="s">
        <v>289</v>
      </c>
      <c r="E263" s="112" t="s">
        <v>373</v>
      </c>
      <c r="F263" s="2"/>
      <c r="G263" s="2"/>
      <c r="H263" s="2"/>
      <c r="I263" s="3"/>
      <c r="J263" s="132"/>
      <c r="K263" s="3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</row>
    <row r="264" ht="33.75" customHeight="1">
      <c r="A264" s="150" t="s">
        <v>290</v>
      </c>
      <c r="B264" s="2"/>
      <c r="C264" s="2"/>
      <c r="D264" s="2"/>
      <c r="E264" s="2"/>
      <c r="F264" s="2"/>
      <c r="G264" s="2"/>
      <c r="H264" s="2"/>
      <c r="I264" s="2"/>
      <c r="J264" s="2"/>
      <c r="K264" s="3"/>
      <c r="L264" s="106"/>
      <c r="M264" s="107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</row>
    <row r="265" ht="16.5" customHeight="1">
      <c r="A265" s="12">
        <f>IF(ISBLANK(B265),"",A263+1)</f>
        <v>257</v>
      </c>
      <c r="B265" s="151">
        <v>201032.0</v>
      </c>
      <c r="C265" s="151"/>
      <c r="D265" s="152" t="s">
        <v>291</v>
      </c>
      <c r="E265" s="112" t="s">
        <v>371</v>
      </c>
      <c r="F265" s="2"/>
      <c r="G265" s="2"/>
      <c r="H265" s="2"/>
      <c r="I265" s="3"/>
      <c r="J265" s="132"/>
      <c r="K265" s="3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 ht="16.5" customHeight="1">
      <c r="A266" s="12">
        <f t="shared" ref="A266:A315" si="5">IF(ISBLANK(B266),"",A265+1)</f>
        <v>258</v>
      </c>
      <c r="B266" s="153">
        <v>201038.0</v>
      </c>
      <c r="C266" s="151"/>
      <c r="D266" s="154" t="s">
        <v>292</v>
      </c>
      <c r="E266" s="112" t="s">
        <v>371</v>
      </c>
      <c r="F266" s="2"/>
      <c r="G266" s="2"/>
      <c r="H266" s="2"/>
      <c r="I266" s="3"/>
      <c r="J266" s="132"/>
      <c r="K266" s="3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 ht="16.5" customHeight="1">
      <c r="A267" s="12">
        <f t="shared" si="5"/>
        <v>259</v>
      </c>
      <c r="B267" s="153">
        <v>241001.0</v>
      </c>
      <c r="C267" s="151"/>
      <c r="D267" s="154" t="s">
        <v>293</v>
      </c>
      <c r="E267" s="112" t="s">
        <v>371</v>
      </c>
      <c r="F267" s="2"/>
      <c r="G267" s="2"/>
      <c r="H267" s="2"/>
      <c r="I267" s="3"/>
      <c r="J267" s="132"/>
      <c r="K267" s="3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ht="16.5" customHeight="1">
      <c r="A268" s="12">
        <f t="shared" si="5"/>
        <v>260</v>
      </c>
      <c r="B268" s="153">
        <v>241002.0</v>
      </c>
      <c r="C268" s="151"/>
      <c r="D268" s="154" t="s">
        <v>294</v>
      </c>
      <c r="E268" s="112" t="s">
        <v>371</v>
      </c>
      <c r="F268" s="2"/>
      <c r="G268" s="2"/>
      <c r="H268" s="2"/>
      <c r="I268" s="3"/>
      <c r="J268" s="132"/>
      <c r="K268" s="3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 ht="16.5" customHeight="1">
      <c r="A269" s="12">
        <f t="shared" si="5"/>
        <v>261</v>
      </c>
      <c r="B269" s="153">
        <v>241004.0</v>
      </c>
      <c r="C269" s="151"/>
      <c r="D269" s="154" t="s">
        <v>295</v>
      </c>
      <c r="E269" s="112" t="s">
        <v>371</v>
      </c>
      <c r="F269" s="2"/>
      <c r="G269" s="2"/>
      <c r="H269" s="2"/>
      <c r="I269" s="3"/>
      <c r="J269" s="132"/>
      <c r="K269" s="3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 ht="16.5" customHeight="1">
      <c r="A270" s="12">
        <f t="shared" si="5"/>
        <v>262</v>
      </c>
      <c r="B270" s="153">
        <v>241005.0</v>
      </c>
      <c r="C270" s="151"/>
      <c r="D270" s="154" t="s">
        <v>296</v>
      </c>
      <c r="E270" s="112" t="s">
        <v>371</v>
      </c>
      <c r="F270" s="2"/>
      <c r="G270" s="2"/>
      <c r="H270" s="2"/>
      <c r="I270" s="3"/>
      <c r="J270" s="132"/>
      <c r="K270" s="3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 ht="16.5" customHeight="1">
      <c r="A271" s="12">
        <f t="shared" si="5"/>
        <v>263</v>
      </c>
      <c r="B271" s="153">
        <v>241007.0</v>
      </c>
      <c r="C271" s="151"/>
      <c r="D271" s="154" t="s">
        <v>297</v>
      </c>
      <c r="E271" s="112" t="s">
        <v>373</v>
      </c>
      <c r="F271" s="2"/>
      <c r="G271" s="2"/>
      <c r="H271" s="2"/>
      <c r="I271" s="3"/>
      <c r="J271" s="132"/>
      <c r="K271" s="3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 ht="16.5" customHeight="1">
      <c r="A272" s="12">
        <f t="shared" si="5"/>
        <v>264</v>
      </c>
      <c r="B272" s="153">
        <v>241008.0</v>
      </c>
      <c r="C272" s="151"/>
      <c r="D272" s="154" t="s">
        <v>298</v>
      </c>
      <c r="E272" s="112" t="s">
        <v>371</v>
      </c>
      <c r="F272" s="2"/>
      <c r="G272" s="2"/>
      <c r="H272" s="2"/>
      <c r="I272" s="3"/>
      <c r="J272" s="132"/>
      <c r="K272" s="3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 ht="16.5" customHeight="1">
      <c r="A273" s="12">
        <f t="shared" si="5"/>
        <v>265</v>
      </c>
      <c r="B273" s="153">
        <v>241009.0</v>
      </c>
      <c r="C273" s="151"/>
      <c r="D273" s="154" t="s">
        <v>299</v>
      </c>
      <c r="E273" s="112" t="s">
        <v>371</v>
      </c>
      <c r="F273" s="2"/>
      <c r="G273" s="2"/>
      <c r="H273" s="2"/>
      <c r="I273" s="3"/>
      <c r="J273" s="132"/>
      <c r="K273" s="3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 ht="16.5" customHeight="1">
      <c r="A274" s="12">
        <f t="shared" si="5"/>
        <v>266</v>
      </c>
      <c r="B274" s="153">
        <v>241012.0</v>
      </c>
      <c r="C274" s="151"/>
      <c r="D274" s="154" t="s">
        <v>300</v>
      </c>
      <c r="E274" s="112" t="s">
        <v>371</v>
      </c>
      <c r="F274" s="2"/>
      <c r="G274" s="2"/>
      <c r="H274" s="2"/>
      <c r="I274" s="3"/>
      <c r="J274" s="132"/>
      <c r="K274" s="3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 ht="16.5" customHeight="1">
      <c r="A275" s="12">
        <f t="shared" si="5"/>
        <v>267</v>
      </c>
      <c r="B275" s="153">
        <v>241013.0</v>
      </c>
      <c r="C275" s="151"/>
      <c r="D275" s="154" t="s">
        <v>301</v>
      </c>
      <c r="E275" s="112" t="s">
        <v>371</v>
      </c>
      <c r="F275" s="2"/>
      <c r="G275" s="2"/>
      <c r="H275" s="2"/>
      <c r="I275" s="3"/>
      <c r="J275" s="132"/>
      <c r="K275" s="3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 ht="16.5" customHeight="1">
      <c r="A276" s="12">
        <f t="shared" si="5"/>
        <v>268</v>
      </c>
      <c r="B276" s="153">
        <v>241016.0</v>
      </c>
      <c r="C276" s="151"/>
      <c r="D276" s="154" t="s">
        <v>302</v>
      </c>
      <c r="E276" s="112" t="s">
        <v>373</v>
      </c>
      <c r="F276" s="2"/>
      <c r="G276" s="2"/>
      <c r="H276" s="2"/>
      <c r="I276" s="3"/>
      <c r="J276" s="132"/>
      <c r="K276" s="3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 ht="16.5" customHeight="1">
      <c r="A277" s="12">
        <f t="shared" si="5"/>
        <v>269</v>
      </c>
      <c r="B277" s="153">
        <v>241018.0</v>
      </c>
      <c r="C277" s="151"/>
      <c r="D277" s="154" t="s">
        <v>303</v>
      </c>
      <c r="E277" s="112" t="s">
        <v>371</v>
      </c>
      <c r="F277" s="2"/>
      <c r="G277" s="2"/>
      <c r="H277" s="2"/>
      <c r="I277" s="3"/>
      <c r="J277" s="132"/>
      <c r="K277" s="3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 ht="16.5" customHeight="1">
      <c r="A278" s="12">
        <f t="shared" si="5"/>
        <v>270</v>
      </c>
      <c r="B278" s="153">
        <v>241019.0</v>
      </c>
      <c r="C278" s="151"/>
      <c r="D278" s="154" t="s">
        <v>304</v>
      </c>
      <c r="E278" s="112" t="s">
        <v>371</v>
      </c>
      <c r="F278" s="2"/>
      <c r="G278" s="2"/>
      <c r="H278" s="2"/>
      <c r="I278" s="3"/>
      <c r="J278" s="132"/>
      <c r="K278" s="3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 ht="16.5" customHeight="1">
      <c r="A279" s="12">
        <f t="shared" si="5"/>
        <v>271</v>
      </c>
      <c r="B279" s="153">
        <v>241020.0</v>
      </c>
      <c r="C279" s="151"/>
      <c r="D279" s="154" t="s">
        <v>305</v>
      </c>
      <c r="E279" s="112" t="s">
        <v>373</v>
      </c>
      <c r="F279" s="2"/>
      <c r="G279" s="2"/>
      <c r="H279" s="2"/>
      <c r="I279" s="3"/>
      <c r="J279" s="132"/>
      <c r="K279" s="3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 ht="16.5" customHeight="1">
      <c r="A280" s="12">
        <f t="shared" si="5"/>
        <v>272</v>
      </c>
      <c r="B280" s="153">
        <v>241021.0</v>
      </c>
      <c r="C280" s="151"/>
      <c r="D280" s="154" t="s">
        <v>306</v>
      </c>
      <c r="E280" s="112" t="s">
        <v>371</v>
      </c>
      <c r="F280" s="2"/>
      <c r="G280" s="2"/>
      <c r="H280" s="2"/>
      <c r="I280" s="3"/>
      <c r="J280" s="132"/>
      <c r="K280" s="3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 ht="16.5" customHeight="1">
      <c r="A281" s="12">
        <f t="shared" si="5"/>
        <v>273</v>
      </c>
      <c r="B281" s="153">
        <v>241022.0</v>
      </c>
      <c r="C281" s="151"/>
      <c r="D281" s="154" t="s">
        <v>307</v>
      </c>
      <c r="E281" s="112" t="s">
        <v>371</v>
      </c>
      <c r="F281" s="2"/>
      <c r="G281" s="2"/>
      <c r="H281" s="2"/>
      <c r="I281" s="3"/>
      <c r="J281" s="132"/>
      <c r="K281" s="3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 ht="16.5" customHeight="1">
      <c r="A282" s="12">
        <f t="shared" si="5"/>
        <v>274</v>
      </c>
      <c r="B282" s="153">
        <v>241024.0</v>
      </c>
      <c r="C282" s="151"/>
      <c r="D282" s="154" t="s">
        <v>308</v>
      </c>
      <c r="E282" s="112" t="s">
        <v>371</v>
      </c>
      <c r="F282" s="2"/>
      <c r="G282" s="2"/>
      <c r="H282" s="2"/>
      <c r="I282" s="3"/>
      <c r="J282" s="132"/>
      <c r="K282" s="3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 ht="16.5" customHeight="1">
      <c r="A283" s="12">
        <f t="shared" si="5"/>
        <v>275</v>
      </c>
      <c r="B283" s="153">
        <v>241025.0</v>
      </c>
      <c r="C283" s="151"/>
      <c r="D283" s="154" t="s">
        <v>309</v>
      </c>
      <c r="E283" s="112" t="s">
        <v>371</v>
      </c>
      <c r="F283" s="2"/>
      <c r="G283" s="2"/>
      <c r="H283" s="2"/>
      <c r="I283" s="3"/>
      <c r="J283" s="132"/>
      <c r="K283" s="3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 ht="16.5" customHeight="1">
      <c r="A284" s="12">
        <f t="shared" si="5"/>
        <v>276</v>
      </c>
      <c r="B284" s="153">
        <v>241027.0</v>
      </c>
      <c r="C284" s="151"/>
      <c r="D284" s="154" t="s">
        <v>310</v>
      </c>
      <c r="E284" s="112" t="s">
        <v>371</v>
      </c>
      <c r="F284" s="2"/>
      <c r="G284" s="2"/>
      <c r="H284" s="2"/>
      <c r="I284" s="3"/>
      <c r="J284" s="132"/>
      <c r="K284" s="3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 ht="16.5" customHeight="1">
      <c r="A285" s="12">
        <f t="shared" si="5"/>
        <v>277</v>
      </c>
      <c r="B285" s="153">
        <v>241029.0</v>
      </c>
      <c r="C285" s="151"/>
      <c r="D285" s="154" t="s">
        <v>311</v>
      </c>
      <c r="E285" s="112" t="s">
        <v>373</v>
      </c>
      <c r="F285" s="2"/>
      <c r="G285" s="2"/>
      <c r="H285" s="2"/>
      <c r="I285" s="3"/>
      <c r="J285" s="132"/>
      <c r="K285" s="3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 ht="16.5" customHeight="1">
      <c r="A286" s="12">
        <f t="shared" si="5"/>
        <v>278</v>
      </c>
      <c r="B286" s="153">
        <v>241030.0</v>
      </c>
      <c r="C286" s="151"/>
      <c r="D286" s="154" t="s">
        <v>312</v>
      </c>
      <c r="E286" s="112" t="s">
        <v>371</v>
      </c>
      <c r="F286" s="2"/>
      <c r="G286" s="2"/>
      <c r="H286" s="2"/>
      <c r="I286" s="3"/>
      <c r="J286" s="132"/>
      <c r="K286" s="3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 ht="16.5" customHeight="1">
      <c r="A287" s="12">
        <f t="shared" si="5"/>
        <v>279</v>
      </c>
      <c r="B287" s="153">
        <v>241034.0</v>
      </c>
      <c r="C287" s="151"/>
      <c r="D287" s="154" t="s">
        <v>313</v>
      </c>
      <c r="E287" s="112" t="s">
        <v>371</v>
      </c>
      <c r="F287" s="2"/>
      <c r="G287" s="2"/>
      <c r="H287" s="2"/>
      <c r="I287" s="3"/>
      <c r="J287" s="132"/>
      <c r="K287" s="3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 ht="16.5" customHeight="1">
      <c r="A288" s="12">
        <f t="shared" si="5"/>
        <v>280</v>
      </c>
      <c r="B288" s="153">
        <v>241036.0</v>
      </c>
      <c r="C288" s="151"/>
      <c r="D288" s="154" t="s">
        <v>314</v>
      </c>
      <c r="E288" s="112" t="s">
        <v>371</v>
      </c>
      <c r="F288" s="2"/>
      <c r="G288" s="2"/>
      <c r="H288" s="2"/>
      <c r="I288" s="3"/>
      <c r="J288" s="132"/>
      <c r="K288" s="3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 ht="16.5" customHeight="1">
      <c r="A289" s="12">
        <f t="shared" si="5"/>
        <v>281</v>
      </c>
      <c r="B289" s="153">
        <v>241037.0</v>
      </c>
      <c r="C289" s="151"/>
      <c r="D289" s="154" t="s">
        <v>315</v>
      </c>
      <c r="E289" s="112" t="s">
        <v>371</v>
      </c>
      <c r="F289" s="2"/>
      <c r="G289" s="2"/>
      <c r="H289" s="2"/>
      <c r="I289" s="3"/>
      <c r="J289" s="132"/>
      <c r="K289" s="3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 ht="16.5" customHeight="1">
      <c r="A290" s="12">
        <f t="shared" si="5"/>
        <v>282</v>
      </c>
      <c r="B290" s="153">
        <v>241039.0</v>
      </c>
      <c r="C290" s="151"/>
      <c r="D290" s="154" t="s">
        <v>316</v>
      </c>
      <c r="E290" s="112" t="s">
        <v>371</v>
      </c>
      <c r="F290" s="2"/>
      <c r="G290" s="2"/>
      <c r="H290" s="2"/>
      <c r="I290" s="3"/>
      <c r="J290" s="132"/>
      <c r="K290" s="3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 ht="16.5" customHeight="1">
      <c r="A291" s="12">
        <f t="shared" si="5"/>
        <v>283</v>
      </c>
      <c r="B291" s="153">
        <v>241040.0</v>
      </c>
      <c r="C291" s="151"/>
      <c r="D291" s="154" t="s">
        <v>317</v>
      </c>
      <c r="E291" s="112" t="s">
        <v>371</v>
      </c>
      <c r="F291" s="2"/>
      <c r="G291" s="2"/>
      <c r="H291" s="2"/>
      <c r="I291" s="3"/>
      <c r="J291" s="132"/>
      <c r="K291" s="3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 ht="16.5" customHeight="1">
      <c r="A292" s="12">
        <f t="shared" si="5"/>
        <v>284</v>
      </c>
      <c r="B292" s="153">
        <v>241041.0</v>
      </c>
      <c r="C292" s="151"/>
      <c r="D292" s="154" t="s">
        <v>318</v>
      </c>
      <c r="E292" s="112" t="s">
        <v>371</v>
      </c>
      <c r="F292" s="2"/>
      <c r="G292" s="2"/>
      <c r="H292" s="2"/>
      <c r="I292" s="3"/>
      <c r="J292" s="132"/>
      <c r="K292" s="3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 ht="16.5" customHeight="1">
      <c r="A293" s="12">
        <f t="shared" si="5"/>
        <v>285</v>
      </c>
      <c r="B293" s="153">
        <v>241042.0</v>
      </c>
      <c r="C293" s="151"/>
      <c r="D293" s="154" t="s">
        <v>319</v>
      </c>
      <c r="E293" s="112" t="s">
        <v>373</v>
      </c>
      <c r="F293" s="2"/>
      <c r="G293" s="2"/>
      <c r="H293" s="2"/>
      <c r="I293" s="3"/>
      <c r="J293" s="132"/>
      <c r="K293" s="3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ht="16.5" customHeight="1">
      <c r="A294" s="12">
        <f t="shared" si="5"/>
        <v>286</v>
      </c>
      <c r="B294" s="153">
        <v>242001.0</v>
      </c>
      <c r="C294" s="151"/>
      <c r="D294" s="154" t="s">
        <v>320</v>
      </c>
      <c r="E294" s="112" t="s">
        <v>371</v>
      </c>
      <c r="F294" s="2"/>
      <c r="G294" s="2"/>
      <c r="H294" s="2"/>
      <c r="I294" s="3"/>
      <c r="J294" s="132"/>
      <c r="K294" s="3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 ht="16.5" customHeight="1">
      <c r="A295" s="12">
        <f t="shared" si="5"/>
        <v>287</v>
      </c>
      <c r="B295" s="153">
        <v>242002.0</v>
      </c>
      <c r="C295" s="151"/>
      <c r="D295" s="154" t="s">
        <v>321</v>
      </c>
      <c r="E295" s="112" t="s">
        <v>371</v>
      </c>
      <c r="F295" s="2"/>
      <c r="G295" s="2"/>
      <c r="H295" s="2"/>
      <c r="I295" s="3"/>
      <c r="J295" s="132"/>
      <c r="K295" s="3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 ht="16.5" customHeight="1">
      <c r="A296" s="12">
        <f t="shared" si="5"/>
        <v>288</v>
      </c>
      <c r="B296" s="153">
        <v>242003.0</v>
      </c>
      <c r="C296" s="151"/>
      <c r="D296" s="154" t="s">
        <v>322</v>
      </c>
      <c r="E296" s="112" t="s">
        <v>371</v>
      </c>
      <c r="F296" s="2"/>
      <c r="G296" s="2"/>
      <c r="H296" s="2"/>
      <c r="I296" s="3"/>
      <c r="J296" s="132"/>
      <c r="K296" s="3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 ht="16.5" customHeight="1">
      <c r="A297" s="12">
        <f t="shared" si="5"/>
        <v>289</v>
      </c>
      <c r="B297" s="153">
        <v>242004.0</v>
      </c>
      <c r="C297" s="151"/>
      <c r="D297" s="154" t="s">
        <v>323</v>
      </c>
      <c r="E297" s="112" t="s">
        <v>371</v>
      </c>
      <c r="F297" s="2"/>
      <c r="G297" s="2"/>
      <c r="H297" s="2"/>
      <c r="I297" s="3"/>
      <c r="J297" s="132"/>
      <c r="K297" s="3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</row>
    <row r="298" ht="16.5" customHeight="1">
      <c r="A298" s="12">
        <f t="shared" si="5"/>
        <v>290</v>
      </c>
      <c r="B298" s="153">
        <v>242006.0</v>
      </c>
      <c r="C298" s="151"/>
      <c r="D298" s="154" t="s">
        <v>324</v>
      </c>
      <c r="E298" s="112" t="s">
        <v>371</v>
      </c>
      <c r="F298" s="2"/>
      <c r="G298" s="2"/>
      <c r="H298" s="2"/>
      <c r="I298" s="3"/>
      <c r="J298" s="132"/>
      <c r="K298" s="3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</row>
    <row r="299" ht="16.5" customHeight="1">
      <c r="A299" s="12">
        <f t="shared" si="5"/>
        <v>291</v>
      </c>
      <c r="B299" s="153">
        <v>242008.0</v>
      </c>
      <c r="C299" s="151"/>
      <c r="D299" s="154" t="s">
        <v>325</v>
      </c>
      <c r="E299" s="112" t="s">
        <v>371</v>
      </c>
      <c r="F299" s="2"/>
      <c r="G299" s="2"/>
      <c r="H299" s="2"/>
      <c r="I299" s="3"/>
      <c r="J299" s="132"/>
      <c r="K299" s="3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</row>
    <row r="300" ht="16.5" customHeight="1">
      <c r="A300" s="12">
        <f t="shared" si="5"/>
        <v>292</v>
      </c>
      <c r="B300" s="153">
        <v>242009.0</v>
      </c>
      <c r="C300" s="151"/>
      <c r="D300" s="154" t="s">
        <v>326</v>
      </c>
      <c r="E300" s="112" t="s">
        <v>371</v>
      </c>
      <c r="F300" s="2"/>
      <c r="G300" s="2"/>
      <c r="H300" s="2"/>
      <c r="I300" s="3"/>
      <c r="J300" s="132"/>
      <c r="K300" s="3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</row>
    <row r="301" ht="16.5" customHeight="1">
      <c r="A301" s="12">
        <f t="shared" si="5"/>
        <v>293</v>
      </c>
      <c r="B301" s="153">
        <v>242010.0</v>
      </c>
      <c r="C301" s="151"/>
      <c r="D301" s="154" t="s">
        <v>327</v>
      </c>
      <c r="E301" s="112" t="s">
        <v>373</v>
      </c>
      <c r="F301" s="2"/>
      <c r="G301" s="2"/>
      <c r="H301" s="2"/>
      <c r="I301" s="3"/>
      <c r="J301" s="132"/>
      <c r="K301" s="3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</row>
    <row r="302" ht="16.5" customHeight="1">
      <c r="A302" s="12">
        <f t="shared" si="5"/>
        <v>294</v>
      </c>
      <c r="B302" s="153">
        <v>242012.0</v>
      </c>
      <c r="C302" s="151"/>
      <c r="D302" s="154" t="s">
        <v>328</v>
      </c>
      <c r="E302" s="112" t="s">
        <v>371</v>
      </c>
      <c r="F302" s="2"/>
      <c r="G302" s="2"/>
      <c r="H302" s="2"/>
      <c r="I302" s="3"/>
      <c r="J302" s="132"/>
      <c r="K302" s="3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</row>
    <row r="303" ht="16.5" customHeight="1">
      <c r="A303" s="12">
        <f t="shared" si="5"/>
        <v>295</v>
      </c>
      <c r="B303" s="153">
        <v>242014.0</v>
      </c>
      <c r="C303" s="151"/>
      <c r="D303" s="154" t="s">
        <v>329</v>
      </c>
      <c r="E303" s="112" t="s">
        <v>373</v>
      </c>
      <c r="F303" s="2"/>
      <c r="G303" s="2"/>
      <c r="H303" s="2"/>
      <c r="I303" s="3"/>
      <c r="J303" s="132"/>
      <c r="K303" s="3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ht="16.5" customHeight="1">
      <c r="A304" s="12">
        <f t="shared" si="5"/>
        <v>296</v>
      </c>
      <c r="B304" s="153">
        <v>242016.0</v>
      </c>
      <c r="C304" s="151"/>
      <c r="D304" s="154" t="s">
        <v>330</v>
      </c>
      <c r="E304" s="112" t="s">
        <v>371</v>
      </c>
      <c r="F304" s="2"/>
      <c r="G304" s="2"/>
      <c r="H304" s="2"/>
      <c r="I304" s="3"/>
      <c r="J304" s="132"/>
      <c r="K304" s="3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ht="16.5" customHeight="1">
      <c r="A305" s="12">
        <f t="shared" si="5"/>
        <v>297</v>
      </c>
      <c r="B305" s="153">
        <v>242017.0</v>
      </c>
      <c r="C305" s="151"/>
      <c r="D305" s="154" t="s">
        <v>331</v>
      </c>
      <c r="E305" s="112" t="s">
        <v>371</v>
      </c>
      <c r="F305" s="2"/>
      <c r="G305" s="2"/>
      <c r="H305" s="2"/>
      <c r="I305" s="3"/>
      <c r="J305" s="132"/>
      <c r="K305" s="3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ht="16.5" customHeight="1">
      <c r="A306" s="12">
        <f t="shared" si="5"/>
        <v>298</v>
      </c>
      <c r="B306" s="153">
        <v>242018.0</v>
      </c>
      <c r="C306" s="151"/>
      <c r="D306" s="154" t="s">
        <v>332</v>
      </c>
      <c r="E306" s="112" t="s">
        <v>371</v>
      </c>
      <c r="F306" s="2"/>
      <c r="G306" s="2"/>
      <c r="H306" s="2"/>
      <c r="I306" s="3"/>
      <c r="J306" s="132"/>
      <c r="K306" s="3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ht="16.5" customHeight="1">
      <c r="A307" s="12">
        <f t="shared" si="5"/>
        <v>299</v>
      </c>
      <c r="B307" s="153">
        <v>242020.0</v>
      </c>
      <c r="C307" s="151"/>
      <c r="D307" s="154" t="s">
        <v>333</v>
      </c>
      <c r="E307" s="112" t="s">
        <v>373</v>
      </c>
      <c r="F307" s="2"/>
      <c r="G307" s="2"/>
      <c r="H307" s="2"/>
      <c r="I307" s="3"/>
      <c r="J307" s="132"/>
      <c r="K307" s="3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ht="16.5" customHeight="1">
      <c r="A308" s="12">
        <f t="shared" si="5"/>
        <v>300</v>
      </c>
      <c r="B308" s="153">
        <v>242021.0</v>
      </c>
      <c r="C308" s="151"/>
      <c r="D308" s="154" t="s">
        <v>334</v>
      </c>
      <c r="E308" s="112" t="s">
        <v>371</v>
      </c>
      <c r="F308" s="2"/>
      <c r="G308" s="2"/>
      <c r="H308" s="2"/>
      <c r="I308" s="3"/>
      <c r="J308" s="132"/>
      <c r="K308" s="3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ht="16.5" customHeight="1">
      <c r="A309" s="12">
        <f t="shared" si="5"/>
        <v>301</v>
      </c>
      <c r="B309" s="155">
        <v>242023.0</v>
      </c>
      <c r="C309" s="151"/>
      <c r="D309" s="154" t="s">
        <v>335</v>
      </c>
      <c r="E309" s="112" t="s">
        <v>371</v>
      </c>
      <c r="F309" s="2"/>
      <c r="G309" s="2"/>
      <c r="H309" s="2"/>
      <c r="I309" s="3"/>
      <c r="J309" s="132"/>
      <c r="K309" s="3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ht="16.5" customHeight="1">
      <c r="A310" s="12">
        <f t="shared" si="5"/>
        <v>302</v>
      </c>
      <c r="B310" s="153">
        <v>242024.0</v>
      </c>
      <c r="C310" s="151"/>
      <c r="D310" s="154" t="s">
        <v>336</v>
      </c>
      <c r="E310" s="112" t="s">
        <v>371</v>
      </c>
      <c r="F310" s="2"/>
      <c r="G310" s="2"/>
      <c r="H310" s="2"/>
      <c r="I310" s="3"/>
      <c r="J310" s="132"/>
      <c r="K310" s="3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ht="16.5" customHeight="1">
      <c r="A311" s="12">
        <f t="shared" si="5"/>
        <v>303</v>
      </c>
      <c r="B311" s="153">
        <v>242025.0</v>
      </c>
      <c r="C311" s="151"/>
      <c r="D311" s="154" t="s">
        <v>337</v>
      </c>
      <c r="E311" s="112" t="s">
        <v>371</v>
      </c>
      <c r="F311" s="2"/>
      <c r="G311" s="2"/>
      <c r="H311" s="2"/>
      <c r="I311" s="3"/>
      <c r="J311" s="132"/>
      <c r="K311" s="3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ht="16.5" customHeight="1">
      <c r="A312" s="12">
        <f t="shared" si="5"/>
        <v>304</v>
      </c>
      <c r="B312" s="153">
        <v>242026.0</v>
      </c>
      <c r="C312" s="151"/>
      <c r="D312" s="154" t="s">
        <v>338</v>
      </c>
      <c r="E312" s="112" t="s">
        <v>371</v>
      </c>
      <c r="F312" s="2"/>
      <c r="G312" s="2"/>
      <c r="H312" s="2"/>
      <c r="I312" s="3"/>
      <c r="J312" s="132"/>
      <c r="K312" s="3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ht="16.5" customHeight="1">
      <c r="A313" s="12">
        <f t="shared" si="5"/>
        <v>305</v>
      </c>
      <c r="B313" s="153">
        <v>242028.0</v>
      </c>
      <c r="C313" s="151"/>
      <c r="D313" s="154" t="s">
        <v>339</v>
      </c>
      <c r="E313" s="112" t="s">
        <v>371</v>
      </c>
      <c r="F313" s="2"/>
      <c r="G313" s="2"/>
      <c r="H313" s="2"/>
      <c r="I313" s="3"/>
      <c r="J313" s="132"/>
      <c r="K313" s="3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ht="16.5" customHeight="1">
      <c r="A314" s="12">
        <f t="shared" si="5"/>
        <v>306</v>
      </c>
      <c r="B314" s="153">
        <v>242029.0</v>
      </c>
      <c r="C314" s="151"/>
      <c r="D314" s="154" t="s">
        <v>340</v>
      </c>
      <c r="E314" s="112" t="s">
        <v>373</v>
      </c>
      <c r="F314" s="2"/>
      <c r="G314" s="2"/>
      <c r="H314" s="2"/>
      <c r="I314" s="3"/>
      <c r="J314" s="132"/>
      <c r="K314" s="3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ht="16.5" customHeight="1">
      <c r="A315" s="12">
        <f t="shared" si="5"/>
        <v>307</v>
      </c>
      <c r="B315" s="153">
        <v>242058.0</v>
      </c>
      <c r="C315" s="151"/>
      <c r="D315" s="154" t="s">
        <v>341</v>
      </c>
      <c r="E315" s="112" t="s">
        <v>371</v>
      </c>
      <c r="F315" s="2"/>
      <c r="G315" s="2"/>
      <c r="H315" s="2"/>
      <c r="I315" s="3"/>
      <c r="J315" s="132"/>
      <c r="K315" s="3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</row>
    <row r="316" ht="33.75" customHeight="1">
      <c r="A316" s="156" t="s">
        <v>342</v>
      </c>
      <c r="B316" s="2"/>
      <c r="C316" s="2"/>
      <c r="D316" s="2"/>
      <c r="E316" s="2"/>
      <c r="F316" s="2"/>
      <c r="G316" s="2"/>
      <c r="H316" s="2"/>
      <c r="I316" s="2"/>
      <c r="J316" s="2"/>
      <c r="K316" s="3"/>
      <c r="L316" s="106"/>
      <c r="M316" s="107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</row>
    <row r="317" ht="16.5" customHeight="1">
      <c r="A317" s="12">
        <f>IF(ISBLANK(B317),"",A315+1)</f>
        <v>308</v>
      </c>
      <c r="B317" s="161">
        <v>0.0</v>
      </c>
      <c r="C317" s="158"/>
      <c r="D317" s="159"/>
      <c r="E317" s="112" t="s">
        <v>371</v>
      </c>
      <c r="F317" s="2"/>
      <c r="G317" s="2"/>
      <c r="H317" s="2"/>
      <c r="I317" s="3"/>
      <c r="J317" s="132"/>
      <c r="K317" s="3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ht="16.5" customHeight="1">
      <c r="A318" s="12">
        <f t="shared" ref="A318:A343" si="6">IF(ISBLANK(B318),"",A317+1)</f>
        <v>309</v>
      </c>
      <c r="B318" s="161">
        <v>0.0</v>
      </c>
      <c r="C318" s="158"/>
      <c r="D318" s="159"/>
      <c r="E318" s="112" t="s">
        <v>371</v>
      </c>
      <c r="F318" s="2"/>
      <c r="G318" s="2"/>
      <c r="H318" s="2"/>
      <c r="I318" s="3"/>
      <c r="J318" s="132"/>
      <c r="K318" s="3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ht="16.5" customHeight="1">
      <c r="A319" s="12">
        <f t="shared" si="6"/>
        <v>310</v>
      </c>
      <c r="B319" s="161">
        <v>0.0</v>
      </c>
      <c r="C319" s="158"/>
      <c r="D319" s="160"/>
      <c r="E319" s="112" t="s">
        <v>371</v>
      </c>
      <c r="F319" s="2"/>
      <c r="G319" s="2"/>
      <c r="H319" s="2"/>
      <c r="I319" s="3"/>
      <c r="J319" s="132"/>
      <c r="K319" s="3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ht="16.5" customHeight="1">
      <c r="A320" s="12">
        <f t="shared" si="6"/>
        <v>311</v>
      </c>
      <c r="B320" s="161">
        <v>0.0</v>
      </c>
      <c r="C320" s="158"/>
      <c r="D320" s="159"/>
      <c r="E320" s="112" t="s">
        <v>371</v>
      </c>
      <c r="F320" s="2"/>
      <c r="G320" s="2"/>
      <c r="H320" s="2"/>
      <c r="I320" s="3"/>
      <c r="J320" s="132"/>
      <c r="K320" s="3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ht="16.5" customHeight="1">
      <c r="A321" s="12">
        <f t="shared" si="6"/>
        <v>312</v>
      </c>
      <c r="B321" s="161">
        <v>0.0</v>
      </c>
      <c r="C321" s="158"/>
      <c r="D321" s="159"/>
      <c r="E321" s="112" t="s">
        <v>371</v>
      </c>
      <c r="F321" s="2"/>
      <c r="G321" s="2"/>
      <c r="H321" s="2"/>
      <c r="I321" s="3"/>
      <c r="J321" s="132"/>
      <c r="K321" s="3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ht="16.5" customHeight="1">
      <c r="A322" s="12">
        <f t="shared" si="6"/>
        <v>313</v>
      </c>
      <c r="B322" s="161">
        <v>0.0</v>
      </c>
      <c r="C322" s="158"/>
      <c r="D322" s="160"/>
      <c r="E322" s="112" t="s">
        <v>371</v>
      </c>
      <c r="F322" s="2"/>
      <c r="G322" s="2"/>
      <c r="H322" s="2"/>
      <c r="I322" s="3"/>
      <c r="J322" s="132"/>
      <c r="K322" s="3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ht="16.5" customHeight="1">
      <c r="A323" s="12">
        <f t="shared" si="6"/>
        <v>314</v>
      </c>
      <c r="B323" s="161">
        <v>0.0</v>
      </c>
      <c r="C323" s="158"/>
      <c r="D323" s="159"/>
      <c r="E323" s="112" t="s">
        <v>371</v>
      </c>
      <c r="F323" s="2"/>
      <c r="G323" s="2"/>
      <c r="H323" s="2"/>
      <c r="I323" s="3"/>
      <c r="J323" s="132"/>
      <c r="K323" s="3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ht="16.5" customHeight="1">
      <c r="A324" s="12">
        <f t="shared" si="6"/>
        <v>315</v>
      </c>
      <c r="B324" s="161">
        <v>0.0</v>
      </c>
      <c r="C324" s="158"/>
      <c r="D324" s="159"/>
      <c r="E324" s="112" t="s">
        <v>371</v>
      </c>
      <c r="F324" s="2"/>
      <c r="G324" s="2"/>
      <c r="H324" s="2"/>
      <c r="I324" s="3"/>
      <c r="J324" s="132"/>
      <c r="K324" s="3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ht="16.5" customHeight="1">
      <c r="A325" s="12">
        <f t="shared" si="6"/>
        <v>316</v>
      </c>
      <c r="B325" s="161">
        <v>0.0</v>
      </c>
      <c r="C325" s="158"/>
      <c r="D325" s="162"/>
      <c r="E325" s="112" t="s">
        <v>371</v>
      </c>
      <c r="F325" s="2"/>
      <c r="G325" s="2"/>
      <c r="H325" s="2"/>
      <c r="I325" s="3"/>
      <c r="J325" s="132"/>
      <c r="K325" s="3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ht="16.5" customHeight="1">
      <c r="A326" s="12">
        <f t="shared" si="6"/>
        <v>317</v>
      </c>
      <c r="B326" s="161">
        <v>0.0</v>
      </c>
      <c r="C326" s="158"/>
      <c r="D326" s="163"/>
      <c r="E326" s="112" t="s">
        <v>371</v>
      </c>
      <c r="F326" s="2"/>
      <c r="G326" s="2"/>
      <c r="H326" s="2"/>
      <c r="I326" s="3"/>
      <c r="J326" s="132"/>
      <c r="K326" s="3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ht="16.5" customHeight="1">
      <c r="A327" s="12">
        <f t="shared" si="6"/>
        <v>318</v>
      </c>
      <c r="B327" s="161">
        <v>0.0</v>
      </c>
      <c r="C327" s="158"/>
      <c r="D327" s="162"/>
      <c r="E327" s="112" t="s">
        <v>371</v>
      </c>
      <c r="F327" s="2"/>
      <c r="G327" s="2"/>
      <c r="H327" s="2"/>
      <c r="I327" s="3"/>
      <c r="J327" s="132"/>
      <c r="K327" s="3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ht="16.5" customHeight="1">
      <c r="A328" s="12">
        <f t="shared" si="6"/>
        <v>319</v>
      </c>
      <c r="B328" s="161">
        <v>0.0</v>
      </c>
      <c r="C328" s="158"/>
      <c r="D328" s="159"/>
      <c r="E328" s="112" t="s">
        <v>371</v>
      </c>
      <c r="F328" s="2"/>
      <c r="G328" s="2"/>
      <c r="H328" s="2"/>
      <c r="I328" s="3"/>
      <c r="J328" s="132"/>
      <c r="K328" s="3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</row>
    <row r="329" ht="16.5" customHeight="1">
      <c r="A329" s="12">
        <f t="shared" si="6"/>
        <v>320</v>
      </c>
      <c r="B329" s="161">
        <v>0.0</v>
      </c>
      <c r="C329" s="158"/>
      <c r="D329" s="159"/>
      <c r="E329" s="112" t="s">
        <v>371</v>
      </c>
      <c r="F329" s="2"/>
      <c r="G329" s="2"/>
      <c r="H329" s="2"/>
      <c r="I329" s="3"/>
      <c r="J329" s="132"/>
      <c r="K329" s="3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ht="16.5" customHeight="1">
      <c r="A330" s="12">
        <f t="shared" si="6"/>
        <v>321</v>
      </c>
      <c r="B330" s="161">
        <v>0.0</v>
      </c>
      <c r="C330" s="158"/>
      <c r="D330" s="159"/>
      <c r="E330" s="112" t="s">
        <v>371</v>
      </c>
      <c r="F330" s="2"/>
      <c r="G330" s="2"/>
      <c r="H330" s="2"/>
      <c r="I330" s="3"/>
      <c r="J330" s="132"/>
      <c r="K330" s="3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ht="16.5" customHeight="1">
      <c r="A331" s="12">
        <f t="shared" si="6"/>
        <v>322</v>
      </c>
      <c r="B331" s="161">
        <v>0.0</v>
      </c>
      <c r="C331" s="158"/>
      <c r="D331" s="162"/>
      <c r="E331" s="112" t="s">
        <v>371</v>
      </c>
      <c r="F331" s="2"/>
      <c r="G331" s="2"/>
      <c r="H331" s="2"/>
      <c r="I331" s="3"/>
      <c r="J331" s="132"/>
      <c r="K331" s="3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ht="16.5" customHeight="1">
      <c r="A332" s="12">
        <f t="shared" si="6"/>
        <v>323</v>
      </c>
      <c r="B332" s="161">
        <v>0.0</v>
      </c>
      <c r="C332" s="158"/>
      <c r="D332" s="159"/>
      <c r="E332" s="112" t="s">
        <v>371</v>
      </c>
      <c r="F332" s="2"/>
      <c r="G332" s="2"/>
      <c r="H332" s="2"/>
      <c r="I332" s="3"/>
      <c r="J332" s="132"/>
      <c r="K332" s="3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ht="16.5" customHeight="1">
      <c r="A333" s="12">
        <f t="shared" si="6"/>
        <v>324</v>
      </c>
      <c r="B333" s="161">
        <v>0.0</v>
      </c>
      <c r="C333" s="158"/>
      <c r="D333" s="159"/>
      <c r="E333" s="112" t="s">
        <v>371</v>
      </c>
      <c r="F333" s="2"/>
      <c r="G333" s="2"/>
      <c r="H333" s="2"/>
      <c r="I333" s="3"/>
      <c r="J333" s="132"/>
      <c r="K333" s="3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ht="16.5" customHeight="1">
      <c r="A334" s="12">
        <f t="shared" si="6"/>
        <v>325</v>
      </c>
      <c r="B334" s="161">
        <v>0.0</v>
      </c>
      <c r="C334" s="158"/>
      <c r="D334" s="162"/>
      <c r="E334" s="112" t="s">
        <v>371</v>
      </c>
      <c r="F334" s="2"/>
      <c r="G334" s="2"/>
      <c r="H334" s="2"/>
      <c r="I334" s="3"/>
      <c r="J334" s="132"/>
      <c r="K334" s="3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ht="16.5" customHeight="1">
      <c r="A335" s="12">
        <f t="shared" si="6"/>
        <v>326</v>
      </c>
      <c r="B335" s="161">
        <v>0.0</v>
      </c>
      <c r="C335" s="158"/>
      <c r="D335" s="159"/>
      <c r="E335" s="112" t="s">
        <v>371</v>
      </c>
      <c r="F335" s="2"/>
      <c r="G335" s="2"/>
      <c r="H335" s="2"/>
      <c r="I335" s="3"/>
      <c r="J335" s="132"/>
      <c r="K335" s="3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ht="16.5" customHeight="1">
      <c r="A336" s="12">
        <f t="shared" si="6"/>
        <v>327</v>
      </c>
      <c r="B336" s="161">
        <v>0.0</v>
      </c>
      <c r="C336" s="158"/>
      <c r="D336" s="164"/>
      <c r="E336" s="112" t="s">
        <v>371</v>
      </c>
      <c r="F336" s="2"/>
      <c r="G336" s="2"/>
      <c r="H336" s="2"/>
      <c r="I336" s="3"/>
      <c r="J336" s="132"/>
      <c r="K336" s="3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ht="16.5" customHeight="1">
      <c r="A337" s="12">
        <f t="shared" si="6"/>
        <v>328</v>
      </c>
      <c r="B337" s="161">
        <v>0.0</v>
      </c>
      <c r="C337" s="165"/>
      <c r="D337" s="159"/>
      <c r="E337" s="112" t="s">
        <v>371</v>
      </c>
      <c r="F337" s="2"/>
      <c r="G337" s="2"/>
      <c r="H337" s="2"/>
      <c r="I337" s="3"/>
      <c r="J337" s="132"/>
      <c r="K337" s="3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</row>
    <row r="338" ht="16.5" customHeight="1">
      <c r="A338" s="12">
        <f t="shared" si="6"/>
        <v>329</v>
      </c>
      <c r="B338" s="161">
        <v>0.0</v>
      </c>
      <c r="C338" s="158"/>
      <c r="D338" s="159"/>
      <c r="E338" s="112" t="s">
        <v>371</v>
      </c>
      <c r="F338" s="2"/>
      <c r="G338" s="2"/>
      <c r="H338" s="2"/>
      <c r="I338" s="3"/>
      <c r="J338" s="132"/>
      <c r="K338" s="3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</row>
    <row r="339" ht="16.5" customHeight="1">
      <c r="A339" s="12">
        <f t="shared" si="6"/>
        <v>330</v>
      </c>
      <c r="B339" s="161">
        <v>0.0</v>
      </c>
      <c r="C339" s="158"/>
      <c r="D339" s="159"/>
      <c r="E339" s="112" t="s">
        <v>371</v>
      </c>
      <c r="F339" s="2"/>
      <c r="G339" s="2"/>
      <c r="H339" s="2"/>
      <c r="I339" s="3"/>
      <c r="J339" s="132"/>
      <c r="K339" s="3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</row>
    <row r="340" ht="16.5" customHeight="1">
      <c r="A340" s="12">
        <f t="shared" si="6"/>
        <v>331</v>
      </c>
      <c r="B340" s="161">
        <v>0.0</v>
      </c>
      <c r="C340" s="158"/>
      <c r="D340" s="159"/>
      <c r="E340" s="112" t="s">
        <v>371</v>
      </c>
      <c r="F340" s="2"/>
      <c r="G340" s="2"/>
      <c r="H340" s="2"/>
      <c r="I340" s="3"/>
      <c r="J340" s="132"/>
      <c r="K340" s="3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</row>
    <row r="341" ht="16.5" customHeight="1">
      <c r="A341" s="12">
        <f t="shared" si="6"/>
        <v>332</v>
      </c>
      <c r="B341" s="161">
        <v>0.0</v>
      </c>
      <c r="C341" s="158"/>
      <c r="D341" s="159"/>
      <c r="E341" s="112" t="s">
        <v>371</v>
      </c>
      <c r="F341" s="2"/>
      <c r="G341" s="2"/>
      <c r="H341" s="2"/>
      <c r="I341" s="3"/>
      <c r="J341" s="132"/>
      <c r="K341" s="3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</row>
    <row r="342" ht="16.5" customHeight="1">
      <c r="A342" s="12">
        <f t="shared" si="6"/>
        <v>333</v>
      </c>
      <c r="B342" s="161">
        <v>0.0</v>
      </c>
      <c r="C342" s="158"/>
      <c r="D342" s="159"/>
      <c r="E342" s="112" t="s">
        <v>371</v>
      </c>
      <c r="F342" s="2"/>
      <c r="G342" s="2"/>
      <c r="H342" s="2"/>
      <c r="I342" s="3"/>
      <c r="J342" s="132"/>
      <c r="K342" s="3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</row>
    <row r="343" ht="17.25" customHeight="1">
      <c r="A343" s="12">
        <f t="shared" si="6"/>
        <v>334</v>
      </c>
      <c r="B343" s="161">
        <v>0.0</v>
      </c>
      <c r="C343" s="158"/>
      <c r="D343" s="159"/>
      <c r="E343" s="112" t="s">
        <v>371</v>
      </c>
      <c r="F343" s="2"/>
      <c r="G343" s="2"/>
      <c r="H343" s="2"/>
      <c r="I343" s="3"/>
      <c r="J343" s="132"/>
      <c r="K343" s="3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</row>
    <row r="344" ht="33.75" customHeight="1">
      <c r="A344" s="166" t="s">
        <v>343</v>
      </c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106"/>
      <c r="M344" s="107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</row>
    <row r="345" ht="17.25" customHeight="1">
      <c r="A345" s="12">
        <f>IF(ISBLANK(B345),"",A343+1)</f>
        <v>335</v>
      </c>
      <c r="B345" s="167" t="s">
        <v>344</v>
      </c>
      <c r="C345" s="167"/>
      <c r="D345" s="168" t="s">
        <v>345</v>
      </c>
      <c r="E345" s="112" t="s">
        <v>371</v>
      </c>
      <c r="F345" s="2"/>
      <c r="G345" s="2"/>
      <c r="H345" s="2"/>
      <c r="I345" s="3"/>
      <c r="J345" s="132"/>
      <c r="K345" s="3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</row>
    <row r="346" ht="17.25" customHeight="1">
      <c r="A346" s="12">
        <f t="shared" ref="A346:A364" si="7">IF(ISBLANK(B346),"",A345+1)</f>
        <v>336</v>
      </c>
      <c r="B346" s="167" t="s">
        <v>344</v>
      </c>
      <c r="C346" s="167"/>
      <c r="D346" s="168" t="s">
        <v>346</v>
      </c>
      <c r="E346" s="112" t="s">
        <v>371</v>
      </c>
      <c r="F346" s="2"/>
      <c r="G346" s="2"/>
      <c r="H346" s="2"/>
      <c r="I346" s="3"/>
      <c r="J346" s="132"/>
      <c r="K346" s="3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</row>
    <row r="347" ht="17.25" customHeight="1">
      <c r="A347" s="12">
        <f t="shared" si="7"/>
        <v>337</v>
      </c>
      <c r="B347" s="167" t="s">
        <v>344</v>
      </c>
      <c r="C347" s="167"/>
      <c r="D347" s="168" t="s">
        <v>347</v>
      </c>
      <c r="E347" s="112" t="s">
        <v>373</v>
      </c>
      <c r="F347" s="2"/>
      <c r="G347" s="2"/>
      <c r="H347" s="2"/>
      <c r="I347" s="3"/>
      <c r="J347" s="132"/>
      <c r="K347" s="3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</row>
    <row r="348" ht="17.25" customHeight="1">
      <c r="A348" s="12">
        <f t="shared" si="7"/>
        <v>338</v>
      </c>
      <c r="B348" s="167" t="s">
        <v>344</v>
      </c>
      <c r="C348" s="167"/>
      <c r="D348" s="168" t="s">
        <v>348</v>
      </c>
      <c r="E348" s="112" t="s">
        <v>371</v>
      </c>
      <c r="F348" s="2"/>
      <c r="G348" s="2"/>
      <c r="H348" s="2"/>
      <c r="I348" s="3"/>
      <c r="J348" s="132"/>
      <c r="K348" s="3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</row>
    <row r="349" ht="17.25" customHeight="1">
      <c r="A349" s="12">
        <f t="shared" si="7"/>
        <v>339</v>
      </c>
      <c r="B349" s="167" t="s">
        <v>344</v>
      </c>
      <c r="C349" s="167"/>
      <c r="D349" s="168" t="s">
        <v>349</v>
      </c>
      <c r="E349" s="112" t="s">
        <v>373</v>
      </c>
      <c r="F349" s="2"/>
      <c r="G349" s="2"/>
      <c r="H349" s="2"/>
      <c r="I349" s="3"/>
      <c r="J349" s="132"/>
      <c r="K349" s="3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</row>
    <row r="350" ht="17.25" customHeight="1">
      <c r="A350" s="12">
        <f t="shared" si="7"/>
        <v>340</v>
      </c>
      <c r="B350" s="167" t="s">
        <v>350</v>
      </c>
      <c r="C350" s="167"/>
      <c r="D350" s="168" t="s">
        <v>351</v>
      </c>
      <c r="E350" s="112" t="s">
        <v>371</v>
      </c>
      <c r="F350" s="2"/>
      <c r="G350" s="2"/>
      <c r="H350" s="2"/>
      <c r="I350" s="3"/>
      <c r="J350" s="132"/>
      <c r="K350" s="3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</row>
    <row r="351" ht="17.25" customHeight="1">
      <c r="A351" s="12">
        <f t="shared" si="7"/>
        <v>341</v>
      </c>
      <c r="B351" s="167" t="s">
        <v>344</v>
      </c>
      <c r="C351" s="167"/>
      <c r="D351" s="168" t="s">
        <v>352</v>
      </c>
      <c r="E351" s="112" t="s">
        <v>371</v>
      </c>
      <c r="F351" s="2"/>
      <c r="G351" s="2"/>
      <c r="H351" s="2"/>
      <c r="I351" s="3"/>
      <c r="J351" s="132"/>
      <c r="K351" s="3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</row>
    <row r="352" ht="17.25" customHeight="1">
      <c r="A352" s="12">
        <f t="shared" si="7"/>
        <v>342</v>
      </c>
      <c r="B352" s="167" t="s">
        <v>344</v>
      </c>
      <c r="C352" s="167"/>
      <c r="D352" s="168" t="s">
        <v>353</v>
      </c>
      <c r="E352" s="112" t="s">
        <v>371</v>
      </c>
      <c r="F352" s="2"/>
      <c r="G352" s="2"/>
      <c r="H352" s="2"/>
      <c r="I352" s="3"/>
      <c r="J352" s="132"/>
      <c r="K352" s="3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</row>
    <row r="353" ht="17.25" customHeight="1">
      <c r="A353" s="12">
        <f t="shared" si="7"/>
        <v>343</v>
      </c>
      <c r="B353" s="167" t="s">
        <v>344</v>
      </c>
      <c r="C353" s="167"/>
      <c r="D353" s="168" t="s">
        <v>354</v>
      </c>
      <c r="E353" s="112" t="s">
        <v>371</v>
      </c>
      <c r="F353" s="2"/>
      <c r="G353" s="2"/>
      <c r="H353" s="2"/>
      <c r="I353" s="3"/>
      <c r="J353" s="132"/>
      <c r="K353" s="3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</row>
    <row r="354" ht="17.25" customHeight="1">
      <c r="A354" s="12">
        <f t="shared" si="7"/>
        <v>344</v>
      </c>
      <c r="B354" s="167" t="s">
        <v>344</v>
      </c>
      <c r="C354" s="167"/>
      <c r="D354" s="168" t="s">
        <v>355</v>
      </c>
      <c r="E354" s="112" t="s">
        <v>371</v>
      </c>
      <c r="F354" s="2"/>
      <c r="G354" s="2"/>
      <c r="H354" s="2"/>
      <c r="I354" s="3"/>
      <c r="J354" s="132"/>
      <c r="K354" s="3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</row>
    <row r="355" ht="17.25" customHeight="1">
      <c r="A355" s="12">
        <f t="shared" si="7"/>
        <v>345</v>
      </c>
      <c r="B355" s="167" t="s">
        <v>344</v>
      </c>
      <c r="C355" s="167"/>
      <c r="D355" s="168" t="s">
        <v>356</v>
      </c>
      <c r="E355" s="112" t="s">
        <v>371</v>
      </c>
      <c r="F355" s="2"/>
      <c r="G355" s="2"/>
      <c r="H355" s="2"/>
      <c r="I355" s="3"/>
      <c r="J355" s="132"/>
      <c r="K355" s="3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</row>
    <row r="356" ht="17.25" customHeight="1">
      <c r="A356" s="12">
        <f t="shared" si="7"/>
        <v>346</v>
      </c>
      <c r="B356" s="167" t="s">
        <v>357</v>
      </c>
      <c r="C356" s="167"/>
      <c r="D356" s="168" t="s">
        <v>358</v>
      </c>
      <c r="E356" s="112" t="s">
        <v>371</v>
      </c>
      <c r="F356" s="2"/>
      <c r="G356" s="2"/>
      <c r="H356" s="2"/>
      <c r="I356" s="3"/>
      <c r="J356" s="132"/>
      <c r="K356" s="3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</row>
    <row r="357" ht="17.25" customHeight="1">
      <c r="A357" s="12">
        <f t="shared" si="7"/>
        <v>347</v>
      </c>
      <c r="B357" s="167" t="s">
        <v>357</v>
      </c>
      <c r="C357" s="167"/>
      <c r="D357" s="168" t="s">
        <v>359</v>
      </c>
      <c r="E357" s="112" t="s">
        <v>371</v>
      </c>
      <c r="F357" s="2"/>
      <c r="G357" s="2"/>
      <c r="H357" s="2"/>
      <c r="I357" s="3"/>
      <c r="J357" s="132"/>
      <c r="K357" s="3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</row>
    <row r="358" ht="17.25" customHeight="1">
      <c r="A358" s="12">
        <f t="shared" si="7"/>
        <v>348</v>
      </c>
      <c r="B358" s="167" t="s">
        <v>357</v>
      </c>
      <c r="C358" s="167"/>
      <c r="D358" s="168" t="s">
        <v>360</v>
      </c>
      <c r="E358" s="112" t="s">
        <v>373</v>
      </c>
      <c r="F358" s="2"/>
      <c r="G358" s="2"/>
      <c r="H358" s="2"/>
      <c r="I358" s="3"/>
      <c r="J358" s="132"/>
      <c r="K358" s="3"/>
      <c r="L358" s="169"/>
      <c r="M358" s="169"/>
      <c r="N358" s="169"/>
      <c r="O358" s="169"/>
      <c r="P358" s="169"/>
      <c r="Q358" s="169"/>
      <c r="R358" s="169"/>
      <c r="S358" s="169"/>
      <c r="T358" s="169"/>
      <c r="U358" s="169"/>
      <c r="V358" s="169"/>
      <c r="W358" s="169"/>
      <c r="X358" s="169"/>
      <c r="Y358" s="169"/>
      <c r="Z358" s="169"/>
      <c r="AA358" s="169"/>
      <c r="AB358" s="169"/>
      <c r="AC358" s="169"/>
      <c r="AD358" s="169"/>
      <c r="AE358" s="169"/>
    </row>
    <row r="359" ht="17.25" customHeight="1">
      <c r="A359" s="12">
        <f t="shared" si="7"/>
        <v>349</v>
      </c>
      <c r="B359" s="167" t="s">
        <v>357</v>
      </c>
      <c r="C359" s="167"/>
      <c r="D359" s="168" t="s">
        <v>361</v>
      </c>
      <c r="E359" s="112" t="s">
        <v>371</v>
      </c>
      <c r="F359" s="2"/>
      <c r="G359" s="2"/>
      <c r="H359" s="2"/>
      <c r="I359" s="3"/>
      <c r="J359" s="132"/>
      <c r="K359" s="3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</row>
    <row r="360" ht="17.25" customHeight="1">
      <c r="A360" s="12">
        <f t="shared" si="7"/>
        <v>350</v>
      </c>
      <c r="B360" s="167" t="s">
        <v>357</v>
      </c>
      <c r="C360" s="167"/>
      <c r="D360" s="168" t="s">
        <v>362</v>
      </c>
      <c r="E360" s="112" t="s">
        <v>371</v>
      </c>
      <c r="F360" s="2"/>
      <c r="G360" s="2"/>
      <c r="H360" s="2"/>
      <c r="I360" s="3"/>
      <c r="J360" s="132"/>
      <c r="K360" s="3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ht="17.25" customHeight="1">
      <c r="A361" s="12">
        <f t="shared" si="7"/>
        <v>351</v>
      </c>
      <c r="B361" s="167" t="s">
        <v>357</v>
      </c>
      <c r="C361" s="167"/>
      <c r="D361" s="168" t="s">
        <v>363</v>
      </c>
      <c r="E361" s="112" t="s">
        <v>371</v>
      </c>
      <c r="F361" s="2"/>
      <c r="G361" s="2"/>
      <c r="H361" s="2"/>
      <c r="I361" s="3"/>
      <c r="J361" s="132"/>
      <c r="K361" s="3"/>
      <c r="L361" s="170"/>
      <c r="M361" s="170"/>
      <c r="N361" s="170"/>
      <c r="O361" s="170"/>
      <c r="P361" s="170"/>
      <c r="Q361" s="170"/>
      <c r="R361" s="170"/>
      <c r="S361" s="170"/>
      <c r="T361" s="170"/>
      <c r="U361" s="170"/>
      <c r="V361" s="170"/>
      <c r="W361" s="170"/>
      <c r="X361" s="170"/>
      <c r="Y361" s="170"/>
      <c r="Z361" s="170"/>
      <c r="AA361" s="170"/>
      <c r="AB361" s="170"/>
      <c r="AC361" s="170"/>
      <c r="AD361" s="170"/>
      <c r="AE361" s="170"/>
    </row>
    <row r="362" ht="17.25" customHeight="1">
      <c r="A362" s="12">
        <f t="shared" si="7"/>
        <v>352</v>
      </c>
      <c r="B362" s="167" t="s">
        <v>357</v>
      </c>
      <c r="C362" s="167"/>
      <c r="D362" s="168" t="s">
        <v>364</v>
      </c>
      <c r="E362" s="112" t="s">
        <v>371</v>
      </c>
      <c r="F362" s="2"/>
      <c r="G362" s="2"/>
      <c r="H362" s="2"/>
      <c r="I362" s="3"/>
      <c r="J362" s="132"/>
      <c r="K362" s="3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</row>
    <row r="363" ht="17.25" customHeight="1">
      <c r="A363" s="12">
        <f t="shared" si="7"/>
        <v>353</v>
      </c>
      <c r="B363" s="167" t="s">
        <v>357</v>
      </c>
      <c r="C363" s="167"/>
      <c r="D363" s="171" t="s">
        <v>365</v>
      </c>
      <c r="E363" s="112" t="s">
        <v>371</v>
      </c>
      <c r="F363" s="2"/>
      <c r="G363" s="2"/>
      <c r="H363" s="2"/>
      <c r="I363" s="3"/>
      <c r="J363" s="132"/>
      <c r="K363" s="3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</row>
    <row r="364" ht="17.25" customHeight="1">
      <c r="A364" s="12">
        <f t="shared" si="7"/>
        <v>354</v>
      </c>
      <c r="B364" s="167" t="s">
        <v>366</v>
      </c>
      <c r="C364" s="167"/>
      <c r="D364" s="168" t="s">
        <v>367</v>
      </c>
      <c r="E364" s="112" t="s">
        <v>373</v>
      </c>
      <c r="F364" s="2"/>
      <c r="G364" s="2"/>
      <c r="H364" s="2"/>
      <c r="I364" s="3"/>
      <c r="J364" s="132"/>
      <c r="K364" s="3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</row>
    <row r="365" ht="17.25" customHeight="1">
      <c r="A365" s="76"/>
      <c r="B365" s="76"/>
      <c r="C365" s="76"/>
      <c r="D365" s="17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 ht="17.25" customHeight="1">
      <c r="A366" s="76"/>
      <c r="B366" s="76"/>
      <c r="C366" s="76"/>
      <c r="D366" s="17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 ht="17.25" customHeight="1">
      <c r="A367" s="169"/>
      <c r="B367" s="169"/>
      <c r="C367" s="169"/>
      <c r="D367" s="173"/>
      <c r="E367" s="169"/>
      <c r="F367" s="169"/>
      <c r="G367" s="169"/>
      <c r="H367" s="169"/>
      <c r="I367" s="169"/>
      <c r="J367" s="169"/>
      <c r="K367" s="169"/>
      <c r="L367" s="169"/>
      <c r="M367" s="169"/>
      <c r="N367" s="169"/>
      <c r="O367" s="169"/>
      <c r="P367" s="169"/>
      <c r="Q367" s="169"/>
      <c r="R367" s="169"/>
      <c r="S367" s="169"/>
      <c r="T367" s="169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 ht="17.25" customHeight="1">
      <c r="A368" s="76"/>
      <c r="B368" s="76"/>
      <c r="C368" s="76"/>
      <c r="D368" s="17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 ht="17.25" customHeight="1">
      <c r="A369" s="8"/>
      <c r="B369" s="8"/>
      <c r="C369" s="8"/>
      <c r="D369" s="174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 ht="17.25" customHeight="1">
      <c r="A370" s="8"/>
      <c r="B370" s="8"/>
      <c r="C370" s="8"/>
      <c r="D370" s="174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 ht="17.25" customHeight="1">
      <c r="A371" s="8"/>
      <c r="B371" s="8"/>
      <c r="C371" s="8"/>
      <c r="D371" s="174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 ht="17.25" customHeight="1">
      <c r="A372" s="8"/>
      <c r="B372" s="8"/>
      <c r="C372" s="8"/>
      <c r="D372" s="174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 ht="17.25" customHeight="1">
      <c r="A373" s="8"/>
      <c r="B373" s="8"/>
      <c r="C373" s="8"/>
      <c r="D373" s="174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ht="17.25" customHeight="1">
      <c r="A374" s="8"/>
      <c r="B374" s="8"/>
      <c r="C374" s="8"/>
      <c r="D374" s="174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 ht="17.25" customHeight="1">
      <c r="A375" s="8"/>
      <c r="B375" s="8"/>
      <c r="C375" s="8"/>
      <c r="D375" s="174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 ht="15.75" customHeight="1">
      <c r="A376" s="8"/>
      <c r="B376" s="8"/>
      <c r="C376" s="8"/>
      <c r="D376" s="174"/>
      <c r="E376" s="6"/>
      <c r="F376" s="6"/>
      <c r="G376" s="6"/>
      <c r="H376" s="6"/>
      <c r="I376" s="6"/>
      <c r="J376" s="6"/>
      <c r="K376" s="6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 ht="15.75" customHeight="1">
      <c r="A377" s="8"/>
      <c r="B377" s="8"/>
      <c r="C377" s="8"/>
      <c r="D377" s="174"/>
      <c r="E377" s="6"/>
      <c r="F377" s="6"/>
      <c r="G377" s="6"/>
      <c r="H377" s="6"/>
      <c r="I377" s="6"/>
      <c r="J377" s="6"/>
      <c r="K377" s="6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 ht="15.75" customHeight="1">
      <c r="A378" s="8"/>
      <c r="B378" s="8"/>
      <c r="C378" s="8"/>
      <c r="D378" s="174"/>
      <c r="E378" s="6"/>
      <c r="F378" s="6"/>
      <c r="G378" s="6"/>
      <c r="H378" s="6"/>
      <c r="I378" s="6"/>
      <c r="J378" s="6"/>
      <c r="K378" s="6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 ht="15.75" customHeight="1">
      <c r="A379" s="8"/>
      <c r="B379" s="8"/>
      <c r="C379" s="8"/>
      <c r="D379" s="174"/>
      <c r="E379" s="6"/>
      <c r="F379" s="6"/>
      <c r="G379" s="6"/>
      <c r="H379" s="6"/>
      <c r="I379" s="6"/>
      <c r="J379" s="6"/>
      <c r="K379" s="6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 ht="15.75" customHeight="1">
      <c r="A380" s="8"/>
      <c r="B380" s="8"/>
      <c r="C380" s="8"/>
      <c r="D380" s="174"/>
      <c r="E380" s="6"/>
      <c r="F380" s="6"/>
      <c r="G380" s="6"/>
      <c r="H380" s="6"/>
      <c r="I380" s="6"/>
      <c r="J380" s="6"/>
      <c r="K380" s="6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 ht="15.75" customHeight="1">
      <c r="A381" s="8"/>
      <c r="B381" s="8"/>
      <c r="C381" s="8"/>
      <c r="D381" s="174"/>
      <c r="E381" s="6"/>
      <c r="F381" s="6"/>
      <c r="G381" s="6"/>
      <c r="H381" s="6"/>
      <c r="I381" s="6"/>
      <c r="J381" s="6"/>
      <c r="K381" s="6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 ht="15.75" customHeight="1">
      <c r="A382" s="8"/>
      <c r="B382" s="8"/>
      <c r="C382" s="8"/>
      <c r="D382" s="174"/>
      <c r="E382" s="6"/>
      <c r="F382" s="6"/>
      <c r="G382" s="6"/>
      <c r="H382" s="6"/>
      <c r="I382" s="6"/>
      <c r="J382" s="6"/>
      <c r="K382" s="6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 ht="15.75" customHeight="1">
      <c r="A383" s="8"/>
      <c r="B383" s="8"/>
      <c r="C383" s="8"/>
      <c r="D383" s="174"/>
      <c r="E383" s="6"/>
      <c r="F383" s="6"/>
      <c r="G383" s="6"/>
      <c r="H383" s="6"/>
      <c r="I383" s="6"/>
      <c r="J383" s="6"/>
      <c r="K383" s="6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 ht="15.75" customHeight="1">
      <c r="A384" s="8"/>
      <c r="B384" s="8"/>
      <c r="C384" s="8"/>
      <c r="D384" s="174"/>
      <c r="E384" s="6"/>
      <c r="F384" s="6"/>
      <c r="G384" s="6"/>
      <c r="H384" s="6"/>
      <c r="I384" s="6"/>
      <c r="J384" s="6"/>
      <c r="K384" s="6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 ht="15.75" customHeight="1">
      <c r="A385" s="8"/>
      <c r="B385" s="8"/>
      <c r="C385" s="8"/>
      <c r="D385" s="174"/>
      <c r="E385" s="6"/>
      <c r="F385" s="6"/>
      <c r="G385" s="6"/>
      <c r="H385" s="6"/>
      <c r="I385" s="6"/>
      <c r="J385" s="6"/>
      <c r="K385" s="6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 ht="15.75" customHeight="1">
      <c r="A386" s="8"/>
      <c r="B386" s="8"/>
      <c r="C386" s="8"/>
      <c r="D386" s="174"/>
      <c r="E386" s="6"/>
      <c r="F386" s="6"/>
      <c r="G386" s="6"/>
      <c r="H386" s="6"/>
      <c r="I386" s="6"/>
      <c r="J386" s="6"/>
      <c r="K386" s="6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 ht="15.75" customHeight="1">
      <c r="A387" s="8"/>
      <c r="B387" s="8"/>
      <c r="C387" s="8"/>
      <c r="D387" s="174"/>
      <c r="E387" s="6"/>
      <c r="F387" s="6"/>
      <c r="G387" s="6"/>
      <c r="H387" s="6"/>
      <c r="I387" s="6"/>
      <c r="J387" s="6"/>
      <c r="K387" s="6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ht="15.75" customHeight="1">
      <c r="A388" s="8"/>
      <c r="B388" s="8"/>
      <c r="C388" s="8"/>
      <c r="D388" s="174"/>
      <c r="E388" s="6"/>
      <c r="F388" s="6"/>
      <c r="G388" s="6"/>
      <c r="H388" s="6"/>
      <c r="I388" s="6"/>
      <c r="J388" s="6"/>
      <c r="K388" s="6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 ht="15.75" customHeight="1">
      <c r="A389" s="8"/>
      <c r="B389" s="8"/>
      <c r="C389" s="8"/>
      <c r="D389" s="174"/>
      <c r="E389" s="6"/>
      <c r="F389" s="6"/>
      <c r="G389" s="6"/>
      <c r="H389" s="6"/>
      <c r="I389" s="6"/>
      <c r="J389" s="6"/>
      <c r="K389" s="6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 ht="15.75" customHeight="1">
      <c r="A390" s="8"/>
      <c r="B390" s="8"/>
      <c r="C390" s="8"/>
      <c r="D390" s="174"/>
      <c r="E390" s="6"/>
      <c r="F390" s="6"/>
      <c r="G390" s="6"/>
      <c r="H390" s="6"/>
      <c r="I390" s="6"/>
      <c r="J390" s="6"/>
      <c r="K390" s="6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 ht="15.75" customHeight="1">
      <c r="A391" s="8"/>
      <c r="B391" s="8"/>
      <c r="C391" s="8"/>
      <c r="D391" s="174"/>
      <c r="E391" s="6"/>
      <c r="F391" s="6"/>
      <c r="G391" s="6"/>
      <c r="H391" s="6"/>
      <c r="I391" s="6"/>
      <c r="J391" s="6"/>
      <c r="K391" s="6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 ht="15.75" customHeight="1">
      <c r="A392" s="8"/>
      <c r="B392" s="8"/>
      <c r="C392" s="8"/>
      <c r="D392" s="174"/>
      <c r="E392" s="6"/>
      <c r="F392" s="6"/>
      <c r="G392" s="6"/>
      <c r="H392" s="6"/>
      <c r="I392" s="6"/>
      <c r="J392" s="6"/>
      <c r="K392" s="6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 ht="15.75" customHeight="1">
      <c r="A393" s="8"/>
      <c r="B393" s="8"/>
      <c r="C393" s="8"/>
      <c r="D393" s="174"/>
      <c r="E393" s="6"/>
      <c r="F393" s="6"/>
      <c r="G393" s="6"/>
      <c r="H393" s="6"/>
      <c r="I393" s="6"/>
      <c r="J393" s="6"/>
      <c r="K393" s="6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 ht="15.75" customHeight="1">
      <c r="A394" s="8"/>
      <c r="B394" s="8"/>
      <c r="C394" s="8"/>
      <c r="D394" s="174"/>
      <c r="E394" s="6"/>
      <c r="F394" s="6"/>
      <c r="G394" s="6"/>
      <c r="H394" s="6"/>
      <c r="I394" s="6"/>
      <c r="J394" s="6"/>
      <c r="K394" s="6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 ht="15.75" customHeight="1">
      <c r="A395" s="8"/>
      <c r="B395" s="8"/>
      <c r="C395" s="8"/>
      <c r="D395" s="174"/>
      <c r="E395" s="6"/>
      <c r="F395" s="6"/>
      <c r="G395" s="6"/>
      <c r="H395" s="6"/>
      <c r="I395" s="6"/>
      <c r="J395" s="6"/>
      <c r="K395" s="6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 ht="15.75" customHeight="1">
      <c r="A396" s="8"/>
      <c r="B396" s="8"/>
      <c r="C396" s="8"/>
      <c r="D396" s="174"/>
      <c r="E396" s="6"/>
      <c r="F396" s="6"/>
      <c r="G396" s="6"/>
      <c r="H396" s="6"/>
      <c r="I396" s="6"/>
      <c r="J396" s="6"/>
      <c r="K396" s="6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 ht="15.75" customHeight="1">
      <c r="A397" s="8"/>
      <c r="B397" s="8"/>
      <c r="C397" s="8"/>
      <c r="D397" s="174"/>
      <c r="E397" s="6"/>
      <c r="F397" s="6"/>
      <c r="G397" s="6"/>
      <c r="H397" s="6"/>
      <c r="I397" s="6"/>
      <c r="J397" s="6"/>
      <c r="K397" s="6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 ht="15.75" customHeight="1">
      <c r="A398" s="8"/>
      <c r="B398" s="8"/>
      <c r="C398" s="8"/>
      <c r="D398" s="174"/>
      <c r="E398" s="6"/>
      <c r="F398" s="6"/>
      <c r="G398" s="6"/>
      <c r="H398" s="6"/>
      <c r="I398" s="6"/>
      <c r="J398" s="6"/>
      <c r="K398" s="6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 ht="15.75" customHeight="1">
      <c r="A399" s="8"/>
      <c r="B399" s="8"/>
      <c r="C399" s="8"/>
      <c r="D399" s="174"/>
      <c r="E399" s="6"/>
      <c r="F399" s="6"/>
      <c r="G399" s="6"/>
      <c r="H399" s="6"/>
      <c r="I399" s="6"/>
      <c r="J399" s="6"/>
      <c r="K399" s="6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 ht="15.75" customHeight="1">
      <c r="A400" s="8"/>
      <c r="B400" s="8"/>
      <c r="C400" s="8"/>
      <c r="D400" s="174"/>
      <c r="E400" s="6"/>
      <c r="F400" s="6"/>
      <c r="G400" s="6"/>
      <c r="H400" s="6"/>
      <c r="I400" s="6"/>
      <c r="J400" s="6"/>
      <c r="K400" s="6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 ht="15.75" customHeight="1">
      <c r="A401" s="8"/>
      <c r="B401" s="8"/>
      <c r="C401" s="8"/>
      <c r="D401" s="174"/>
      <c r="E401" s="6"/>
      <c r="F401" s="6"/>
      <c r="G401" s="6"/>
      <c r="H401" s="6"/>
      <c r="I401" s="6"/>
      <c r="J401" s="6"/>
      <c r="K401" s="6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 ht="15.75" customHeight="1">
      <c r="A402" s="8"/>
      <c r="B402" s="8"/>
      <c r="C402" s="8"/>
      <c r="D402" s="174"/>
      <c r="E402" s="6"/>
      <c r="F402" s="6"/>
      <c r="G402" s="6"/>
      <c r="H402" s="6"/>
      <c r="I402" s="6"/>
      <c r="J402" s="6"/>
      <c r="K402" s="6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 ht="15.75" customHeight="1">
      <c r="A403" s="8"/>
      <c r="B403" s="8"/>
      <c r="C403" s="8"/>
      <c r="D403" s="174"/>
      <c r="E403" s="6"/>
      <c r="F403" s="6"/>
      <c r="G403" s="6"/>
      <c r="H403" s="6"/>
      <c r="I403" s="6"/>
      <c r="J403" s="6"/>
      <c r="K403" s="6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 ht="15.75" customHeight="1">
      <c r="A404" s="8"/>
      <c r="B404" s="8"/>
      <c r="C404" s="8"/>
      <c r="D404" s="174"/>
      <c r="E404" s="6"/>
      <c r="F404" s="6"/>
      <c r="G404" s="6"/>
      <c r="H404" s="6"/>
      <c r="I404" s="6"/>
      <c r="J404" s="6"/>
      <c r="K404" s="6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 ht="15.75" customHeight="1">
      <c r="A405" s="8"/>
      <c r="B405" s="8"/>
      <c r="C405" s="8"/>
      <c r="D405" s="174"/>
      <c r="E405" s="6"/>
      <c r="F405" s="6"/>
      <c r="G405" s="6"/>
      <c r="H405" s="6"/>
      <c r="I405" s="6"/>
      <c r="J405" s="6"/>
      <c r="K405" s="6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 ht="15.75" customHeight="1">
      <c r="A406" s="8"/>
      <c r="B406" s="8"/>
      <c r="C406" s="8"/>
      <c r="D406" s="174"/>
      <c r="E406" s="6"/>
      <c r="F406" s="6"/>
      <c r="G406" s="6"/>
      <c r="H406" s="6"/>
      <c r="I406" s="6"/>
      <c r="J406" s="6"/>
      <c r="K406" s="6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 ht="15.75" customHeight="1">
      <c r="A407" s="8"/>
      <c r="B407" s="8"/>
      <c r="C407" s="8"/>
      <c r="D407" s="174"/>
      <c r="E407" s="6"/>
      <c r="F407" s="6"/>
      <c r="G407" s="6"/>
      <c r="H407" s="6"/>
      <c r="I407" s="6"/>
      <c r="J407" s="6"/>
      <c r="K407" s="6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 ht="15.75" customHeight="1">
      <c r="A408" s="8"/>
      <c r="B408" s="8"/>
      <c r="C408" s="8"/>
      <c r="D408" s="174"/>
      <c r="E408" s="6"/>
      <c r="F408" s="6"/>
      <c r="G408" s="6"/>
      <c r="H408" s="6"/>
      <c r="I408" s="6"/>
      <c r="J408" s="6"/>
      <c r="K408" s="6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 ht="15.75" customHeight="1">
      <c r="A409" s="8"/>
      <c r="B409" s="8"/>
      <c r="C409" s="8"/>
      <c r="D409" s="174"/>
      <c r="E409" s="6"/>
      <c r="F409" s="6"/>
      <c r="G409" s="6"/>
      <c r="H409" s="6"/>
      <c r="I409" s="6"/>
      <c r="J409" s="6"/>
      <c r="K409" s="6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 ht="15.75" customHeight="1">
      <c r="A410" s="8"/>
      <c r="B410" s="8"/>
      <c r="C410" s="8"/>
      <c r="D410" s="174"/>
      <c r="E410" s="6"/>
      <c r="F410" s="6"/>
      <c r="G410" s="6"/>
      <c r="H410" s="6"/>
      <c r="I410" s="6"/>
      <c r="J410" s="6"/>
      <c r="K410" s="6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 ht="15.75" customHeight="1">
      <c r="A411" s="8"/>
      <c r="B411" s="8"/>
      <c r="C411" s="8"/>
      <c r="D411" s="174"/>
      <c r="E411" s="6"/>
      <c r="F411" s="6"/>
      <c r="G411" s="6"/>
      <c r="H411" s="6"/>
      <c r="I411" s="6"/>
      <c r="J411" s="6"/>
      <c r="K411" s="6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 ht="15.75" customHeight="1">
      <c r="A412" s="8"/>
      <c r="B412" s="8"/>
      <c r="C412" s="8"/>
      <c r="D412" s="174"/>
      <c r="E412" s="6"/>
      <c r="F412" s="6"/>
      <c r="G412" s="6"/>
      <c r="H412" s="6"/>
      <c r="I412" s="6"/>
      <c r="J412" s="6"/>
      <c r="K412" s="6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 ht="15.75" customHeight="1">
      <c r="A413" s="8"/>
      <c r="B413" s="8"/>
      <c r="C413" s="8"/>
      <c r="D413" s="174"/>
      <c r="E413" s="6"/>
      <c r="F413" s="6"/>
      <c r="G413" s="6"/>
      <c r="H413" s="6"/>
      <c r="I413" s="6"/>
      <c r="J413" s="6"/>
      <c r="K413" s="6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 ht="15.75" customHeight="1">
      <c r="A414" s="8"/>
      <c r="B414" s="8"/>
      <c r="C414" s="8"/>
      <c r="D414" s="174"/>
      <c r="E414" s="6"/>
      <c r="F414" s="6"/>
      <c r="G414" s="6"/>
      <c r="H414" s="6"/>
      <c r="I414" s="6"/>
      <c r="J414" s="6"/>
      <c r="K414" s="6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 ht="15.75" customHeight="1">
      <c r="A415" s="8"/>
      <c r="B415" s="8"/>
      <c r="C415" s="8"/>
      <c r="D415" s="174"/>
      <c r="E415" s="6"/>
      <c r="F415" s="6"/>
      <c r="G415" s="6"/>
      <c r="H415" s="6"/>
      <c r="I415" s="6"/>
      <c r="J415" s="6"/>
      <c r="K415" s="6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 ht="15.75" customHeight="1">
      <c r="A416" s="8"/>
      <c r="B416" s="8"/>
      <c r="C416" s="8"/>
      <c r="D416" s="174"/>
      <c r="E416" s="6"/>
      <c r="F416" s="6"/>
      <c r="G416" s="6"/>
      <c r="H416" s="6"/>
      <c r="I416" s="6"/>
      <c r="J416" s="6"/>
      <c r="K416" s="6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 ht="15.75" customHeight="1">
      <c r="A417" s="8"/>
      <c r="B417" s="8"/>
      <c r="C417" s="8"/>
      <c r="D417" s="174"/>
      <c r="E417" s="6"/>
      <c r="F417" s="6"/>
      <c r="G417" s="6"/>
      <c r="H417" s="6"/>
      <c r="I417" s="6"/>
      <c r="J417" s="6"/>
      <c r="K417" s="6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ht="15.75" customHeight="1">
      <c r="A418" s="8"/>
      <c r="B418" s="8"/>
      <c r="C418" s="8"/>
      <c r="D418" s="174"/>
      <c r="E418" s="6"/>
      <c r="F418" s="6"/>
      <c r="G418" s="6"/>
      <c r="H418" s="6"/>
      <c r="I418" s="6"/>
      <c r="J418" s="6"/>
      <c r="K418" s="6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 ht="15.75" customHeight="1">
      <c r="A419" s="8"/>
      <c r="B419" s="8"/>
      <c r="C419" s="8"/>
      <c r="D419" s="174"/>
      <c r="E419" s="6"/>
      <c r="F419" s="6"/>
      <c r="G419" s="6"/>
      <c r="H419" s="6"/>
      <c r="I419" s="6"/>
      <c r="J419" s="6"/>
      <c r="K419" s="6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 ht="15.75" customHeight="1">
      <c r="A420" s="8"/>
      <c r="B420" s="8"/>
      <c r="C420" s="8"/>
      <c r="D420" s="174"/>
      <c r="E420" s="6"/>
      <c r="F420" s="6"/>
      <c r="G420" s="6"/>
      <c r="H420" s="6"/>
      <c r="I420" s="6"/>
      <c r="J420" s="6"/>
      <c r="K420" s="6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 ht="15.75" customHeight="1">
      <c r="A421" s="8"/>
      <c r="B421" s="8"/>
      <c r="C421" s="8"/>
      <c r="D421" s="174"/>
      <c r="E421" s="6"/>
      <c r="F421" s="6"/>
      <c r="G421" s="6"/>
      <c r="H421" s="6"/>
      <c r="I421" s="6"/>
      <c r="J421" s="6"/>
      <c r="K421" s="6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 ht="15.75" customHeight="1">
      <c r="A422" s="8"/>
      <c r="B422" s="8"/>
      <c r="C422" s="8"/>
      <c r="D422" s="174"/>
      <c r="E422" s="6"/>
      <c r="F422" s="6"/>
      <c r="G422" s="6"/>
      <c r="H422" s="6"/>
      <c r="I422" s="6"/>
      <c r="J422" s="6"/>
      <c r="K422" s="6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 ht="15.75" customHeight="1">
      <c r="A423" s="8"/>
      <c r="B423" s="8"/>
      <c r="C423" s="8"/>
      <c r="D423" s="174"/>
      <c r="E423" s="6"/>
      <c r="F423" s="6"/>
      <c r="G423" s="6"/>
      <c r="H423" s="6"/>
      <c r="I423" s="6"/>
      <c r="J423" s="6"/>
      <c r="K423" s="6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 ht="15.75" customHeight="1">
      <c r="A424" s="8"/>
      <c r="B424" s="8"/>
      <c r="C424" s="8"/>
      <c r="D424" s="174"/>
      <c r="E424" s="6"/>
      <c r="F424" s="6"/>
      <c r="G424" s="6"/>
      <c r="H424" s="6"/>
      <c r="I424" s="6"/>
      <c r="J424" s="6"/>
      <c r="K424" s="6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 ht="15.75" customHeight="1">
      <c r="A425" s="8"/>
      <c r="B425" s="8"/>
      <c r="C425" s="8"/>
      <c r="D425" s="174"/>
      <c r="E425" s="6"/>
      <c r="F425" s="6"/>
      <c r="G425" s="6"/>
      <c r="H425" s="6"/>
      <c r="I425" s="6"/>
      <c r="J425" s="6"/>
      <c r="K425" s="6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 ht="15.75" customHeight="1">
      <c r="A426" s="8"/>
      <c r="B426" s="8"/>
      <c r="C426" s="8"/>
      <c r="D426" s="174"/>
      <c r="E426" s="6"/>
      <c r="F426" s="6"/>
      <c r="G426" s="6"/>
      <c r="H426" s="6"/>
      <c r="I426" s="6"/>
      <c r="J426" s="6"/>
      <c r="K426" s="6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 ht="15.75" customHeight="1">
      <c r="A427" s="8"/>
      <c r="B427" s="8"/>
      <c r="C427" s="8"/>
      <c r="D427" s="174"/>
      <c r="E427" s="6"/>
      <c r="F427" s="6"/>
      <c r="G427" s="6"/>
      <c r="H427" s="6"/>
      <c r="I427" s="6"/>
      <c r="J427" s="6"/>
      <c r="K427" s="6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 ht="15.75" customHeight="1">
      <c r="A428" s="8"/>
      <c r="B428" s="8"/>
      <c r="C428" s="8"/>
      <c r="D428" s="174"/>
      <c r="E428" s="6"/>
      <c r="F428" s="6"/>
      <c r="G428" s="6"/>
      <c r="H428" s="6"/>
      <c r="I428" s="6"/>
      <c r="J428" s="6"/>
      <c r="K428" s="6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 ht="15.75" customHeight="1">
      <c r="A429" s="8"/>
      <c r="B429" s="8"/>
      <c r="C429" s="8"/>
      <c r="D429" s="174"/>
      <c r="E429" s="6"/>
      <c r="F429" s="6"/>
      <c r="G429" s="6"/>
      <c r="H429" s="6"/>
      <c r="I429" s="6"/>
      <c r="J429" s="6"/>
      <c r="K429" s="6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 ht="15.75" customHeight="1">
      <c r="A430" s="8"/>
      <c r="B430" s="8"/>
      <c r="C430" s="8"/>
      <c r="D430" s="174"/>
      <c r="E430" s="6"/>
      <c r="F430" s="6"/>
      <c r="G430" s="6"/>
      <c r="H430" s="6"/>
      <c r="I430" s="6"/>
      <c r="J430" s="6"/>
      <c r="K430" s="6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 ht="15.75" customHeight="1">
      <c r="A431" s="8"/>
      <c r="B431" s="8"/>
      <c r="C431" s="8"/>
      <c r="D431" s="174"/>
      <c r="E431" s="6"/>
      <c r="F431" s="6"/>
      <c r="G431" s="6"/>
      <c r="H431" s="6"/>
      <c r="I431" s="6"/>
      <c r="J431" s="6"/>
      <c r="K431" s="6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 ht="15.75" customHeight="1">
      <c r="A432" s="8"/>
      <c r="B432" s="8"/>
      <c r="C432" s="8"/>
      <c r="D432" s="174"/>
      <c r="E432" s="6"/>
      <c r="F432" s="6"/>
      <c r="G432" s="6"/>
      <c r="H432" s="6"/>
      <c r="I432" s="6"/>
      <c r="J432" s="6"/>
      <c r="K432" s="6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 ht="15.75" customHeight="1">
      <c r="A433" s="8"/>
      <c r="B433" s="8"/>
      <c r="C433" s="8"/>
      <c r="D433" s="174"/>
      <c r="E433" s="6"/>
      <c r="F433" s="6"/>
      <c r="G433" s="6"/>
      <c r="H433" s="6"/>
      <c r="I433" s="6"/>
      <c r="J433" s="6"/>
      <c r="K433" s="6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 ht="15.75" customHeight="1">
      <c r="A434" s="8"/>
      <c r="B434" s="8"/>
      <c r="C434" s="8"/>
      <c r="D434" s="174"/>
      <c r="E434" s="6"/>
      <c r="F434" s="6"/>
      <c r="G434" s="6"/>
      <c r="H434" s="6"/>
      <c r="I434" s="6"/>
      <c r="J434" s="6"/>
      <c r="K434" s="6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 ht="15.75" customHeight="1">
      <c r="A435" s="8"/>
      <c r="B435" s="8"/>
      <c r="C435" s="8"/>
      <c r="D435" s="174"/>
      <c r="E435" s="6"/>
      <c r="F435" s="6"/>
      <c r="G435" s="6"/>
      <c r="H435" s="6"/>
      <c r="I435" s="6"/>
      <c r="J435" s="6"/>
      <c r="K435" s="6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 ht="15.75" customHeight="1">
      <c r="A436" s="8"/>
      <c r="B436" s="8"/>
      <c r="C436" s="8"/>
      <c r="D436" s="174"/>
      <c r="E436" s="6"/>
      <c r="F436" s="6"/>
      <c r="G436" s="6"/>
      <c r="H436" s="6"/>
      <c r="I436" s="6"/>
      <c r="J436" s="6"/>
      <c r="K436" s="6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 ht="15.75" customHeight="1">
      <c r="A437" s="8"/>
      <c r="B437" s="8"/>
      <c r="C437" s="8"/>
      <c r="D437" s="174"/>
      <c r="E437" s="6"/>
      <c r="F437" s="6"/>
      <c r="G437" s="6"/>
      <c r="H437" s="6"/>
      <c r="I437" s="6"/>
      <c r="J437" s="6"/>
      <c r="K437" s="6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 ht="15.75" customHeight="1">
      <c r="A438" s="8"/>
      <c r="B438" s="8"/>
      <c r="C438" s="8"/>
      <c r="D438" s="174"/>
      <c r="E438" s="6"/>
      <c r="F438" s="6"/>
      <c r="G438" s="6"/>
      <c r="H438" s="6"/>
      <c r="I438" s="6"/>
      <c r="J438" s="6"/>
      <c r="K438" s="6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 ht="15.75" customHeight="1">
      <c r="A439" s="8"/>
      <c r="B439" s="8"/>
      <c r="C439" s="8"/>
      <c r="D439" s="174"/>
      <c r="E439" s="6"/>
      <c r="F439" s="6"/>
      <c r="G439" s="6"/>
      <c r="H439" s="6"/>
      <c r="I439" s="6"/>
      <c r="J439" s="6"/>
      <c r="K439" s="6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 ht="15.75" customHeight="1">
      <c r="A440" s="8"/>
      <c r="B440" s="8"/>
      <c r="C440" s="8"/>
      <c r="D440" s="174"/>
      <c r="E440" s="6"/>
      <c r="F440" s="6"/>
      <c r="G440" s="6"/>
      <c r="H440" s="6"/>
      <c r="I440" s="6"/>
      <c r="J440" s="6"/>
      <c r="K440" s="6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 ht="15.75" customHeight="1">
      <c r="A441" s="8"/>
      <c r="B441" s="8"/>
      <c r="C441" s="8"/>
      <c r="D441" s="174"/>
      <c r="E441" s="6"/>
      <c r="F441" s="6"/>
      <c r="G441" s="6"/>
      <c r="H441" s="6"/>
      <c r="I441" s="6"/>
      <c r="J441" s="6"/>
      <c r="K441" s="6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 ht="15.75" customHeight="1">
      <c r="A442" s="8"/>
      <c r="B442" s="8"/>
      <c r="C442" s="8"/>
      <c r="D442" s="174"/>
      <c r="E442" s="6"/>
      <c r="F442" s="6"/>
      <c r="G442" s="6"/>
      <c r="H442" s="6"/>
      <c r="I442" s="6"/>
      <c r="J442" s="6"/>
      <c r="K442" s="6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 ht="15.75" customHeight="1">
      <c r="A443" s="8"/>
      <c r="B443" s="8"/>
      <c r="C443" s="8"/>
      <c r="D443" s="174"/>
      <c r="E443" s="6"/>
      <c r="F443" s="6"/>
      <c r="G443" s="6"/>
      <c r="H443" s="6"/>
      <c r="I443" s="6"/>
      <c r="J443" s="6"/>
      <c r="K443" s="6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 ht="15.75" customHeight="1">
      <c r="A444" s="8"/>
      <c r="B444" s="8"/>
      <c r="C444" s="8"/>
      <c r="D444" s="174"/>
      <c r="E444" s="6"/>
      <c r="F444" s="6"/>
      <c r="G444" s="6"/>
      <c r="H444" s="6"/>
      <c r="I444" s="6"/>
      <c r="J444" s="6"/>
      <c r="K444" s="6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 ht="15.75" customHeight="1">
      <c r="A445" s="8"/>
      <c r="B445" s="8"/>
      <c r="C445" s="8"/>
      <c r="D445" s="174"/>
      <c r="E445" s="6"/>
      <c r="F445" s="6"/>
      <c r="G445" s="6"/>
      <c r="H445" s="6"/>
      <c r="I445" s="6"/>
      <c r="J445" s="6"/>
      <c r="K445" s="6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 ht="15.75" customHeight="1">
      <c r="A446" s="8"/>
      <c r="B446" s="8"/>
      <c r="C446" s="8"/>
      <c r="D446" s="174"/>
      <c r="E446" s="6"/>
      <c r="F446" s="6"/>
      <c r="G446" s="6"/>
      <c r="H446" s="6"/>
      <c r="I446" s="6"/>
      <c r="J446" s="6"/>
      <c r="K446" s="6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 ht="15.75" customHeight="1">
      <c r="A447" s="8"/>
      <c r="B447" s="8"/>
      <c r="C447" s="8"/>
      <c r="D447" s="174"/>
      <c r="E447" s="6"/>
      <c r="F447" s="6"/>
      <c r="G447" s="6"/>
      <c r="H447" s="6"/>
      <c r="I447" s="6"/>
      <c r="J447" s="6"/>
      <c r="K447" s="6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ht="15.75" customHeight="1">
      <c r="A448" s="8"/>
      <c r="B448" s="8"/>
      <c r="C448" s="8"/>
      <c r="D448" s="174"/>
      <c r="E448" s="6"/>
      <c r="F448" s="6"/>
      <c r="G448" s="6"/>
      <c r="H448" s="6"/>
      <c r="I448" s="6"/>
      <c r="J448" s="6"/>
      <c r="K448" s="6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 ht="15.75" customHeight="1">
      <c r="A449" s="8"/>
      <c r="B449" s="8"/>
      <c r="C449" s="8"/>
      <c r="D449" s="174"/>
      <c r="E449" s="6"/>
      <c r="F449" s="6"/>
      <c r="G449" s="6"/>
      <c r="H449" s="6"/>
      <c r="I449" s="6"/>
      <c r="J449" s="6"/>
      <c r="K449" s="6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 ht="15.75" customHeight="1">
      <c r="A450" s="8"/>
      <c r="B450" s="8"/>
      <c r="C450" s="8"/>
      <c r="D450" s="174"/>
      <c r="E450" s="6"/>
      <c r="F450" s="6"/>
      <c r="G450" s="6"/>
      <c r="H450" s="6"/>
      <c r="I450" s="6"/>
      <c r="J450" s="6"/>
      <c r="K450" s="6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 ht="15.75" customHeight="1">
      <c r="A451" s="8"/>
      <c r="B451" s="8"/>
      <c r="C451" s="8"/>
      <c r="D451" s="174"/>
      <c r="E451" s="6"/>
      <c r="F451" s="6"/>
      <c r="G451" s="6"/>
      <c r="H451" s="6"/>
      <c r="I451" s="6"/>
      <c r="J451" s="6"/>
      <c r="K451" s="6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 ht="15.75" customHeight="1">
      <c r="A452" s="8"/>
      <c r="B452" s="8"/>
      <c r="C452" s="8"/>
      <c r="D452" s="174"/>
      <c r="E452" s="6"/>
      <c r="F452" s="6"/>
      <c r="G452" s="6"/>
      <c r="H452" s="6"/>
      <c r="I452" s="6"/>
      <c r="J452" s="6"/>
      <c r="K452" s="6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 ht="15.75" customHeight="1">
      <c r="A453" s="8"/>
      <c r="B453" s="8"/>
      <c r="C453" s="8"/>
      <c r="D453" s="174"/>
      <c r="E453" s="6"/>
      <c r="F453" s="6"/>
      <c r="G453" s="6"/>
      <c r="H453" s="6"/>
      <c r="I453" s="6"/>
      <c r="J453" s="6"/>
      <c r="K453" s="6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ht="15.75" customHeight="1">
      <c r="A454" s="8"/>
      <c r="B454" s="8"/>
      <c r="C454" s="8"/>
      <c r="D454" s="174"/>
      <c r="E454" s="6"/>
      <c r="F454" s="6"/>
      <c r="G454" s="6"/>
      <c r="H454" s="6"/>
      <c r="I454" s="6"/>
      <c r="J454" s="6"/>
      <c r="K454" s="6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 ht="15.75" customHeight="1">
      <c r="A455" s="8"/>
      <c r="B455" s="8"/>
      <c r="C455" s="8"/>
      <c r="D455" s="174"/>
      <c r="E455" s="6"/>
      <c r="F455" s="6"/>
      <c r="G455" s="6"/>
      <c r="H455" s="6"/>
      <c r="I455" s="6"/>
      <c r="J455" s="6"/>
      <c r="K455" s="6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 ht="15.75" customHeight="1">
      <c r="A456" s="8"/>
      <c r="B456" s="8"/>
      <c r="C456" s="8"/>
      <c r="D456" s="174"/>
      <c r="E456" s="6"/>
      <c r="F456" s="6"/>
      <c r="G456" s="6"/>
      <c r="H456" s="6"/>
      <c r="I456" s="6"/>
      <c r="J456" s="6"/>
      <c r="K456" s="6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 ht="15.75" customHeight="1">
      <c r="A457" s="8"/>
      <c r="B457" s="8"/>
      <c r="C457" s="8"/>
      <c r="D457" s="174"/>
      <c r="E457" s="6"/>
      <c r="F457" s="6"/>
      <c r="G457" s="6"/>
      <c r="H457" s="6"/>
      <c r="I457" s="6"/>
      <c r="J457" s="6"/>
      <c r="K457" s="6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 ht="15.75" customHeight="1">
      <c r="A458" s="8"/>
      <c r="B458" s="8"/>
      <c r="C458" s="8"/>
      <c r="D458" s="174"/>
      <c r="E458" s="6"/>
      <c r="F458" s="6"/>
      <c r="G458" s="6"/>
      <c r="H458" s="6"/>
      <c r="I458" s="6"/>
      <c r="J458" s="6"/>
      <c r="K458" s="6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 ht="15.75" customHeight="1">
      <c r="A459" s="8"/>
      <c r="B459" s="8"/>
      <c r="C459" s="8"/>
      <c r="D459" s="174"/>
      <c r="E459" s="6"/>
      <c r="F459" s="6"/>
      <c r="G459" s="6"/>
      <c r="H459" s="6"/>
      <c r="I459" s="6"/>
      <c r="J459" s="6"/>
      <c r="K459" s="6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 ht="15.75" customHeight="1">
      <c r="A460" s="8"/>
      <c r="B460" s="8"/>
      <c r="C460" s="8"/>
      <c r="D460" s="174"/>
      <c r="E460" s="6"/>
      <c r="F460" s="6"/>
      <c r="G460" s="6"/>
      <c r="H460" s="6"/>
      <c r="I460" s="6"/>
      <c r="J460" s="6"/>
      <c r="K460" s="6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 ht="15.75" customHeight="1">
      <c r="A461" s="8"/>
      <c r="B461" s="8"/>
      <c r="C461" s="8"/>
      <c r="D461" s="174"/>
      <c r="E461" s="6"/>
      <c r="F461" s="6"/>
      <c r="G461" s="6"/>
      <c r="H461" s="6"/>
      <c r="I461" s="6"/>
      <c r="J461" s="6"/>
      <c r="K461" s="6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 ht="15.75" customHeight="1">
      <c r="A462" s="8"/>
      <c r="B462" s="8"/>
      <c r="C462" s="8"/>
      <c r="D462" s="174"/>
      <c r="E462" s="6"/>
      <c r="F462" s="6"/>
      <c r="G462" s="6"/>
      <c r="H462" s="6"/>
      <c r="I462" s="6"/>
      <c r="J462" s="6"/>
      <c r="K462" s="6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 ht="15.75" customHeight="1">
      <c r="A463" s="8"/>
      <c r="B463" s="8"/>
      <c r="C463" s="8"/>
      <c r="D463" s="174"/>
      <c r="E463" s="6"/>
      <c r="F463" s="6"/>
      <c r="G463" s="6"/>
      <c r="H463" s="6"/>
      <c r="I463" s="6"/>
      <c r="J463" s="6"/>
      <c r="K463" s="6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 ht="15.75" customHeight="1">
      <c r="A464" s="8"/>
      <c r="B464" s="8"/>
      <c r="C464" s="8"/>
      <c r="D464" s="174"/>
      <c r="E464" s="6"/>
      <c r="F464" s="6"/>
      <c r="G464" s="6"/>
      <c r="H464" s="6"/>
      <c r="I464" s="6"/>
      <c r="J464" s="6"/>
      <c r="K464" s="6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 ht="15.75" customHeight="1">
      <c r="A465" s="8"/>
      <c r="B465" s="8"/>
      <c r="C465" s="8"/>
      <c r="D465" s="174"/>
      <c r="E465" s="6"/>
      <c r="F465" s="6"/>
      <c r="G465" s="6"/>
      <c r="H465" s="6"/>
      <c r="I465" s="6"/>
      <c r="J465" s="6"/>
      <c r="K465" s="6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 ht="15.75" customHeight="1">
      <c r="A466" s="8"/>
      <c r="B466" s="8"/>
      <c r="C466" s="8"/>
      <c r="D466" s="174"/>
      <c r="E466" s="6"/>
      <c r="F466" s="6"/>
      <c r="G466" s="6"/>
      <c r="H466" s="6"/>
      <c r="I466" s="6"/>
      <c r="J466" s="6"/>
      <c r="K466" s="6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 ht="15.75" customHeight="1">
      <c r="A467" s="8"/>
      <c r="B467" s="8"/>
      <c r="C467" s="8"/>
      <c r="D467" s="174"/>
      <c r="E467" s="6"/>
      <c r="F467" s="6"/>
      <c r="G467" s="6"/>
      <c r="H467" s="6"/>
      <c r="I467" s="6"/>
      <c r="J467" s="6"/>
      <c r="K467" s="6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 ht="15.75" customHeight="1">
      <c r="A468" s="8"/>
      <c r="B468" s="8"/>
      <c r="C468" s="8"/>
      <c r="D468" s="174"/>
      <c r="E468" s="6"/>
      <c r="F468" s="6"/>
      <c r="G468" s="6"/>
      <c r="H468" s="6"/>
      <c r="I468" s="6"/>
      <c r="J468" s="6"/>
      <c r="K468" s="6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 ht="15.75" customHeight="1">
      <c r="A469" s="8"/>
      <c r="B469" s="8"/>
      <c r="C469" s="8"/>
      <c r="D469" s="174"/>
      <c r="E469" s="6"/>
      <c r="F469" s="6"/>
      <c r="G469" s="6"/>
      <c r="H469" s="6"/>
      <c r="I469" s="6"/>
      <c r="J469" s="6"/>
      <c r="K469" s="6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 ht="15.75" customHeight="1">
      <c r="A470" s="8"/>
      <c r="B470" s="8"/>
      <c r="C470" s="8"/>
      <c r="D470" s="174"/>
      <c r="E470" s="6"/>
      <c r="F470" s="6"/>
      <c r="G470" s="6"/>
      <c r="H470" s="6"/>
      <c r="I470" s="6"/>
      <c r="J470" s="6"/>
      <c r="K470" s="6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 ht="15.75" customHeight="1">
      <c r="A471" s="8"/>
      <c r="B471" s="8"/>
      <c r="C471" s="8"/>
      <c r="D471" s="174"/>
      <c r="E471" s="6"/>
      <c r="F471" s="6"/>
      <c r="G471" s="6"/>
      <c r="H471" s="6"/>
      <c r="I471" s="6"/>
      <c r="J471" s="6"/>
      <c r="K471" s="6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 ht="15.75" customHeight="1">
      <c r="A472" s="8"/>
      <c r="B472" s="8"/>
      <c r="C472" s="8"/>
      <c r="D472" s="174"/>
      <c r="E472" s="6"/>
      <c r="F472" s="6"/>
      <c r="G472" s="6"/>
      <c r="H472" s="6"/>
      <c r="I472" s="6"/>
      <c r="J472" s="6"/>
      <c r="K472" s="6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 ht="15.75" customHeight="1">
      <c r="A473" s="8"/>
      <c r="B473" s="8"/>
      <c r="C473" s="8"/>
      <c r="D473" s="174"/>
      <c r="E473" s="6"/>
      <c r="F473" s="6"/>
      <c r="G473" s="6"/>
      <c r="H473" s="6"/>
      <c r="I473" s="6"/>
      <c r="J473" s="6"/>
      <c r="K473" s="6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 ht="15.75" customHeight="1">
      <c r="A474" s="8"/>
      <c r="B474" s="8"/>
      <c r="C474" s="8"/>
      <c r="D474" s="174"/>
      <c r="E474" s="6"/>
      <c r="F474" s="6"/>
      <c r="G474" s="6"/>
      <c r="H474" s="6"/>
      <c r="I474" s="6"/>
      <c r="J474" s="6"/>
      <c r="K474" s="6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 ht="15.75" customHeight="1">
      <c r="A475" s="8"/>
      <c r="B475" s="8"/>
      <c r="C475" s="8"/>
      <c r="D475" s="174"/>
      <c r="E475" s="6"/>
      <c r="F475" s="6"/>
      <c r="G475" s="6"/>
      <c r="H475" s="6"/>
      <c r="I475" s="6"/>
      <c r="J475" s="6"/>
      <c r="K475" s="6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 ht="15.75" customHeight="1">
      <c r="A476" s="8"/>
      <c r="B476" s="8"/>
      <c r="C476" s="8"/>
      <c r="D476" s="174"/>
      <c r="E476" s="6"/>
      <c r="F476" s="6"/>
      <c r="G476" s="6"/>
      <c r="H476" s="6"/>
      <c r="I476" s="6"/>
      <c r="J476" s="6"/>
      <c r="K476" s="6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 ht="15.75" customHeight="1">
      <c r="A477" s="8"/>
      <c r="B477" s="8"/>
      <c r="C477" s="8"/>
      <c r="D477" s="174"/>
      <c r="E477" s="6"/>
      <c r="F477" s="6"/>
      <c r="G477" s="6"/>
      <c r="H477" s="6"/>
      <c r="I477" s="6"/>
      <c r="J477" s="6"/>
      <c r="K477" s="6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ht="15.75" customHeight="1">
      <c r="A478" s="8"/>
      <c r="B478" s="8"/>
      <c r="C478" s="8"/>
      <c r="D478" s="174"/>
      <c r="E478" s="6"/>
      <c r="F478" s="6"/>
      <c r="G478" s="6"/>
      <c r="H478" s="6"/>
      <c r="I478" s="6"/>
      <c r="J478" s="6"/>
      <c r="K478" s="6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 ht="15.75" customHeight="1">
      <c r="A479" s="8"/>
      <c r="B479" s="8"/>
      <c r="C479" s="8"/>
      <c r="D479" s="174"/>
      <c r="E479" s="6"/>
      <c r="F479" s="6"/>
      <c r="G479" s="6"/>
      <c r="H479" s="6"/>
      <c r="I479" s="6"/>
      <c r="J479" s="6"/>
      <c r="K479" s="6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 ht="15.75" customHeight="1">
      <c r="A480" s="8"/>
      <c r="B480" s="8"/>
      <c r="C480" s="8"/>
      <c r="D480" s="174"/>
      <c r="E480" s="6"/>
      <c r="F480" s="6"/>
      <c r="G480" s="6"/>
      <c r="H480" s="6"/>
      <c r="I480" s="6"/>
      <c r="J480" s="6"/>
      <c r="K480" s="6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 ht="15.75" customHeight="1">
      <c r="A481" s="8"/>
      <c r="B481" s="8"/>
      <c r="C481" s="8"/>
      <c r="D481" s="174"/>
      <c r="E481" s="6"/>
      <c r="F481" s="6"/>
      <c r="G481" s="6"/>
      <c r="H481" s="6"/>
      <c r="I481" s="6"/>
      <c r="J481" s="6"/>
      <c r="K481" s="6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 ht="15.75" customHeight="1">
      <c r="A482" s="8"/>
      <c r="B482" s="8"/>
      <c r="C482" s="8"/>
      <c r="D482" s="174"/>
      <c r="E482" s="6"/>
      <c r="F482" s="6"/>
      <c r="G482" s="6"/>
      <c r="H482" s="6"/>
      <c r="I482" s="6"/>
      <c r="J482" s="6"/>
      <c r="K482" s="6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 ht="15.75" customHeight="1">
      <c r="A483" s="8"/>
      <c r="B483" s="8"/>
      <c r="C483" s="8"/>
      <c r="D483" s="174"/>
      <c r="E483" s="6"/>
      <c r="F483" s="6"/>
      <c r="G483" s="6"/>
      <c r="H483" s="6"/>
      <c r="I483" s="6"/>
      <c r="J483" s="6"/>
      <c r="K483" s="6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 ht="15.75" customHeight="1">
      <c r="A484" s="8"/>
      <c r="B484" s="8"/>
      <c r="C484" s="8"/>
      <c r="D484" s="174"/>
      <c r="E484" s="6"/>
      <c r="F484" s="6"/>
      <c r="G484" s="6"/>
      <c r="H484" s="6"/>
      <c r="I484" s="6"/>
      <c r="J484" s="6"/>
      <c r="K484" s="6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 ht="15.75" customHeight="1">
      <c r="A485" s="8"/>
      <c r="B485" s="8"/>
      <c r="C485" s="8"/>
      <c r="D485" s="174"/>
      <c r="E485" s="6"/>
      <c r="F485" s="6"/>
      <c r="G485" s="6"/>
      <c r="H485" s="6"/>
      <c r="I485" s="6"/>
      <c r="J485" s="6"/>
      <c r="K485" s="6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 ht="15.75" customHeight="1">
      <c r="A486" s="8"/>
      <c r="B486" s="8"/>
      <c r="C486" s="8"/>
      <c r="D486" s="174"/>
      <c r="E486" s="6"/>
      <c r="F486" s="6"/>
      <c r="G486" s="6"/>
      <c r="H486" s="6"/>
      <c r="I486" s="6"/>
      <c r="J486" s="6"/>
      <c r="K486" s="6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 ht="15.75" customHeight="1">
      <c r="A487" s="8"/>
      <c r="B487" s="8"/>
      <c r="C487" s="8"/>
      <c r="D487" s="174"/>
      <c r="E487" s="6"/>
      <c r="F487" s="6"/>
      <c r="G487" s="6"/>
      <c r="H487" s="6"/>
      <c r="I487" s="6"/>
      <c r="J487" s="6"/>
      <c r="K487" s="6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 ht="15.75" customHeight="1">
      <c r="A488" s="8"/>
      <c r="B488" s="8"/>
      <c r="C488" s="8"/>
      <c r="D488" s="174"/>
      <c r="E488" s="6"/>
      <c r="F488" s="6"/>
      <c r="G488" s="6"/>
      <c r="H488" s="6"/>
      <c r="I488" s="6"/>
      <c r="J488" s="6"/>
      <c r="K488" s="6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 ht="15.75" customHeight="1">
      <c r="A489" s="8"/>
      <c r="B489" s="8"/>
      <c r="C489" s="8"/>
      <c r="D489" s="174"/>
      <c r="E489" s="6"/>
      <c r="F489" s="6"/>
      <c r="G489" s="6"/>
      <c r="H489" s="6"/>
      <c r="I489" s="6"/>
      <c r="J489" s="6"/>
      <c r="K489" s="6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 ht="15.75" customHeight="1">
      <c r="A490" s="8"/>
      <c r="B490" s="8"/>
      <c r="C490" s="8"/>
      <c r="D490" s="174"/>
      <c r="E490" s="6"/>
      <c r="F490" s="6"/>
      <c r="G490" s="6"/>
      <c r="H490" s="6"/>
      <c r="I490" s="6"/>
      <c r="J490" s="6"/>
      <c r="K490" s="6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 ht="15.75" customHeight="1">
      <c r="A491" s="8"/>
      <c r="B491" s="8"/>
      <c r="C491" s="8"/>
      <c r="D491" s="174"/>
      <c r="E491" s="6"/>
      <c r="F491" s="6"/>
      <c r="G491" s="6"/>
      <c r="H491" s="6"/>
      <c r="I491" s="6"/>
      <c r="J491" s="6"/>
      <c r="K491" s="6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 ht="15.75" customHeight="1">
      <c r="A492" s="8"/>
      <c r="B492" s="8"/>
      <c r="C492" s="8"/>
      <c r="D492" s="174"/>
      <c r="E492" s="6"/>
      <c r="F492" s="6"/>
      <c r="G492" s="6"/>
      <c r="H492" s="6"/>
      <c r="I492" s="6"/>
      <c r="J492" s="6"/>
      <c r="K492" s="6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 ht="15.75" customHeight="1">
      <c r="A493" s="8"/>
      <c r="B493" s="8"/>
      <c r="C493" s="8"/>
      <c r="D493" s="174"/>
      <c r="E493" s="6"/>
      <c r="F493" s="6"/>
      <c r="G493" s="6"/>
      <c r="H493" s="6"/>
      <c r="I493" s="6"/>
      <c r="J493" s="6"/>
      <c r="K493" s="6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ht="15.75" customHeight="1">
      <c r="A494" s="8"/>
      <c r="B494" s="8"/>
      <c r="C494" s="8"/>
      <c r="D494" s="174"/>
      <c r="E494" s="6"/>
      <c r="F494" s="6"/>
      <c r="G494" s="6"/>
      <c r="H494" s="6"/>
      <c r="I494" s="6"/>
      <c r="J494" s="6"/>
      <c r="K494" s="6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 ht="15.75" customHeight="1">
      <c r="A495" s="8"/>
      <c r="B495" s="8"/>
      <c r="C495" s="8"/>
      <c r="D495" s="174"/>
      <c r="E495" s="6"/>
      <c r="F495" s="6"/>
      <c r="G495" s="6"/>
      <c r="H495" s="6"/>
      <c r="I495" s="6"/>
      <c r="J495" s="6"/>
      <c r="K495" s="6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 ht="15.75" customHeight="1">
      <c r="A496" s="8"/>
      <c r="B496" s="8"/>
      <c r="C496" s="8"/>
      <c r="D496" s="174"/>
      <c r="E496" s="6"/>
      <c r="F496" s="6"/>
      <c r="G496" s="6"/>
      <c r="H496" s="6"/>
      <c r="I496" s="6"/>
      <c r="J496" s="6"/>
      <c r="K496" s="6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 ht="15.75" customHeight="1">
      <c r="A497" s="8"/>
      <c r="B497" s="8"/>
      <c r="C497" s="8"/>
      <c r="D497" s="174"/>
      <c r="E497" s="6"/>
      <c r="F497" s="6"/>
      <c r="G497" s="6"/>
      <c r="H497" s="6"/>
      <c r="I497" s="6"/>
      <c r="J497" s="6"/>
      <c r="K497" s="6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 ht="15.75" customHeight="1">
      <c r="A498" s="8"/>
      <c r="B498" s="8"/>
      <c r="C498" s="8"/>
      <c r="D498" s="174"/>
      <c r="E498" s="6"/>
      <c r="F498" s="6"/>
      <c r="G498" s="6"/>
      <c r="H498" s="6"/>
      <c r="I498" s="6"/>
      <c r="J498" s="6"/>
      <c r="K498" s="6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 ht="15.75" customHeight="1">
      <c r="A499" s="8"/>
      <c r="B499" s="8"/>
      <c r="C499" s="8"/>
      <c r="D499" s="174"/>
      <c r="E499" s="6"/>
      <c r="F499" s="6"/>
      <c r="G499" s="6"/>
      <c r="H499" s="6"/>
      <c r="I499" s="6"/>
      <c r="J499" s="6"/>
      <c r="K499" s="6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 ht="15.75" customHeight="1">
      <c r="A500" s="8"/>
      <c r="B500" s="8"/>
      <c r="C500" s="8"/>
      <c r="D500" s="174"/>
      <c r="E500" s="6"/>
      <c r="F500" s="6"/>
      <c r="G500" s="6"/>
      <c r="H500" s="6"/>
      <c r="I500" s="6"/>
      <c r="J500" s="6"/>
      <c r="K500" s="6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 ht="15.75" customHeight="1">
      <c r="A501" s="8"/>
      <c r="B501" s="8"/>
      <c r="C501" s="8"/>
      <c r="D501" s="174"/>
      <c r="E501" s="6"/>
      <c r="F501" s="6"/>
      <c r="G501" s="6"/>
      <c r="H501" s="6"/>
      <c r="I501" s="6"/>
      <c r="J501" s="6"/>
      <c r="K501" s="6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 ht="15.75" customHeight="1">
      <c r="A502" s="8"/>
      <c r="B502" s="8"/>
      <c r="C502" s="8"/>
      <c r="D502" s="174"/>
      <c r="E502" s="6"/>
      <c r="F502" s="6"/>
      <c r="G502" s="6"/>
      <c r="H502" s="6"/>
      <c r="I502" s="6"/>
      <c r="J502" s="6"/>
      <c r="K502" s="6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 ht="15.75" customHeight="1">
      <c r="A503" s="8"/>
      <c r="B503" s="8"/>
      <c r="C503" s="8"/>
      <c r="D503" s="174"/>
      <c r="E503" s="6"/>
      <c r="F503" s="6"/>
      <c r="G503" s="6"/>
      <c r="H503" s="6"/>
      <c r="I503" s="6"/>
      <c r="J503" s="6"/>
      <c r="K503" s="6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 ht="15.75" customHeight="1">
      <c r="A504" s="8"/>
      <c r="B504" s="8"/>
      <c r="C504" s="8"/>
      <c r="D504" s="174"/>
      <c r="E504" s="6"/>
      <c r="F504" s="6"/>
      <c r="G504" s="6"/>
      <c r="H504" s="6"/>
      <c r="I504" s="6"/>
      <c r="J504" s="6"/>
      <c r="K504" s="6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 ht="15.75" customHeight="1">
      <c r="A505" s="8"/>
      <c r="B505" s="8"/>
      <c r="C505" s="8"/>
      <c r="D505" s="174"/>
      <c r="E505" s="6"/>
      <c r="F505" s="6"/>
      <c r="G505" s="6"/>
      <c r="H505" s="6"/>
      <c r="I505" s="6"/>
      <c r="J505" s="6"/>
      <c r="K505" s="6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 ht="15.75" customHeight="1">
      <c r="A506" s="8"/>
      <c r="B506" s="8"/>
      <c r="C506" s="8"/>
      <c r="D506" s="174"/>
      <c r="E506" s="6"/>
      <c r="F506" s="6"/>
      <c r="G506" s="6"/>
      <c r="H506" s="6"/>
      <c r="I506" s="6"/>
      <c r="J506" s="6"/>
      <c r="K506" s="6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 ht="15.75" customHeight="1">
      <c r="A507" s="8"/>
      <c r="B507" s="8"/>
      <c r="C507" s="8"/>
      <c r="D507" s="174"/>
      <c r="E507" s="6"/>
      <c r="F507" s="6"/>
      <c r="G507" s="6"/>
      <c r="H507" s="6"/>
      <c r="I507" s="6"/>
      <c r="J507" s="6"/>
      <c r="K507" s="6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ht="15.75" customHeight="1">
      <c r="A508" s="8"/>
      <c r="B508" s="8"/>
      <c r="C508" s="8"/>
      <c r="D508" s="174"/>
      <c r="E508" s="6"/>
      <c r="F508" s="6"/>
      <c r="G508" s="6"/>
      <c r="H508" s="6"/>
      <c r="I508" s="6"/>
      <c r="J508" s="6"/>
      <c r="K508" s="6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 ht="15.75" customHeight="1">
      <c r="A509" s="8"/>
      <c r="B509" s="8"/>
      <c r="C509" s="8"/>
      <c r="D509" s="174"/>
      <c r="E509" s="6"/>
      <c r="F509" s="6"/>
      <c r="G509" s="6"/>
      <c r="H509" s="6"/>
      <c r="I509" s="6"/>
      <c r="J509" s="6"/>
      <c r="K509" s="6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 ht="15.75" customHeight="1">
      <c r="A510" s="8"/>
      <c r="B510" s="8"/>
      <c r="C510" s="8"/>
      <c r="D510" s="174"/>
      <c r="E510" s="6"/>
      <c r="F510" s="6"/>
      <c r="G510" s="6"/>
      <c r="H510" s="6"/>
      <c r="I510" s="6"/>
      <c r="J510" s="6"/>
      <c r="K510" s="6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 ht="15.75" customHeight="1">
      <c r="A511" s="8"/>
      <c r="B511" s="8"/>
      <c r="C511" s="8"/>
      <c r="D511" s="174"/>
      <c r="E511" s="6"/>
      <c r="F511" s="6"/>
      <c r="G511" s="6"/>
      <c r="H511" s="6"/>
      <c r="I511" s="6"/>
      <c r="J511" s="6"/>
      <c r="K511" s="6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 ht="15.75" customHeight="1">
      <c r="A512" s="8"/>
      <c r="B512" s="8"/>
      <c r="C512" s="8"/>
      <c r="D512" s="174"/>
      <c r="E512" s="6"/>
      <c r="F512" s="6"/>
      <c r="G512" s="6"/>
      <c r="H512" s="6"/>
      <c r="I512" s="6"/>
      <c r="J512" s="6"/>
      <c r="K512" s="6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 ht="15.75" customHeight="1">
      <c r="A513" s="8"/>
      <c r="B513" s="8"/>
      <c r="C513" s="8"/>
      <c r="D513" s="174"/>
      <c r="E513" s="6"/>
      <c r="F513" s="6"/>
      <c r="G513" s="6"/>
      <c r="H513" s="6"/>
      <c r="I513" s="6"/>
      <c r="J513" s="6"/>
      <c r="K513" s="6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 ht="15.75" customHeight="1">
      <c r="A514" s="8"/>
      <c r="B514" s="8"/>
      <c r="C514" s="8"/>
      <c r="D514" s="174"/>
      <c r="E514" s="6"/>
      <c r="F514" s="6"/>
      <c r="G514" s="6"/>
      <c r="H514" s="6"/>
      <c r="I514" s="6"/>
      <c r="J514" s="6"/>
      <c r="K514" s="6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 ht="15.75" customHeight="1">
      <c r="A515" s="8"/>
      <c r="B515" s="8"/>
      <c r="C515" s="8"/>
      <c r="D515" s="174"/>
      <c r="E515" s="6"/>
      <c r="F515" s="6"/>
      <c r="G515" s="6"/>
      <c r="H515" s="6"/>
      <c r="I515" s="6"/>
      <c r="J515" s="6"/>
      <c r="K515" s="6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 ht="15.75" customHeight="1">
      <c r="A516" s="8"/>
      <c r="B516" s="8"/>
      <c r="C516" s="8"/>
      <c r="D516" s="174"/>
      <c r="E516" s="6"/>
      <c r="F516" s="6"/>
      <c r="G516" s="6"/>
      <c r="H516" s="6"/>
      <c r="I516" s="6"/>
      <c r="J516" s="6"/>
      <c r="K516" s="6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 ht="15.75" customHeight="1">
      <c r="A517" s="8"/>
      <c r="B517" s="8"/>
      <c r="C517" s="8"/>
      <c r="D517" s="174"/>
      <c r="E517" s="6"/>
      <c r="F517" s="6"/>
      <c r="G517" s="6"/>
      <c r="H517" s="6"/>
      <c r="I517" s="6"/>
      <c r="J517" s="6"/>
      <c r="K517" s="6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 ht="15.75" customHeight="1">
      <c r="A518" s="8"/>
      <c r="B518" s="8"/>
      <c r="C518" s="8"/>
      <c r="D518" s="174"/>
      <c r="E518" s="6"/>
      <c r="F518" s="6"/>
      <c r="G518" s="6"/>
      <c r="H518" s="6"/>
      <c r="I518" s="6"/>
      <c r="J518" s="6"/>
      <c r="K518" s="6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 ht="15.75" customHeight="1">
      <c r="A519" s="8"/>
      <c r="B519" s="8"/>
      <c r="C519" s="8"/>
      <c r="D519" s="174"/>
      <c r="E519" s="6"/>
      <c r="F519" s="6"/>
      <c r="G519" s="6"/>
      <c r="H519" s="6"/>
      <c r="I519" s="6"/>
      <c r="J519" s="6"/>
      <c r="K519" s="6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 ht="15.75" customHeight="1">
      <c r="A520" s="8"/>
      <c r="B520" s="8"/>
      <c r="C520" s="8"/>
      <c r="D520" s="174"/>
      <c r="E520" s="6"/>
      <c r="F520" s="6"/>
      <c r="G520" s="6"/>
      <c r="H520" s="6"/>
      <c r="I520" s="6"/>
      <c r="J520" s="6"/>
      <c r="K520" s="6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 ht="15.75" customHeight="1">
      <c r="A521" s="8"/>
      <c r="B521" s="8"/>
      <c r="C521" s="8"/>
      <c r="D521" s="174"/>
      <c r="E521" s="6"/>
      <c r="F521" s="6"/>
      <c r="G521" s="6"/>
      <c r="H521" s="6"/>
      <c r="I521" s="6"/>
      <c r="J521" s="6"/>
      <c r="K521" s="6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 ht="15.75" customHeight="1">
      <c r="A522" s="8"/>
      <c r="B522" s="8"/>
      <c r="C522" s="8"/>
      <c r="D522" s="174"/>
      <c r="E522" s="6"/>
      <c r="F522" s="6"/>
      <c r="G522" s="6"/>
      <c r="H522" s="6"/>
      <c r="I522" s="6"/>
      <c r="J522" s="6"/>
      <c r="K522" s="6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 ht="15.75" customHeight="1">
      <c r="A523" s="8"/>
      <c r="B523" s="8"/>
      <c r="C523" s="8"/>
      <c r="D523" s="174"/>
      <c r="E523" s="6"/>
      <c r="F523" s="6"/>
      <c r="G523" s="6"/>
      <c r="H523" s="6"/>
      <c r="I523" s="6"/>
      <c r="J523" s="6"/>
      <c r="K523" s="6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 ht="15.75" customHeight="1">
      <c r="A524" s="8"/>
      <c r="B524" s="8"/>
      <c r="C524" s="8"/>
      <c r="D524" s="174"/>
      <c r="E524" s="6"/>
      <c r="F524" s="6"/>
      <c r="G524" s="6"/>
      <c r="H524" s="6"/>
      <c r="I524" s="6"/>
      <c r="J524" s="6"/>
      <c r="K524" s="6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 ht="15.75" customHeight="1">
      <c r="A525" s="8"/>
      <c r="B525" s="8"/>
      <c r="C525" s="8"/>
      <c r="D525" s="174"/>
      <c r="E525" s="6"/>
      <c r="F525" s="6"/>
      <c r="G525" s="6"/>
      <c r="H525" s="6"/>
      <c r="I525" s="6"/>
      <c r="J525" s="6"/>
      <c r="K525" s="6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 ht="15.75" customHeight="1">
      <c r="A526" s="8"/>
      <c r="B526" s="8"/>
      <c r="C526" s="8"/>
      <c r="D526" s="174"/>
      <c r="E526" s="6"/>
      <c r="F526" s="6"/>
      <c r="G526" s="6"/>
      <c r="H526" s="6"/>
      <c r="I526" s="6"/>
      <c r="J526" s="6"/>
      <c r="K526" s="6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 ht="15.75" customHeight="1">
      <c r="A527" s="8"/>
      <c r="B527" s="8"/>
      <c r="C527" s="8"/>
      <c r="D527" s="174"/>
      <c r="E527" s="6"/>
      <c r="F527" s="6"/>
      <c r="G527" s="6"/>
      <c r="H527" s="6"/>
      <c r="I527" s="6"/>
      <c r="J527" s="6"/>
      <c r="K527" s="6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 ht="15.75" customHeight="1">
      <c r="A528" s="8"/>
      <c r="B528" s="8"/>
      <c r="C528" s="8"/>
      <c r="D528" s="174"/>
      <c r="E528" s="6"/>
      <c r="F528" s="6"/>
      <c r="G528" s="6"/>
      <c r="H528" s="6"/>
      <c r="I528" s="6"/>
      <c r="J528" s="6"/>
      <c r="K528" s="6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 ht="15.75" customHeight="1">
      <c r="A529" s="8"/>
      <c r="B529" s="8"/>
      <c r="C529" s="8"/>
      <c r="D529" s="174"/>
      <c r="E529" s="6"/>
      <c r="F529" s="6"/>
      <c r="G529" s="6"/>
      <c r="H529" s="6"/>
      <c r="I529" s="6"/>
      <c r="J529" s="6"/>
      <c r="K529" s="6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 ht="15.75" customHeight="1">
      <c r="A530" s="8"/>
      <c r="B530" s="8"/>
      <c r="C530" s="8"/>
      <c r="D530" s="174"/>
      <c r="E530" s="6"/>
      <c r="F530" s="6"/>
      <c r="G530" s="6"/>
      <c r="H530" s="6"/>
      <c r="I530" s="6"/>
      <c r="J530" s="6"/>
      <c r="K530" s="6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 ht="15.75" customHeight="1">
      <c r="A531" s="8"/>
      <c r="B531" s="8"/>
      <c r="C531" s="8"/>
      <c r="D531" s="174"/>
      <c r="E531" s="6"/>
      <c r="F531" s="6"/>
      <c r="G531" s="6"/>
      <c r="H531" s="6"/>
      <c r="I531" s="6"/>
      <c r="J531" s="6"/>
      <c r="K531" s="6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 ht="15.75" customHeight="1">
      <c r="A532" s="8"/>
      <c r="B532" s="8"/>
      <c r="C532" s="8"/>
      <c r="D532" s="174"/>
      <c r="E532" s="6"/>
      <c r="F532" s="6"/>
      <c r="G532" s="6"/>
      <c r="H532" s="6"/>
      <c r="I532" s="6"/>
      <c r="J532" s="6"/>
      <c r="K532" s="6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 ht="15.75" customHeight="1">
      <c r="A533" s="8"/>
      <c r="B533" s="8"/>
      <c r="C533" s="8"/>
      <c r="D533" s="174"/>
      <c r="E533" s="6"/>
      <c r="F533" s="6"/>
      <c r="G533" s="6"/>
      <c r="H533" s="6"/>
      <c r="I533" s="6"/>
      <c r="J533" s="6"/>
      <c r="K533" s="6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ht="15.75" customHeight="1">
      <c r="A534" s="8"/>
      <c r="B534" s="8"/>
      <c r="C534" s="8"/>
      <c r="D534" s="174"/>
      <c r="E534" s="6"/>
      <c r="F534" s="6"/>
      <c r="G534" s="6"/>
      <c r="H534" s="6"/>
      <c r="I534" s="6"/>
      <c r="J534" s="6"/>
      <c r="K534" s="6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 ht="15.75" customHeight="1">
      <c r="A535" s="8"/>
      <c r="B535" s="8"/>
      <c r="C535" s="8"/>
      <c r="D535" s="174"/>
      <c r="E535" s="6"/>
      <c r="F535" s="6"/>
      <c r="G535" s="6"/>
      <c r="H535" s="6"/>
      <c r="I535" s="6"/>
      <c r="J535" s="6"/>
      <c r="K535" s="6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 ht="15.75" customHeight="1">
      <c r="A536" s="8"/>
      <c r="B536" s="8"/>
      <c r="C536" s="8"/>
      <c r="D536" s="174"/>
      <c r="E536" s="6"/>
      <c r="F536" s="6"/>
      <c r="G536" s="6"/>
      <c r="H536" s="6"/>
      <c r="I536" s="6"/>
      <c r="J536" s="6"/>
      <c r="K536" s="6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 ht="15.75" customHeight="1">
      <c r="A537" s="8"/>
      <c r="B537" s="8"/>
      <c r="C537" s="8"/>
      <c r="D537" s="174"/>
      <c r="E537" s="6"/>
      <c r="F537" s="6"/>
      <c r="G537" s="6"/>
      <c r="H537" s="6"/>
      <c r="I537" s="6"/>
      <c r="J537" s="6"/>
      <c r="K537" s="6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ht="15.75" customHeight="1">
      <c r="A538" s="8"/>
      <c r="B538" s="8"/>
      <c r="C538" s="8"/>
      <c r="D538" s="174"/>
      <c r="E538" s="6"/>
      <c r="F538" s="6"/>
      <c r="G538" s="6"/>
      <c r="H538" s="6"/>
      <c r="I538" s="6"/>
      <c r="J538" s="6"/>
      <c r="K538" s="6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 ht="15.75" customHeight="1">
      <c r="A539" s="8"/>
      <c r="B539" s="8"/>
      <c r="C539" s="8"/>
      <c r="D539" s="174"/>
      <c r="E539" s="6"/>
      <c r="F539" s="6"/>
      <c r="G539" s="6"/>
      <c r="H539" s="6"/>
      <c r="I539" s="6"/>
      <c r="J539" s="6"/>
      <c r="K539" s="6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 ht="15.75" customHeight="1">
      <c r="A540" s="8"/>
      <c r="B540" s="8"/>
      <c r="C540" s="8"/>
      <c r="D540" s="174"/>
      <c r="E540" s="6"/>
      <c r="F540" s="6"/>
      <c r="G540" s="6"/>
      <c r="H540" s="6"/>
      <c r="I540" s="6"/>
      <c r="J540" s="6"/>
      <c r="K540" s="6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 ht="15.75" customHeight="1">
      <c r="A541" s="8"/>
      <c r="B541" s="8"/>
      <c r="C541" s="8"/>
      <c r="D541" s="174"/>
      <c r="E541" s="6"/>
      <c r="F541" s="6"/>
      <c r="G541" s="6"/>
      <c r="H541" s="6"/>
      <c r="I541" s="6"/>
      <c r="J541" s="6"/>
      <c r="K541" s="6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 ht="15.75" customHeight="1">
      <c r="A542" s="8"/>
      <c r="B542" s="8"/>
      <c r="C542" s="8"/>
      <c r="D542" s="174"/>
      <c r="E542" s="6"/>
      <c r="F542" s="6"/>
      <c r="G542" s="6"/>
      <c r="H542" s="6"/>
      <c r="I542" s="6"/>
      <c r="J542" s="6"/>
      <c r="K542" s="6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 ht="15.75" customHeight="1">
      <c r="A543" s="8"/>
      <c r="B543" s="8"/>
      <c r="C543" s="8"/>
      <c r="D543" s="174"/>
      <c r="E543" s="6"/>
      <c r="F543" s="6"/>
      <c r="G543" s="6"/>
      <c r="H543" s="6"/>
      <c r="I543" s="6"/>
      <c r="J543" s="6"/>
      <c r="K543" s="6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 ht="15.75" customHeight="1">
      <c r="A544" s="8"/>
      <c r="B544" s="8"/>
      <c r="C544" s="8"/>
      <c r="D544" s="174"/>
      <c r="E544" s="6"/>
      <c r="F544" s="6"/>
      <c r="G544" s="6"/>
      <c r="H544" s="6"/>
      <c r="I544" s="6"/>
      <c r="J544" s="6"/>
      <c r="K544" s="6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 ht="15.75" customHeight="1">
      <c r="A545" s="8"/>
      <c r="B545" s="8"/>
      <c r="C545" s="8"/>
      <c r="D545" s="174"/>
      <c r="E545" s="6"/>
      <c r="F545" s="6"/>
      <c r="G545" s="6"/>
      <c r="H545" s="6"/>
      <c r="I545" s="6"/>
      <c r="J545" s="6"/>
      <c r="K545" s="6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 ht="15.75" customHeight="1">
      <c r="A546" s="8"/>
      <c r="B546" s="8"/>
      <c r="C546" s="8"/>
      <c r="D546" s="174"/>
      <c r="E546" s="6"/>
      <c r="F546" s="6"/>
      <c r="G546" s="6"/>
      <c r="H546" s="6"/>
      <c r="I546" s="6"/>
      <c r="J546" s="6"/>
      <c r="K546" s="6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 ht="15.75" customHeight="1">
      <c r="A547" s="8"/>
      <c r="B547" s="8"/>
      <c r="C547" s="8"/>
      <c r="D547" s="174"/>
      <c r="E547" s="6"/>
      <c r="F547" s="6"/>
      <c r="G547" s="6"/>
      <c r="H547" s="6"/>
      <c r="I547" s="6"/>
      <c r="J547" s="6"/>
      <c r="K547" s="6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 ht="15.75" customHeight="1">
      <c r="A548" s="8"/>
      <c r="B548" s="8"/>
      <c r="C548" s="8"/>
      <c r="D548" s="174"/>
      <c r="E548" s="6"/>
      <c r="F548" s="6"/>
      <c r="G548" s="6"/>
      <c r="H548" s="6"/>
      <c r="I548" s="6"/>
      <c r="J548" s="6"/>
      <c r="K548" s="6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 ht="15.75" customHeight="1">
      <c r="A549" s="8"/>
      <c r="B549" s="8"/>
      <c r="C549" s="8"/>
      <c r="D549" s="174"/>
      <c r="E549" s="6"/>
      <c r="F549" s="6"/>
      <c r="G549" s="6"/>
      <c r="H549" s="6"/>
      <c r="I549" s="6"/>
      <c r="J549" s="6"/>
      <c r="K549" s="6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 ht="15.75" customHeight="1">
      <c r="A550" s="8"/>
      <c r="B550" s="8"/>
      <c r="C550" s="8"/>
      <c r="D550" s="174"/>
      <c r="E550" s="6"/>
      <c r="F550" s="6"/>
      <c r="G550" s="6"/>
      <c r="H550" s="6"/>
      <c r="I550" s="6"/>
      <c r="J550" s="6"/>
      <c r="K550" s="6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 ht="15.75" customHeight="1">
      <c r="A551" s="8"/>
      <c r="B551" s="8"/>
      <c r="C551" s="8"/>
      <c r="D551" s="174"/>
      <c r="E551" s="6"/>
      <c r="F551" s="6"/>
      <c r="G551" s="6"/>
      <c r="H551" s="6"/>
      <c r="I551" s="6"/>
      <c r="J551" s="6"/>
      <c r="K551" s="6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 ht="15.75" customHeight="1">
      <c r="A552" s="8"/>
      <c r="B552" s="8"/>
      <c r="C552" s="8"/>
      <c r="D552" s="174"/>
      <c r="E552" s="6"/>
      <c r="F552" s="6"/>
      <c r="G552" s="6"/>
      <c r="H552" s="6"/>
      <c r="I552" s="6"/>
      <c r="J552" s="6"/>
      <c r="K552" s="6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 ht="15.75" customHeight="1">
      <c r="A553" s="8"/>
      <c r="B553" s="8"/>
      <c r="C553" s="8"/>
      <c r="D553" s="174"/>
      <c r="E553" s="6"/>
      <c r="F553" s="6"/>
      <c r="G553" s="6"/>
      <c r="H553" s="6"/>
      <c r="I553" s="6"/>
      <c r="J553" s="6"/>
      <c r="K553" s="6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 ht="15.75" customHeight="1">
      <c r="A554" s="8"/>
      <c r="B554" s="8"/>
      <c r="C554" s="8"/>
      <c r="D554" s="174"/>
      <c r="E554" s="6"/>
      <c r="F554" s="6"/>
      <c r="G554" s="6"/>
      <c r="H554" s="6"/>
      <c r="I554" s="6"/>
      <c r="J554" s="6"/>
      <c r="K554" s="6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 ht="15.75" customHeight="1">
      <c r="A555" s="8"/>
      <c r="B555" s="8"/>
      <c r="C555" s="8"/>
      <c r="D555" s="174"/>
      <c r="E555" s="6"/>
      <c r="F555" s="6"/>
      <c r="G555" s="6"/>
      <c r="H555" s="6"/>
      <c r="I555" s="6"/>
      <c r="J555" s="6"/>
      <c r="K555" s="6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 ht="15.75" customHeight="1">
      <c r="A556" s="8"/>
      <c r="B556" s="8"/>
      <c r="C556" s="8"/>
      <c r="D556" s="174"/>
      <c r="E556" s="6"/>
      <c r="F556" s="6"/>
      <c r="G556" s="6"/>
      <c r="H556" s="6"/>
      <c r="I556" s="6"/>
      <c r="J556" s="6"/>
      <c r="K556" s="6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 ht="15.75" customHeight="1">
      <c r="A557" s="8"/>
      <c r="B557" s="8"/>
      <c r="C557" s="8"/>
      <c r="D557" s="174"/>
      <c r="E557" s="6"/>
      <c r="F557" s="6"/>
      <c r="G557" s="6"/>
      <c r="H557" s="6"/>
      <c r="I557" s="6"/>
      <c r="J557" s="6"/>
      <c r="K557" s="6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 ht="15.75" customHeight="1">
      <c r="A558" s="8"/>
      <c r="B558" s="8"/>
      <c r="C558" s="8"/>
      <c r="D558" s="174"/>
      <c r="E558" s="6"/>
      <c r="F558" s="6"/>
      <c r="G558" s="6"/>
      <c r="H558" s="6"/>
      <c r="I558" s="6"/>
      <c r="J558" s="6"/>
      <c r="K558" s="6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 ht="15.75" customHeight="1">
      <c r="A559" s="8"/>
      <c r="B559" s="8"/>
      <c r="C559" s="8"/>
      <c r="D559" s="174"/>
      <c r="E559" s="6"/>
      <c r="F559" s="6"/>
      <c r="G559" s="6"/>
      <c r="H559" s="6"/>
      <c r="I559" s="6"/>
      <c r="J559" s="6"/>
      <c r="K559" s="6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 ht="15.75" customHeight="1">
      <c r="A560" s="8"/>
      <c r="B560" s="8"/>
      <c r="C560" s="8"/>
      <c r="D560" s="174"/>
      <c r="E560" s="6"/>
      <c r="F560" s="6"/>
      <c r="G560" s="6"/>
      <c r="H560" s="6"/>
      <c r="I560" s="6"/>
      <c r="J560" s="6"/>
      <c r="K560" s="6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 ht="15.75" customHeight="1">
      <c r="A561" s="8"/>
      <c r="B561" s="8"/>
      <c r="C561" s="8"/>
      <c r="D561" s="174"/>
      <c r="E561" s="6"/>
      <c r="F561" s="6"/>
      <c r="G561" s="6"/>
      <c r="H561" s="6"/>
      <c r="I561" s="6"/>
      <c r="J561" s="6"/>
      <c r="K561" s="6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 ht="15.75" customHeight="1">
      <c r="A562" s="8"/>
      <c r="B562" s="8"/>
      <c r="C562" s="8"/>
      <c r="D562" s="174"/>
      <c r="E562" s="6"/>
      <c r="F562" s="6"/>
      <c r="G562" s="6"/>
      <c r="H562" s="6"/>
      <c r="I562" s="6"/>
      <c r="J562" s="6"/>
      <c r="K562" s="6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 ht="15.75" customHeight="1">
      <c r="A563" s="8"/>
      <c r="B563" s="8"/>
      <c r="C563" s="8"/>
      <c r="D563" s="174"/>
      <c r="E563" s="6"/>
      <c r="F563" s="6"/>
      <c r="G563" s="6"/>
      <c r="H563" s="6"/>
      <c r="I563" s="6"/>
      <c r="J563" s="6"/>
      <c r="K563" s="6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 ht="15.75" customHeight="1">
      <c r="A564" s="8"/>
      <c r="B564" s="8"/>
      <c r="C564" s="8"/>
      <c r="D564" s="174"/>
      <c r="E564" s="6"/>
      <c r="F564" s="6"/>
      <c r="G564" s="6"/>
      <c r="H564" s="6"/>
      <c r="I564" s="6"/>
      <c r="J564" s="6"/>
      <c r="K564" s="6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21">
    <mergeCell ref="E23:I23"/>
    <mergeCell ref="J23:K23"/>
    <mergeCell ref="E24:I24"/>
    <mergeCell ref="J24:K24"/>
    <mergeCell ref="E25:I25"/>
    <mergeCell ref="J25:K25"/>
    <mergeCell ref="J26:K26"/>
    <mergeCell ref="E26:I26"/>
    <mergeCell ref="E27:I27"/>
    <mergeCell ref="J27:K27"/>
    <mergeCell ref="E28:I28"/>
    <mergeCell ref="J28:K28"/>
    <mergeCell ref="E29:I29"/>
    <mergeCell ref="J29:K29"/>
    <mergeCell ref="E30:I30"/>
    <mergeCell ref="J30:K30"/>
    <mergeCell ref="E31:I31"/>
    <mergeCell ref="J31:K31"/>
    <mergeCell ref="E32:I32"/>
    <mergeCell ref="J32:K32"/>
    <mergeCell ref="J33:K33"/>
    <mergeCell ref="E33:I33"/>
    <mergeCell ref="E34:I34"/>
    <mergeCell ref="J34:K34"/>
    <mergeCell ref="E35:I35"/>
    <mergeCell ref="J35:K35"/>
    <mergeCell ref="E36:I36"/>
    <mergeCell ref="J36:K36"/>
    <mergeCell ref="E37:I37"/>
    <mergeCell ref="J37:K37"/>
    <mergeCell ref="E38:I38"/>
    <mergeCell ref="J38:K38"/>
    <mergeCell ref="E39:I39"/>
    <mergeCell ref="J39:K39"/>
    <mergeCell ref="J40:K40"/>
    <mergeCell ref="E40:I40"/>
    <mergeCell ref="E41:I41"/>
    <mergeCell ref="J41:K41"/>
    <mergeCell ref="E42:I42"/>
    <mergeCell ref="J42:K42"/>
    <mergeCell ref="E43:I43"/>
    <mergeCell ref="J43:K43"/>
    <mergeCell ref="E44:I44"/>
    <mergeCell ref="J44:K44"/>
    <mergeCell ref="E45:I45"/>
    <mergeCell ref="J45:K45"/>
    <mergeCell ref="E46:I46"/>
    <mergeCell ref="J46:K46"/>
    <mergeCell ref="J47:K47"/>
    <mergeCell ref="E47:I47"/>
    <mergeCell ref="E48:I48"/>
    <mergeCell ref="J48:K48"/>
    <mergeCell ref="E49:I49"/>
    <mergeCell ref="J49:K49"/>
    <mergeCell ref="E50:I50"/>
    <mergeCell ref="J50:K50"/>
    <mergeCell ref="E51:I51"/>
    <mergeCell ref="J51:K51"/>
    <mergeCell ref="E52:I52"/>
    <mergeCell ref="J52:K52"/>
    <mergeCell ref="E53:I53"/>
    <mergeCell ref="J53:K53"/>
    <mergeCell ref="J54:K54"/>
    <mergeCell ref="E54:I54"/>
    <mergeCell ref="E55:I55"/>
    <mergeCell ref="J55:K55"/>
    <mergeCell ref="E56:I56"/>
    <mergeCell ref="J56:K56"/>
    <mergeCell ref="E57:I57"/>
    <mergeCell ref="J57:K57"/>
    <mergeCell ref="E58:I58"/>
    <mergeCell ref="J58:K58"/>
    <mergeCell ref="E59:I59"/>
    <mergeCell ref="J59:K59"/>
    <mergeCell ref="E60:I60"/>
    <mergeCell ref="J60:K60"/>
    <mergeCell ref="J61:K61"/>
    <mergeCell ref="E61:I61"/>
    <mergeCell ref="E62:I62"/>
    <mergeCell ref="J62:K62"/>
    <mergeCell ref="E63:I63"/>
    <mergeCell ref="J63:K63"/>
    <mergeCell ref="E64:I64"/>
    <mergeCell ref="J64:K64"/>
    <mergeCell ref="E65:I65"/>
    <mergeCell ref="J65:K65"/>
    <mergeCell ref="E66:I66"/>
    <mergeCell ref="J66:K66"/>
    <mergeCell ref="E67:I67"/>
    <mergeCell ref="J67:K67"/>
    <mergeCell ref="J68:K68"/>
    <mergeCell ref="E68:I68"/>
    <mergeCell ref="E69:I69"/>
    <mergeCell ref="J69:K69"/>
    <mergeCell ref="E70:I70"/>
    <mergeCell ref="J70:K70"/>
    <mergeCell ref="E71:I71"/>
    <mergeCell ref="J71:K71"/>
    <mergeCell ref="E72:I72"/>
    <mergeCell ref="J72:K72"/>
    <mergeCell ref="E73:I73"/>
    <mergeCell ref="J73:K73"/>
    <mergeCell ref="E74:I74"/>
    <mergeCell ref="J74:K74"/>
    <mergeCell ref="J75:K75"/>
    <mergeCell ref="E75:I75"/>
    <mergeCell ref="E76:I76"/>
    <mergeCell ref="J76:K76"/>
    <mergeCell ref="E77:I77"/>
    <mergeCell ref="J77:K77"/>
    <mergeCell ref="E78:I78"/>
    <mergeCell ref="J78:K78"/>
    <mergeCell ref="E79:I79"/>
    <mergeCell ref="J79:K79"/>
    <mergeCell ref="E80:I80"/>
    <mergeCell ref="J80:K80"/>
    <mergeCell ref="E81:I81"/>
    <mergeCell ref="J81:K81"/>
    <mergeCell ref="J82:K82"/>
    <mergeCell ref="E82:I82"/>
    <mergeCell ref="E83:I83"/>
    <mergeCell ref="J83:K83"/>
    <mergeCell ref="E84:I84"/>
    <mergeCell ref="J84:K84"/>
    <mergeCell ref="E85:I85"/>
    <mergeCell ref="J85:K85"/>
    <mergeCell ref="E86:I86"/>
    <mergeCell ref="J86:K86"/>
    <mergeCell ref="E87:I87"/>
    <mergeCell ref="J87:K87"/>
    <mergeCell ref="E88:I88"/>
    <mergeCell ref="J88:K88"/>
    <mergeCell ref="J89:K89"/>
    <mergeCell ref="E89:I89"/>
    <mergeCell ref="E90:I90"/>
    <mergeCell ref="J90:K90"/>
    <mergeCell ref="E91:I91"/>
    <mergeCell ref="J91:K91"/>
    <mergeCell ref="E92:I92"/>
    <mergeCell ref="J92:K92"/>
    <mergeCell ref="E93:I93"/>
    <mergeCell ref="J93:K93"/>
    <mergeCell ref="E94:I94"/>
    <mergeCell ref="J94:K94"/>
    <mergeCell ref="E95:I95"/>
    <mergeCell ref="J95:K95"/>
    <mergeCell ref="J96:K96"/>
    <mergeCell ref="E96:I96"/>
    <mergeCell ref="E97:I97"/>
    <mergeCell ref="J97:K97"/>
    <mergeCell ref="E98:I98"/>
    <mergeCell ref="J98:K98"/>
    <mergeCell ref="E99:I99"/>
    <mergeCell ref="J99:K99"/>
    <mergeCell ref="A1:B1"/>
    <mergeCell ref="C1:I1"/>
    <mergeCell ref="J1:K1"/>
    <mergeCell ref="A2:B2"/>
    <mergeCell ref="C2:I2"/>
    <mergeCell ref="J2:K2"/>
    <mergeCell ref="E3:K3"/>
    <mergeCell ref="A4:K4"/>
    <mergeCell ref="E5:I5"/>
    <mergeCell ref="J5:K5"/>
    <mergeCell ref="E6:I6"/>
    <mergeCell ref="J6:K6"/>
    <mergeCell ref="E7:I7"/>
    <mergeCell ref="J7:K7"/>
    <mergeCell ref="E8:I8"/>
    <mergeCell ref="J8:K8"/>
    <mergeCell ref="E9:I9"/>
    <mergeCell ref="J9:K9"/>
    <mergeCell ref="E10:I10"/>
    <mergeCell ref="E11:I11"/>
    <mergeCell ref="J11:K11"/>
    <mergeCell ref="E12:I12"/>
    <mergeCell ref="J12:K12"/>
    <mergeCell ref="E13:I13"/>
    <mergeCell ref="J13:K13"/>
    <mergeCell ref="E14:I14"/>
    <mergeCell ref="J14:K14"/>
    <mergeCell ref="J15:K15"/>
    <mergeCell ref="E15:I15"/>
    <mergeCell ref="A16:K16"/>
    <mergeCell ref="E17:I17"/>
    <mergeCell ref="J17:K17"/>
    <mergeCell ref="E18:I18"/>
    <mergeCell ref="J18:K18"/>
    <mergeCell ref="J19:K19"/>
    <mergeCell ref="E19:I19"/>
    <mergeCell ref="E20:I20"/>
    <mergeCell ref="J20:K20"/>
    <mergeCell ref="E21:I21"/>
    <mergeCell ref="J21:K21"/>
    <mergeCell ref="E22:I22"/>
    <mergeCell ref="J22:K22"/>
    <mergeCell ref="E100:I100"/>
    <mergeCell ref="J100:K100"/>
    <mergeCell ref="E101:I101"/>
    <mergeCell ref="J101:K101"/>
    <mergeCell ref="E102:I102"/>
    <mergeCell ref="J102:K102"/>
    <mergeCell ref="A103:K103"/>
    <mergeCell ref="E125:I125"/>
    <mergeCell ref="J125:K125"/>
    <mergeCell ref="E126:I126"/>
    <mergeCell ref="J126:K126"/>
    <mergeCell ref="E127:I127"/>
    <mergeCell ref="J127:K127"/>
    <mergeCell ref="J128:K128"/>
    <mergeCell ref="E128:I128"/>
    <mergeCell ref="E129:I129"/>
    <mergeCell ref="J129:K129"/>
    <mergeCell ref="E130:I130"/>
    <mergeCell ref="J130:K130"/>
    <mergeCell ref="E131:I131"/>
    <mergeCell ref="J131:K131"/>
    <mergeCell ref="E132:I132"/>
    <mergeCell ref="J132:K132"/>
    <mergeCell ref="E133:I133"/>
    <mergeCell ref="J133:K133"/>
    <mergeCell ref="E134:I134"/>
    <mergeCell ref="J134:K134"/>
    <mergeCell ref="J135:K135"/>
    <mergeCell ref="E135:I135"/>
    <mergeCell ref="E136:I136"/>
    <mergeCell ref="J136:K136"/>
    <mergeCell ref="E137:I137"/>
    <mergeCell ref="J137:K137"/>
    <mergeCell ref="E138:I138"/>
    <mergeCell ref="J138:K138"/>
    <mergeCell ref="E139:I139"/>
    <mergeCell ref="J139:K139"/>
    <mergeCell ref="E140:I140"/>
    <mergeCell ref="J140:K140"/>
    <mergeCell ref="E141:I141"/>
    <mergeCell ref="J141:K141"/>
    <mergeCell ref="J142:K142"/>
    <mergeCell ref="E142:I142"/>
    <mergeCell ref="E143:I143"/>
    <mergeCell ref="J143:K143"/>
    <mergeCell ref="E144:I144"/>
    <mergeCell ref="J144:K144"/>
    <mergeCell ref="E145:I145"/>
    <mergeCell ref="J145:K145"/>
    <mergeCell ref="E146:I146"/>
    <mergeCell ref="J146:K146"/>
    <mergeCell ref="E147:I147"/>
    <mergeCell ref="J147:K147"/>
    <mergeCell ref="E148:I148"/>
    <mergeCell ref="J148:K148"/>
    <mergeCell ref="J149:K149"/>
    <mergeCell ref="E149:I149"/>
    <mergeCell ref="E150:I150"/>
    <mergeCell ref="J150:K150"/>
    <mergeCell ref="E151:I151"/>
    <mergeCell ref="J151:K151"/>
    <mergeCell ref="E152:I152"/>
    <mergeCell ref="J152:K152"/>
    <mergeCell ref="E153:I153"/>
    <mergeCell ref="J153:K153"/>
    <mergeCell ref="E154:I154"/>
    <mergeCell ref="J154:K154"/>
    <mergeCell ref="E155:I155"/>
    <mergeCell ref="J155:K155"/>
    <mergeCell ref="J156:K156"/>
    <mergeCell ref="E156:I156"/>
    <mergeCell ref="E157:I157"/>
    <mergeCell ref="J157:K157"/>
    <mergeCell ref="E158:I158"/>
    <mergeCell ref="J158:K158"/>
    <mergeCell ref="E159:I159"/>
    <mergeCell ref="J159:K159"/>
    <mergeCell ref="E160:I160"/>
    <mergeCell ref="J160:K160"/>
    <mergeCell ref="E161:I161"/>
    <mergeCell ref="J161:K161"/>
    <mergeCell ref="E162:I162"/>
    <mergeCell ref="J162:K162"/>
    <mergeCell ref="J163:K163"/>
    <mergeCell ref="E163:I163"/>
    <mergeCell ref="E164:I164"/>
    <mergeCell ref="J164:K164"/>
    <mergeCell ref="E165:I165"/>
    <mergeCell ref="J165:K165"/>
    <mergeCell ref="E166:I166"/>
    <mergeCell ref="J166:K166"/>
    <mergeCell ref="E167:I167"/>
    <mergeCell ref="J167:K167"/>
    <mergeCell ref="E168:I168"/>
    <mergeCell ref="J168:K168"/>
    <mergeCell ref="E169:I169"/>
    <mergeCell ref="J169:K169"/>
    <mergeCell ref="J170:K170"/>
    <mergeCell ref="E170:I170"/>
    <mergeCell ref="E171:I171"/>
    <mergeCell ref="J171:K171"/>
    <mergeCell ref="E172:I172"/>
    <mergeCell ref="J172:K172"/>
    <mergeCell ref="E173:I173"/>
    <mergeCell ref="J173:K173"/>
    <mergeCell ref="E104:I104"/>
    <mergeCell ref="J104:K104"/>
    <mergeCell ref="E105:I105"/>
    <mergeCell ref="J105:K105"/>
    <mergeCell ref="E106:I106"/>
    <mergeCell ref="J106:K106"/>
    <mergeCell ref="J107:K107"/>
    <mergeCell ref="E107:I107"/>
    <mergeCell ref="E108:I108"/>
    <mergeCell ref="J108:K108"/>
    <mergeCell ref="E109:I109"/>
    <mergeCell ref="J109:K109"/>
    <mergeCell ref="E110:I110"/>
    <mergeCell ref="J110:K110"/>
    <mergeCell ref="E111:I111"/>
    <mergeCell ref="J111:K111"/>
    <mergeCell ref="E112:I112"/>
    <mergeCell ref="J112:K112"/>
    <mergeCell ref="E113:I113"/>
    <mergeCell ref="J113:K113"/>
    <mergeCell ref="J114:K114"/>
    <mergeCell ref="E114:I114"/>
    <mergeCell ref="E115:I115"/>
    <mergeCell ref="J115:K115"/>
    <mergeCell ref="E116:I116"/>
    <mergeCell ref="J116:K116"/>
    <mergeCell ref="E117:I117"/>
    <mergeCell ref="J117:K117"/>
    <mergeCell ref="E118:I118"/>
    <mergeCell ref="J118:K118"/>
    <mergeCell ref="E119:I119"/>
    <mergeCell ref="J119:K119"/>
    <mergeCell ref="E120:I120"/>
    <mergeCell ref="J120:K120"/>
    <mergeCell ref="J121:K121"/>
    <mergeCell ref="E121:I121"/>
    <mergeCell ref="E122:I122"/>
    <mergeCell ref="J122:K122"/>
    <mergeCell ref="E123:I123"/>
    <mergeCell ref="J123:K123"/>
    <mergeCell ref="E124:I124"/>
    <mergeCell ref="J124:K124"/>
    <mergeCell ref="E181:I181"/>
    <mergeCell ref="J181:K181"/>
    <mergeCell ref="E182:I182"/>
    <mergeCell ref="J182:K182"/>
    <mergeCell ref="E183:I183"/>
    <mergeCell ref="J183:K183"/>
    <mergeCell ref="E184:I184"/>
    <mergeCell ref="J184:K184"/>
    <mergeCell ref="E174:I174"/>
    <mergeCell ref="J174:K174"/>
    <mergeCell ref="E175:I175"/>
    <mergeCell ref="J175:K175"/>
    <mergeCell ref="E176:I176"/>
    <mergeCell ref="J176:K176"/>
    <mergeCell ref="J177:K177"/>
    <mergeCell ref="E177:I177"/>
    <mergeCell ref="E178:I178"/>
    <mergeCell ref="J178:K178"/>
    <mergeCell ref="E179:I179"/>
    <mergeCell ref="J179:K179"/>
    <mergeCell ref="E180:I180"/>
    <mergeCell ref="J180:K180"/>
    <mergeCell ref="A185:K185"/>
    <mergeCell ref="E186:I186"/>
    <mergeCell ref="J186:K186"/>
    <mergeCell ref="E187:I187"/>
    <mergeCell ref="J187:K187"/>
    <mergeCell ref="E188:I188"/>
    <mergeCell ref="J188:K188"/>
    <mergeCell ref="E189:I189"/>
    <mergeCell ref="J189:K189"/>
    <mergeCell ref="E190:I190"/>
    <mergeCell ref="J190:K190"/>
    <mergeCell ref="E191:I191"/>
    <mergeCell ref="J191:K191"/>
    <mergeCell ref="J192:K192"/>
    <mergeCell ref="E192:I192"/>
    <mergeCell ref="E193:I193"/>
    <mergeCell ref="J193:K193"/>
    <mergeCell ref="E194:I194"/>
    <mergeCell ref="J194:K194"/>
    <mergeCell ref="E195:I195"/>
    <mergeCell ref="J195:K195"/>
    <mergeCell ref="E196:I196"/>
    <mergeCell ref="J196:K196"/>
    <mergeCell ref="E197:I197"/>
    <mergeCell ref="J197:K197"/>
    <mergeCell ref="E198:I198"/>
    <mergeCell ref="J198:K198"/>
    <mergeCell ref="J199:K199"/>
    <mergeCell ref="E199:I199"/>
    <mergeCell ref="E200:I200"/>
    <mergeCell ref="J200:K200"/>
    <mergeCell ref="E201:I201"/>
    <mergeCell ref="J201:K201"/>
    <mergeCell ref="E202:I202"/>
    <mergeCell ref="J202:K202"/>
    <mergeCell ref="E282:I282"/>
    <mergeCell ref="J282:K282"/>
    <mergeCell ref="E283:I283"/>
    <mergeCell ref="J283:K283"/>
    <mergeCell ref="E284:I284"/>
    <mergeCell ref="J284:K284"/>
    <mergeCell ref="J285:K285"/>
    <mergeCell ref="E285:I285"/>
    <mergeCell ref="E286:I286"/>
    <mergeCell ref="J286:K286"/>
    <mergeCell ref="E287:I287"/>
    <mergeCell ref="J287:K287"/>
    <mergeCell ref="E288:I288"/>
    <mergeCell ref="J288:K288"/>
    <mergeCell ref="E289:I289"/>
    <mergeCell ref="J289:K289"/>
    <mergeCell ref="E290:I290"/>
    <mergeCell ref="J290:K290"/>
    <mergeCell ref="E291:I291"/>
    <mergeCell ref="J291:K291"/>
    <mergeCell ref="J292:K292"/>
    <mergeCell ref="E292:I292"/>
    <mergeCell ref="E293:I293"/>
    <mergeCell ref="J293:K293"/>
    <mergeCell ref="E294:I294"/>
    <mergeCell ref="J294:K294"/>
    <mergeCell ref="E295:I295"/>
    <mergeCell ref="J295:K295"/>
    <mergeCell ref="E296:I296"/>
    <mergeCell ref="J296:K296"/>
    <mergeCell ref="E297:I297"/>
    <mergeCell ref="J297:K297"/>
    <mergeCell ref="E298:I298"/>
    <mergeCell ref="J298:K298"/>
    <mergeCell ref="J299:K299"/>
    <mergeCell ref="E299:I299"/>
    <mergeCell ref="E300:I300"/>
    <mergeCell ref="J300:K300"/>
    <mergeCell ref="E301:I301"/>
    <mergeCell ref="J301:K301"/>
    <mergeCell ref="E302:I302"/>
    <mergeCell ref="J302:K302"/>
    <mergeCell ref="E313:I313"/>
    <mergeCell ref="E314:I314"/>
    <mergeCell ref="J314:K314"/>
    <mergeCell ref="E315:I315"/>
    <mergeCell ref="J315:K315"/>
    <mergeCell ref="E310:I310"/>
    <mergeCell ref="J310:K310"/>
    <mergeCell ref="E311:I311"/>
    <mergeCell ref="J311:K311"/>
    <mergeCell ref="E312:I312"/>
    <mergeCell ref="J312:K312"/>
    <mergeCell ref="J313:K313"/>
    <mergeCell ref="E303:I303"/>
    <mergeCell ref="J303:K303"/>
    <mergeCell ref="E304:I304"/>
    <mergeCell ref="J304:K304"/>
    <mergeCell ref="E305:I305"/>
    <mergeCell ref="J305:K305"/>
    <mergeCell ref="J306:K306"/>
    <mergeCell ref="E306:I306"/>
    <mergeCell ref="E307:I307"/>
    <mergeCell ref="J307:K307"/>
    <mergeCell ref="E308:I308"/>
    <mergeCell ref="J308:K308"/>
    <mergeCell ref="E309:I309"/>
    <mergeCell ref="J309:K309"/>
    <mergeCell ref="A316:K316"/>
    <mergeCell ref="E317:I317"/>
    <mergeCell ref="J317:K317"/>
    <mergeCell ref="E318:I318"/>
    <mergeCell ref="J318:K318"/>
    <mergeCell ref="E319:I319"/>
    <mergeCell ref="J319:K319"/>
    <mergeCell ref="E320:I320"/>
    <mergeCell ref="J320:K320"/>
    <mergeCell ref="E321:I321"/>
    <mergeCell ref="J321:K321"/>
    <mergeCell ref="E322:I322"/>
    <mergeCell ref="J322:K322"/>
    <mergeCell ref="J323:K323"/>
    <mergeCell ref="E323:I323"/>
    <mergeCell ref="E324:I324"/>
    <mergeCell ref="J324:K324"/>
    <mergeCell ref="E325:I325"/>
    <mergeCell ref="J325:K325"/>
    <mergeCell ref="E326:I326"/>
    <mergeCell ref="J326:K326"/>
    <mergeCell ref="E327:I327"/>
    <mergeCell ref="J327:K327"/>
    <mergeCell ref="E328:I328"/>
    <mergeCell ref="J328:K328"/>
    <mergeCell ref="E329:I329"/>
    <mergeCell ref="J329:K329"/>
    <mergeCell ref="J330:K330"/>
    <mergeCell ref="E330:I330"/>
    <mergeCell ref="E331:I331"/>
    <mergeCell ref="J331:K331"/>
    <mergeCell ref="E332:I332"/>
    <mergeCell ref="J332:K332"/>
    <mergeCell ref="E333:I333"/>
    <mergeCell ref="J333:K333"/>
    <mergeCell ref="E224:I224"/>
    <mergeCell ref="J224:K224"/>
    <mergeCell ref="E225:I225"/>
    <mergeCell ref="J225:K225"/>
    <mergeCell ref="E226:I226"/>
    <mergeCell ref="J226:K226"/>
    <mergeCell ref="J227:K227"/>
    <mergeCell ref="E227:I227"/>
    <mergeCell ref="E228:I228"/>
    <mergeCell ref="J228:K228"/>
    <mergeCell ref="E229:I229"/>
    <mergeCell ref="J229:K229"/>
    <mergeCell ref="E230:I230"/>
    <mergeCell ref="J230:K230"/>
    <mergeCell ref="E231:I231"/>
    <mergeCell ref="J231:K231"/>
    <mergeCell ref="E232:I232"/>
    <mergeCell ref="J232:K232"/>
    <mergeCell ref="E233:I233"/>
    <mergeCell ref="J233:K233"/>
    <mergeCell ref="J234:K234"/>
    <mergeCell ref="E234:I234"/>
    <mergeCell ref="E235:I235"/>
    <mergeCell ref="J235:K235"/>
    <mergeCell ref="E236:I236"/>
    <mergeCell ref="J236:K236"/>
    <mergeCell ref="E237:I237"/>
    <mergeCell ref="J237:K237"/>
    <mergeCell ref="E238:I238"/>
    <mergeCell ref="J238:K238"/>
    <mergeCell ref="E239:I239"/>
    <mergeCell ref="J239:K239"/>
    <mergeCell ref="E240:I240"/>
    <mergeCell ref="J240:K240"/>
    <mergeCell ref="J241:K241"/>
    <mergeCell ref="E241:I241"/>
    <mergeCell ref="E242:I242"/>
    <mergeCell ref="J242:K242"/>
    <mergeCell ref="E243:I243"/>
    <mergeCell ref="J243:K243"/>
    <mergeCell ref="E244:I244"/>
    <mergeCell ref="J244:K244"/>
    <mergeCell ref="E245:I245"/>
    <mergeCell ref="J245:K245"/>
    <mergeCell ref="E246:I246"/>
    <mergeCell ref="J246:K246"/>
    <mergeCell ref="E247:I247"/>
    <mergeCell ref="J247:K247"/>
    <mergeCell ref="J248:K248"/>
    <mergeCell ref="E248:I248"/>
    <mergeCell ref="E249:I249"/>
    <mergeCell ref="J249:K249"/>
    <mergeCell ref="E250:I250"/>
    <mergeCell ref="J250:K250"/>
    <mergeCell ref="E251:I251"/>
    <mergeCell ref="J251:K251"/>
    <mergeCell ref="E203:I203"/>
    <mergeCell ref="J203:K203"/>
    <mergeCell ref="E204:I204"/>
    <mergeCell ref="J204:K204"/>
    <mergeCell ref="E205:I205"/>
    <mergeCell ref="J205:K205"/>
    <mergeCell ref="J206:K206"/>
    <mergeCell ref="E206:I206"/>
    <mergeCell ref="E207:I207"/>
    <mergeCell ref="J207:K207"/>
    <mergeCell ref="E208:I208"/>
    <mergeCell ref="J208:K208"/>
    <mergeCell ref="E209:I209"/>
    <mergeCell ref="J209:K209"/>
    <mergeCell ref="E210:I210"/>
    <mergeCell ref="J210:K210"/>
    <mergeCell ref="E211:I211"/>
    <mergeCell ref="J211:K211"/>
    <mergeCell ref="E212:I212"/>
    <mergeCell ref="J212:K212"/>
    <mergeCell ref="J213:K213"/>
    <mergeCell ref="E213:I213"/>
    <mergeCell ref="E214:I214"/>
    <mergeCell ref="J214:K214"/>
    <mergeCell ref="E215:I215"/>
    <mergeCell ref="J215:K215"/>
    <mergeCell ref="E216:I216"/>
    <mergeCell ref="J216:K216"/>
    <mergeCell ref="E217:I217"/>
    <mergeCell ref="J217:K217"/>
    <mergeCell ref="E218:I218"/>
    <mergeCell ref="J218:K218"/>
    <mergeCell ref="E219:I219"/>
    <mergeCell ref="J219:K219"/>
    <mergeCell ref="J220:K220"/>
    <mergeCell ref="E220:I220"/>
    <mergeCell ref="E221:I221"/>
    <mergeCell ref="J221:K221"/>
    <mergeCell ref="E222:I222"/>
    <mergeCell ref="J222:K222"/>
    <mergeCell ref="E223:I223"/>
    <mergeCell ref="J223:K223"/>
    <mergeCell ref="E262:I262"/>
    <mergeCell ref="E263:I263"/>
    <mergeCell ref="J263:K263"/>
    <mergeCell ref="E259:I259"/>
    <mergeCell ref="J259:K259"/>
    <mergeCell ref="E260:I260"/>
    <mergeCell ref="J260:K260"/>
    <mergeCell ref="E261:I261"/>
    <mergeCell ref="J261:K261"/>
    <mergeCell ref="J262:K262"/>
    <mergeCell ref="E252:I252"/>
    <mergeCell ref="J252:K252"/>
    <mergeCell ref="E253:I253"/>
    <mergeCell ref="J253:K253"/>
    <mergeCell ref="E254:I254"/>
    <mergeCell ref="J254:K254"/>
    <mergeCell ref="J255:K255"/>
    <mergeCell ref="E255:I255"/>
    <mergeCell ref="E256:I256"/>
    <mergeCell ref="J256:K256"/>
    <mergeCell ref="E257:I257"/>
    <mergeCell ref="J257:K257"/>
    <mergeCell ref="E258:I258"/>
    <mergeCell ref="J258:K258"/>
    <mergeCell ref="A264:K264"/>
    <mergeCell ref="E265:I265"/>
    <mergeCell ref="J265:K265"/>
    <mergeCell ref="E266:I266"/>
    <mergeCell ref="J266:K266"/>
    <mergeCell ref="E267:I267"/>
    <mergeCell ref="J267:K267"/>
    <mergeCell ref="E268:I268"/>
    <mergeCell ref="J268:K268"/>
    <mergeCell ref="E269:I269"/>
    <mergeCell ref="J269:K269"/>
    <mergeCell ref="E270:I270"/>
    <mergeCell ref="J270:K270"/>
    <mergeCell ref="J271:K271"/>
    <mergeCell ref="E271:I271"/>
    <mergeCell ref="E272:I272"/>
    <mergeCell ref="J272:K272"/>
    <mergeCell ref="E273:I273"/>
    <mergeCell ref="J273:K273"/>
    <mergeCell ref="E274:I274"/>
    <mergeCell ref="J274:K274"/>
    <mergeCell ref="E275:I275"/>
    <mergeCell ref="J275:K275"/>
    <mergeCell ref="E276:I276"/>
    <mergeCell ref="J276:K276"/>
    <mergeCell ref="E277:I277"/>
    <mergeCell ref="J277:K277"/>
    <mergeCell ref="J278:K278"/>
    <mergeCell ref="E278:I278"/>
    <mergeCell ref="E279:I279"/>
    <mergeCell ref="J279:K279"/>
    <mergeCell ref="E280:I280"/>
    <mergeCell ref="J280:K280"/>
    <mergeCell ref="E281:I281"/>
    <mergeCell ref="J281:K281"/>
    <mergeCell ref="E362:I362"/>
    <mergeCell ref="E363:I363"/>
    <mergeCell ref="J363:K363"/>
    <mergeCell ref="E364:I364"/>
    <mergeCell ref="J364:K364"/>
    <mergeCell ref="E359:I359"/>
    <mergeCell ref="J359:K359"/>
    <mergeCell ref="E360:I360"/>
    <mergeCell ref="J360:K360"/>
    <mergeCell ref="E361:I361"/>
    <mergeCell ref="J361:K361"/>
    <mergeCell ref="J362:K362"/>
    <mergeCell ref="E334:I334"/>
    <mergeCell ref="J334:K334"/>
    <mergeCell ref="E335:I335"/>
    <mergeCell ref="J335:K335"/>
    <mergeCell ref="E336:I336"/>
    <mergeCell ref="J336:K336"/>
    <mergeCell ref="J337:K337"/>
    <mergeCell ref="E337:I337"/>
    <mergeCell ref="E338:I338"/>
    <mergeCell ref="J338:K338"/>
    <mergeCell ref="E339:I339"/>
    <mergeCell ref="J339:K339"/>
    <mergeCell ref="E340:I340"/>
    <mergeCell ref="J340:K340"/>
    <mergeCell ref="E341:I341"/>
    <mergeCell ref="J341:K341"/>
    <mergeCell ref="E342:I342"/>
    <mergeCell ref="J342:K342"/>
    <mergeCell ref="E343:I343"/>
    <mergeCell ref="J343:K343"/>
    <mergeCell ref="A344:K344"/>
    <mergeCell ref="E345:I345"/>
    <mergeCell ref="J345:K345"/>
    <mergeCell ref="E346:I346"/>
    <mergeCell ref="J346:K346"/>
    <mergeCell ref="E347:I347"/>
    <mergeCell ref="J347:K347"/>
    <mergeCell ref="J348:K348"/>
    <mergeCell ref="E348:I348"/>
    <mergeCell ref="E349:I349"/>
    <mergeCell ref="J349:K349"/>
    <mergeCell ref="E350:I350"/>
    <mergeCell ref="J350:K350"/>
    <mergeCell ref="E351:I351"/>
    <mergeCell ref="J351:K351"/>
    <mergeCell ref="E352:I352"/>
    <mergeCell ref="J352:K352"/>
    <mergeCell ref="E353:I353"/>
    <mergeCell ref="J353:K353"/>
    <mergeCell ref="E354:I354"/>
    <mergeCell ref="J354:K354"/>
    <mergeCell ref="J355:K355"/>
    <mergeCell ref="E355:I355"/>
    <mergeCell ref="E356:I356"/>
    <mergeCell ref="J356:K356"/>
    <mergeCell ref="E357:I357"/>
    <mergeCell ref="J357:K357"/>
    <mergeCell ref="E358:I358"/>
    <mergeCell ref="J358:K358"/>
  </mergeCells>
  <conditionalFormatting sqref="B5:D15 B17:D102 B104:D118 B120:D184 B186:D253 B255:D263 B265:D315 B317:D317 B318:B343 B345:D364 C318:D333 C335:D343">
    <cfRule type="expression" dxfId="0" priority="1">
      <formula>SEARCH($J$2,$B5&amp;$C5&amp;$D5)&gt;0</formula>
    </cfRule>
  </conditionalFormatting>
  <conditionalFormatting sqref="E5:E15 E17:E102 E104:E184 E186:E263 E265:E315 E317:E343 E345:E364">
    <cfRule type="colorScale" priority="2">
      <colorScale>
        <cfvo type="formula" val="Fish"/>
        <cfvo type="formula" val="Egg"/>
        <color rgb="FFFF7128"/>
        <color rgb="FFFFEF9C"/>
      </colorScale>
    </cfRule>
  </conditionalFormatting>
  <conditionalFormatting sqref="E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04:E18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86:E263 E265:E315 E317:E343 E345:E36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66:E31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04:J18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86:J263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65:J31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317:J343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345:J36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AE2">
    <cfRule type="colorScale" priority="12">
      <colorScale>
        <cfvo type="min"/>
        <cfvo type="max"/>
        <color rgb="FF57BB8A"/>
        <color rgb="FFFFFFFF"/>
      </colorScale>
    </cfRule>
  </conditionalFormatting>
  <dataValidations>
    <dataValidation type="list" allowBlank="1" showErrorMessage="1" sqref="E5:E15 E17:E102 E104:E184 E186:E263 E265:E315 E317:E343 E345:E364">
      <formula1>"Beef,Mutton"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7.88"/>
    <col customWidth="1" min="2" max="3" width="12.5"/>
    <col customWidth="1" min="4" max="4" width="31.63"/>
    <col customWidth="1" min="5" max="9" width="12.5"/>
    <col customWidth="1" min="10" max="11" width="12.63"/>
  </cols>
  <sheetData>
    <row r="1" ht="36.0" customHeight="1">
      <c r="A1" s="189" t="s">
        <v>0</v>
      </c>
      <c r="B1" s="2"/>
      <c r="C1" s="2"/>
      <c r="D1" s="2"/>
      <c r="E1" s="2"/>
      <c r="F1" s="2"/>
      <c r="G1" s="2"/>
      <c r="H1" s="2"/>
      <c r="I1" s="3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22.5" customHeight="1">
      <c r="A2" s="190" t="s">
        <v>374</v>
      </c>
      <c r="B2" s="2"/>
      <c r="C2" s="2"/>
      <c r="D2" s="2"/>
      <c r="E2" s="2"/>
      <c r="F2" s="2"/>
      <c r="G2" s="2"/>
      <c r="H2" s="2"/>
      <c r="I2" s="3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5.75" customHeight="1">
      <c r="A3" s="191" t="s">
        <v>375</v>
      </c>
      <c r="B3" s="3"/>
      <c r="C3" s="192">
        <f>Expense!C42</f>
        <v>68.20636763</v>
      </c>
      <c r="D3" s="3"/>
      <c r="E3" s="193"/>
      <c r="F3" s="2"/>
      <c r="G3" s="3"/>
      <c r="H3" s="194" t="s">
        <v>376</v>
      </c>
      <c r="I3" s="195">
        <f>Expense!C39</f>
        <v>13.96953203</v>
      </c>
      <c r="J3" s="19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5.75" customHeight="1">
      <c r="A4" s="197" t="s">
        <v>377</v>
      </c>
      <c r="B4" s="197" t="s">
        <v>28</v>
      </c>
      <c r="C4" s="197" t="s">
        <v>29</v>
      </c>
      <c r="D4" s="197" t="s">
        <v>30</v>
      </c>
      <c r="E4" s="197" t="s">
        <v>378</v>
      </c>
      <c r="F4" s="197" t="s">
        <v>379</v>
      </c>
      <c r="G4" s="197" t="s">
        <v>380</v>
      </c>
      <c r="H4" s="197" t="s">
        <v>381</v>
      </c>
      <c r="I4" s="197" t="s">
        <v>8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31.5" customHeight="1">
      <c r="A5" s="198" t="str">
        <f>All!A4</f>
        <v>BATCH-02</v>
      </c>
      <c r="B5" s="2"/>
      <c r="C5" s="2"/>
      <c r="D5" s="2"/>
      <c r="E5" s="2"/>
      <c r="F5" s="2"/>
      <c r="G5" s="2"/>
      <c r="H5" s="2"/>
      <c r="I5" s="3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ht="15.75" customHeight="1">
      <c r="A6" s="200">
        <f>All!A5</f>
        <v>1</v>
      </c>
      <c r="B6" s="14">
        <f>All!B5</f>
        <v>181024</v>
      </c>
      <c r="C6" s="201">
        <f>All!C5</f>
        <v>1056</v>
      </c>
      <c r="D6" s="17" t="str">
        <f>All!E5</f>
        <v>MEHEDI HASAN</v>
      </c>
      <c r="E6" s="17">
        <f>All!AK5</f>
        <v>0</v>
      </c>
      <c r="F6" s="17">
        <f>All!AL5</f>
        <v>0</v>
      </c>
      <c r="G6" s="13">
        <f t="shared" ref="G6:H6" si="1">E6*$C$3</f>
        <v>0</v>
      </c>
      <c r="H6" s="13">
        <f t="shared" si="1"/>
        <v>0</v>
      </c>
      <c r="I6" s="13">
        <f t="shared" ref="I6:I15" si="3">G6+H6</f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5.75" customHeight="1">
      <c r="A7" s="200">
        <f>All!A6</f>
        <v>2</v>
      </c>
      <c r="B7" s="14">
        <f>All!B6</f>
        <v>182123</v>
      </c>
      <c r="C7" s="201">
        <f>All!C6</f>
        <v>1019</v>
      </c>
      <c r="D7" s="17" t="str">
        <f>All!E6</f>
        <v>SHAKIL KHAN</v>
      </c>
      <c r="E7" s="17">
        <f>All!AK6</f>
        <v>0</v>
      </c>
      <c r="F7" s="17">
        <f>All!AL6</f>
        <v>0</v>
      </c>
      <c r="G7" s="13">
        <f t="shared" ref="G7:H7" si="2">E7*$C$3</f>
        <v>0</v>
      </c>
      <c r="H7" s="13">
        <f t="shared" si="2"/>
        <v>0</v>
      </c>
      <c r="I7" s="13">
        <f t="shared" si="3"/>
        <v>0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5.75" customHeight="1">
      <c r="A8" s="200">
        <f>All!A7</f>
        <v>3</v>
      </c>
      <c r="B8" s="14">
        <f>All!B7</f>
        <v>182111</v>
      </c>
      <c r="C8" s="201">
        <f>All!C7</f>
        <v>1025</v>
      </c>
      <c r="D8" s="17" t="str">
        <f>All!E7</f>
        <v>MD. ABU ARMAN</v>
      </c>
      <c r="E8" s="17">
        <f>All!AK7</f>
        <v>0</v>
      </c>
      <c r="F8" s="17">
        <f>All!AL7</f>
        <v>0</v>
      </c>
      <c r="G8" s="13">
        <f t="shared" ref="G8:H8" si="4">E8*$C$3</f>
        <v>0</v>
      </c>
      <c r="H8" s="13">
        <f t="shared" si="4"/>
        <v>0</v>
      </c>
      <c r="I8" s="13">
        <f t="shared" si="3"/>
        <v>0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5.75" customHeight="1">
      <c r="A9" s="200">
        <f>All!A8</f>
        <v>4</v>
      </c>
      <c r="B9" s="14">
        <f>All!B8</f>
        <v>182092</v>
      </c>
      <c r="C9" s="201">
        <f>All!C8</f>
        <v>1006</v>
      </c>
      <c r="D9" s="17" t="str">
        <f>All!E8</f>
        <v>IBRAHIM HOSSAIN ROCKY</v>
      </c>
      <c r="E9" s="17">
        <f>All!AK8</f>
        <v>0</v>
      </c>
      <c r="F9" s="17">
        <f>All!AL8</f>
        <v>0</v>
      </c>
      <c r="G9" s="13">
        <f t="shared" ref="G9:H9" si="5">E9*$C$3</f>
        <v>0</v>
      </c>
      <c r="H9" s="13">
        <f t="shared" si="5"/>
        <v>0</v>
      </c>
      <c r="I9" s="13">
        <f t="shared" si="3"/>
        <v>0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5.75" customHeight="1">
      <c r="A10" s="200">
        <f>All!A9</f>
        <v>5</v>
      </c>
      <c r="B10" s="14">
        <f>All!B9</f>
        <v>182064</v>
      </c>
      <c r="C10" s="201">
        <f>All!C9</f>
        <v>980</v>
      </c>
      <c r="D10" s="17" t="str">
        <f>All!E9</f>
        <v>ABU NAYEEM SIDDIQUE</v>
      </c>
      <c r="E10" s="17">
        <f>All!AK9</f>
        <v>0</v>
      </c>
      <c r="F10" s="17">
        <f>All!AL9</f>
        <v>0</v>
      </c>
      <c r="G10" s="13">
        <f t="shared" ref="G10:H10" si="6">E10*$C$3</f>
        <v>0</v>
      </c>
      <c r="H10" s="13">
        <f t="shared" si="6"/>
        <v>0</v>
      </c>
      <c r="I10" s="13">
        <f t="shared" si="3"/>
        <v>0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5.75" customHeight="1">
      <c r="A11" s="200">
        <f>All!A10</f>
        <v>6</v>
      </c>
      <c r="B11" s="14">
        <f>All!B10</f>
        <v>182061</v>
      </c>
      <c r="C11" s="201">
        <f>All!C10</f>
        <v>977</v>
      </c>
      <c r="D11" s="17" t="str">
        <f>All!E10</f>
        <v>MD. MAHFUZ AHMED</v>
      </c>
      <c r="E11" s="17">
        <f>All!AK10</f>
        <v>0</v>
      </c>
      <c r="F11" s="17">
        <f>All!AL10</f>
        <v>0</v>
      </c>
      <c r="G11" s="13">
        <f t="shared" ref="G11:H11" si="7">E11*$C$3</f>
        <v>0</v>
      </c>
      <c r="H11" s="13">
        <f t="shared" si="7"/>
        <v>0</v>
      </c>
      <c r="I11" s="13">
        <f t="shared" si="3"/>
        <v>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5.75" customHeight="1">
      <c r="A12" s="200">
        <f>All!A11</f>
        <v>7</v>
      </c>
      <c r="B12" s="14">
        <f>All!B11</f>
        <v>181060</v>
      </c>
      <c r="C12" s="201">
        <f>All!C11</f>
        <v>1091</v>
      </c>
      <c r="D12" s="17" t="str">
        <f>All!E11</f>
        <v>ATIQUE SHAHRIAR ASHIQUE</v>
      </c>
      <c r="E12" s="17">
        <f>All!AK11</f>
        <v>0</v>
      </c>
      <c r="F12" s="17">
        <f>All!AL11</f>
        <v>0</v>
      </c>
      <c r="G12" s="13">
        <f t="shared" ref="G12:H12" si="8">E12*$C$3</f>
        <v>0</v>
      </c>
      <c r="H12" s="13">
        <f t="shared" si="8"/>
        <v>0</v>
      </c>
      <c r="I12" s="13">
        <f t="shared" si="3"/>
        <v>0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5.75" customHeight="1">
      <c r="A13" s="200">
        <f>All!A12</f>
        <v>8</v>
      </c>
      <c r="B13" s="14">
        <f>All!B12</f>
        <v>181051</v>
      </c>
      <c r="C13" s="201">
        <f>All!C12</f>
        <v>1082</v>
      </c>
      <c r="D13" s="17" t="str">
        <f>All!E12</f>
        <v>NAZMUL ISLAM</v>
      </c>
      <c r="E13" s="17">
        <f>All!AK12</f>
        <v>0</v>
      </c>
      <c r="F13" s="17">
        <f>All!AL12</f>
        <v>0</v>
      </c>
      <c r="G13" s="13">
        <f t="shared" ref="G13:H13" si="9">E13*$C$3</f>
        <v>0</v>
      </c>
      <c r="H13" s="13">
        <f t="shared" si="9"/>
        <v>0</v>
      </c>
      <c r="I13" s="13">
        <f t="shared" si="3"/>
        <v>0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5.75" customHeight="1">
      <c r="A14" s="200">
        <f>All!A13</f>
        <v>9</v>
      </c>
      <c r="B14" s="14">
        <f>All!B13</f>
        <v>181025</v>
      </c>
      <c r="C14" s="201">
        <f>All!C13</f>
        <v>1057</v>
      </c>
      <c r="D14" s="17" t="str">
        <f>All!E13</f>
        <v>MD MOSHIUR RAHMAN</v>
      </c>
      <c r="E14" s="17">
        <f>All!AK13</f>
        <v>0</v>
      </c>
      <c r="F14" s="17">
        <f>All!AL13</f>
        <v>0</v>
      </c>
      <c r="G14" s="13">
        <f t="shared" ref="G14:H14" si="10">E14*$C$3</f>
        <v>0</v>
      </c>
      <c r="H14" s="13">
        <f t="shared" si="10"/>
        <v>0</v>
      </c>
      <c r="I14" s="13">
        <f t="shared" si="3"/>
        <v>0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5.75" customHeight="1">
      <c r="A15" s="200">
        <f>All!A14</f>
        <v>10</v>
      </c>
      <c r="B15" s="14">
        <f>All!B14</f>
        <v>0</v>
      </c>
      <c r="C15" s="201">
        <f>All!C14</f>
        <v>1068</v>
      </c>
      <c r="D15" s="17" t="str">
        <f>All!E14</f>
        <v>MD TARIFUL ISLAM</v>
      </c>
      <c r="E15" s="17">
        <f>All!AK14</f>
        <v>0</v>
      </c>
      <c r="F15" s="17">
        <f>All!AL14</f>
        <v>0</v>
      </c>
      <c r="G15" s="13">
        <f t="shared" ref="G15:H15" si="11">E15*$C$3</f>
        <v>0</v>
      </c>
      <c r="H15" s="13">
        <f t="shared" si="11"/>
        <v>0</v>
      </c>
      <c r="I15" s="13">
        <f t="shared" si="3"/>
        <v>0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44.25" customHeight="1">
      <c r="A16" s="198" t="str">
        <f>All!A15</f>
        <v>BATCH-03</v>
      </c>
      <c r="B16" s="2"/>
      <c r="C16" s="2"/>
      <c r="D16" s="2"/>
      <c r="E16" s="2"/>
      <c r="F16" s="2"/>
      <c r="G16" s="2"/>
      <c r="H16" s="2"/>
      <c r="I16" s="3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75" customHeight="1">
      <c r="A17" s="200">
        <f>All!A16</f>
        <v>11</v>
      </c>
      <c r="B17" s="14">
        <f>All!B16</f>
        <v>191001</v>
      </c>
      <c r="C17" s="201">
        <f>All!C16</f>
        <v>3139</v>
      </c>
      <c r="D17" s="17" t="str">
        <f>All!E16</f>
        <v>MEHEDI HASAN</v>
      </c>
      <c r="E17" s="17">
        <f>All!AK16</f>
        <v>3</v>
      </c>
      <c r="F17" s="17">
        <f>All!AL16</f>
        <v>8</v>
      </c>
      <c r="G17" s="13">
        <f t="shared" ref="G17:G103" si="12">E17*$C$3</f>
        <v>204.6191029</v>
      </c>
      <c r="H17" s="13">
        <f t="shared" ref="H17:H103" si="13">F17*$I$3</f>
        <v>111.7562562</v>
      </c>
      <c r="I17" s="13">
        <f t="shared" ref="I17:I103" si="14">G17+H17</f>
        <v>316.3753591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5.75" customHeight="1">
      <c r="A18" s="200">
        <f>All!A17</f>
        <v>12</v>
      </c>
      <c r="B18" s="14">
        <f>All!B17</f>
        <v>191002</v>
      </c>
      <c r="C18" s="201">
        <f>All!C17</f>
        <v>3140</v>
      </c>
      <c r="D18" s="17" t="str">
        <f>All!E17</f>
        <v>AHNAF RASHID ABID</v>
      </c>
      <c r="E18" s="17">
        <f>All!AK17</f>
        <v>6</v>
      </c>
      <c r="F18" s="17">
        <f>All!AL17</f>
        <v>5</v>
      </c>
      <c r="G18" s="13">
        <f t="shared" si="12"/>
        <v>409.2382058</v>
      </c>
      <c r="H18" s="13">
        <f t="shared" si="13"/>
        <v>69.84766014</v>
      </c>
      <c r="I18" s="13">
        <f t="shared" si="14"/>
        <v>479.0858659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5.75" customHeight="1">
      <c r="A19" s="200">
        <f>All!A18</f>
        <v>13</v>
      </c>
      <c r="B19" s="14">
        <f>All!B18</f>
        <v>191003</v>
      </c>
      <c r="C19" s="201">
        <f>All!C18</f>
        <v>3141</v>
      </c>
      <c r="D19" s="17" t="str">
        <f>All!E18</f>
        <v>SHAMIM REZA</v>
      </c>
      <c r="E19" s="17">
        <f>All!AK18</f>
        <v>6</v>
      </c>
      <c r="F19" s="17">
        <f>All!AL18</f>
        <v>5</v>
      </c>
      <c r="G19" s="13">
        <f t="shared" si="12"/>
        <v>409.2382058</v>
      </c>
      <c r="H19" s="13">
        <f t="shared" si="13"/>
        <v>69.84766014</v>
      </c>
      <c r="I19" s="13">
        <f t="shared" si="14"/>
        <v>479.0858659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5.75" customHeight="1">
      <c r="A20" s="200">
        <f>All!A19</f>
        <v>14</v>
      </c>
      <c r="B20" s="14">
        <f>All!B19</f>
        <v>191004</v>
      </c>
      <c r="C20" s="201">
        <f>All!C19</f>
        <v>3142</v>
      </c>
      <c r="D20" s="17" t="str">
        <f>All!E19</f>
        <v>SAHADAT HOSSAIN SOHAN</v>
      </c>
      <c r="E20" s="17">
        <f>All!AK19</f>
        <v>0</v>
      </c>
      <c r="F20" s="17">
        <f>All!AL19</f>
        <v>0</v>
      </c>
      <c r="G20" s="13">
        <f t="shared" si="12"/>
        <v>0</v>
      </c>
      <c r="H20" s="13">
        <f t="shared" si="13"/>
        <v>0</v>
      </c>
      <c r="I20" s="13">
        <f t="shared" si="14"/>
        <v>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200">
        <f>All!A20</f>
        <v>15</v>
      </c>
      <c r="B21" s="14">
        <f>All!B20</f>
        <v>191005</v>
      </c>
      <c r="C21" s="201">
        <f>All!C20</f>
        <v>3143</v>
      </c>
      <c r="D21" s="17" t="str">
        <f>All!E20</f>
        <v>MD. RIYAJ RAHMAN KHAN </v>
      </c>
      <c r="E21" s="17">
        <f>All!AK20</f>
        <v>11</v>
      </c>
      <c r="F21" s="17">
        <f>All!AL20</f>
        <v>0</v>
      </c>
      <c r="G21" s="13">
        <f t="shared" si="12"/>
        <v>750.2700439</v>
      </c>
      <c r="H21" s="13">
        <f t="shared" si="13"/>
        <v>0</v>
      </c>
      <c r="I21" s="13">
        <f t="shared" si="14"/>
        <v>750.2700439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200">
        <f>All!A21</f>
        <v>16</v>
      </c>
      <c r="B22" s="14">
        <f>All!B21</f>
        <v>191006</v>
      </c>
      <c r="C22" s="201">
        <f>All!C21</f>
        <v>3144</v>
      </c>
      <c r="D22" s="17" t="str">
        <f>All!E21</f>
        <v>JOBAYER HOSSAIN SHANTO</v>
      </c>
      <c r="E22" s="17">
        <f>All!AK21</f>
        <v>0</v>
      </c>
      <c r="F22" s="17">
        <f>All!AL21</f>
        <v>0</v>
      </c>
      <c r="G22" s="13">
        <f t="shared" si="12"/>
        <v>0</v>
      </c>
      <c r="H22" s="13">
        <f t="shared" si="13"/>
        <v>0</v>
      </c>
      <c r="I22" s="13">
        <f t="shared" si="14"/>
        <v>0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200">
        <f>All!A22</f>
        <v>17</v>
      </c>
      <c r="B23" s="14">
        <f>All!B22</f>
        <v>191007</v>
      </c>
      <c r="C23" s="201">
        <f>All!C22</f>
        <v>3145</v>
      </c>
      <c r="D23" s="17" t="str">
        <f>All!E22</f>
        <v>RAKIBUL HASAN</v>
      </c>
      <c r="E23" s="17">
        <f>All!AK22</f>
        <v>11</v>
      </c>
      <c r="F23" s="17">
        <f>All!AL22</f>
        <v>0</v>
      </c>
      <c r="G23" s="13">
        <f t="shared" si="12"/>
        <v>750.2700439</v>
      </c>
      <c r="H23" s="13">
        <f t="shared" si="13"/>
        <v>0</v>
      </c>
      <c r="I23" s="13">
        <f t="shared" si="14"/>
        <v>750.2700439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200">
        <f>All!A23</f>
        <v>18</v>
      </c>
      <c r="B24" s="14">
        <f>All!B23</f>
        <v>191008</v>
      </c>
      <c r="C24" s="201">
        <f>All!C23</f>
        <v>3146</v>
      </c>
      <c r="D24" s="17" t="str">
        <f>All!E23</f>
        <v>MECHAEL NAFI ISA</v>
      </c>
      <c r="E24" s="17">
        <f>All!AK23</f>
        <v>11</v>
      </c>
      <c r="F24" s="17">
        <f>All!AL23</f>
        <v>0</v>
      </c>
      <c r="G24" s="13">
        <f t="shared" si="12"/>
        <v>750.2700439</v>
      </c>
      <c r="H24" s="13">
        <f t="shared" si="13"/>
        <v>0</v>
      </c>
      <c r="I24" s="13">
        <f t="shared" si="14"/>
        <v>750.2700439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200">
        <f>All!A24</f>
        <v>19</v>
      </c>
      <c r="B25" s="14">
        <f>All!B24</f>
        <v>191010</v>
      </c>
      <c r="C25" s="201">
        <f>All!C24</f>
        <v>3149</v>
      </c>
      <c r="D25" s="17" t="str">
        <f>All!E24</f>
        <v>AZIZUL HAKIM TUSHAR</v>
      </c>
      <c r="E25" s="17">
        <f>All!AK24</f>
        <v>9</v>
      </c>
      <c r="F25" s="17">
        <f>All!AL24</f>
        <v>2</v>
      </c>
      <c r="G25" s="13">
        <f t="shared" si="12"/>
        <v>613.8573086</v>
      </c>
      <c r="H25" s="13">
        <f t="shared" si="13"/>
        <v>27.93906406</v>
      </c>
      <c r="I25" s="13">
        <f t="shared" si="14"/>
        <v>641.7963727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200">
        <f>All!A25</f>
        <v>20</v>
      </c>
      <c r="B26" s="14">
        <f>All!B25</f>
        <v>191012</v>
      </c>
      <c r="C26" s="201">
        <f>All!C25</f>
        <v>3150</v>
      </c>
      <c r="D26" s="17" t="str">
        <f>All!E25</f>
        <v>NAYAN GHARAMI</v>
      </c>
      <c r="E26" s="17">
        <f>All!AK25</f>
        <v>4</v>
      </c>
      <c r="F26" s="17">
        <f>All!AL25</f>
        <v>7</v>
      </c>
      <c r="G26" s="13">
        <f t="shared" si="12"/>
        <v>272.8254705</v>
      </c>
      <c r="H26" s="13">
        <f t="shared" si="13"/>
        <v>97.7867242</v>
      </c>
      <c r="I26" s="13">
        <f t="shared" si="14"/>
        <v>370.6121947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200">
        <f>All!A26</f>
        <v>21</v>
      </c>
      <c r="B27" s="14">
        <f>All!B26</f>
        <v>191014</v>
      </c>
      <c r="C27" s="201">
        <f>All!C26</f>
        <v>3152</v>
      </c>
      <c r="D27" s="17" t="str">
        <f>All!E26</f>
        <v>TAPRAJ AHMED SHINHA</v>
      </c>
      <c r="E27" s="17">
        <f>All!AK26</f>
        <v>3</v>
      </c>
      <c r="F27" s="17">
        <f>All!AL26</f>
        <v>8</v>
      </c>
      <c r="G27" s="13">
        <f t="shared" si="12"/>
        <v>204.6191029</v>
      </c>
      <c r="H27" s="13">
        <f t="shared" si="13"/>
        <v>111.7562562</v>
      </c>
      <c r="I27" s="13">
        <f t="shared" si="14"/>
        <v>316.3753591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200">
        <f>All!A27</f>
        <v>22</v>
      </c>
      <c r="B28" s="14">
        <f>All!B27</f>
        <v>191015</v>
      </c>
      <c r="C28" s="201">
        <f>All!C27</f>
        <v>3153</v>
      </c>
      <c r="D28" s="17" t="str">
        <f>All!E27</f>
        <v>MD AHSANUL HAQUE </v>
      </c>
      <c r="E28" s="17">
        <f>All!AK27</f>
        <v>11</v>
      </c>
      <c r="F28" s="17">
        <f>All!AL27</f>
        <v>0</v>
      </c>
      <c r="G28" s="13">
        <f t="shared" si="12"/>
        <v>750.2700439</v>
      </c>
      <c r="H28" s="13">
        <f t="shared" si="13"/>
        <v>0</v>
      </c>
      <c r="I28" s="13">
        <f t="shared" si="14"/>
        <v>750.2700439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200">
        <f>All!A28</f>
        <v>23</v>
      </c>
      <c r="B29" s="14">
        <f>All!B28</f>
        <v>191017</v>
      </c>
      <c r="C29" s="201">
        <f>All!C28</f>
        <v>3155</v>
      </c>
      <c r="D29" s="17" t="str">
        <f>All!E28</f>
        <v>MINHAZUL HOSSAIN </v>
      </c>
      <c r="E29" s="17">
        <f>All!AK28</f>
        <v>3</v>
      </c>
      <c r="F29" s="17">
        <f>All!AL28</f>
        <v>8</v>
      </c>
      <c r="G29" s="13">
        <f t="shared" si="12"/>
        <v>204.6191029</v>
      </c>
      <c r="H29" s="13">
        <f t="shared" si="13"/>
        <v>111.7562562</v>
      </c>
      <c r="I29" s="13">
        <f t="shared" si="14"/>
        <v>316.3753591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200">
        <f>All!A29</f>
        <v>24</v>
      </c>
      <c r="B30" s="14">
        <f>All!B29</f>
        <v>191018</v>
      </c>
      <c r="C30" s="201">
        <f>All!C29</f>
        <v>3156</v>
      </c>
      <c r="D30" s="17" t="str">
        <f>All!E29</f>
        <v>MD.AL-SHAHRIAR (Tanvir)</v>
      </c>
      <c r="E30" s="17">
        <f>All!AK29</f>
        <v>0</v>
      </c>
      <c r="F30" s="17">
        <f>All!AL29</f>
        <v>0</v>
      </c>
      <c r="G30" s="13">
        <f t="shared" si="12"/>
        <v>0</v>
      </c>
      <c r="H30" s="13">
        <f t="shared" si="13"/>
        <v>0</v>
      </c>
      <c r="I30" s="13">
        <f t="shared" si="14"/>
        <v>0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200">
        <f>All!A30</f>
        <v>25</v>
      </c>
      <c r="B31" s="14">
        <f>All!B30</f>
        <v>191019</v>
      </c>
      <c r="C31" s="201">
        <f>All!C30</f>
        <v>3157</v>
      </c>
      <c r="D31" s="17" t="str">
        <f>All!E30</f>
        <v>RASHEDUL ISLAM</v>
      </c>
      <c r="E31" s="17">
        <f>All!AK30</f>
        <v>0</v>
      </c>
      <c r="F31" s="17">
        <f>All!AL30</f>
        <v>0</v>
      </c>
      <c r="G31" s="13">
        <f t="shared" si="12"/>
        <v>0</v>
      </c>
      <c r="H31" s="13">
        <f t="shared" si="13"/>
        <v>0</v>
      </c>
      <c r="I31" s="13">
        <f t="shared" si="14"/>
        <v>0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200">
        <f>All!A31</f>
        <v>26</v>
      </c>
      <c r="B32" s="14">
        <f>All!B31</f>
        <v>191021</v>
      </c>
      <c r="C32" s="201">
        <f>All!C31</f>
        <v>3159</v>
      </c>
      <c r="D32" s="17" t="str">
        <f>All!E31</f>
        <v>HUMAUNE KABIR RAHUL</v>
      </c>
      <c r="E32" s="17">
        <f>All!AK31</f>
        <v>0</v>
      </c>
      <c r="F32" s="17">
        <f>All!AL31</f>
        <v>0</v>
      </c>
      <c r="G32" s="13">
        <f t="shared" si="12"/>
        <v>0</v>
      </c>
      <c r="H32" s="13">
        <f t="shared" si="13"/>
        <v>0</v>
      </c>
      <c r="I32" s="13">
        <f t="shared" si="14"/>
        <v>0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200">
        <f>All!A32</f>
        <v>27</v>
      </c>
      <c r="B33" s="14">
        <f>All!B32</f>
        <v>191024</v>
      </c>
      <c r="C33" s="201">
        <f>All!C32</f>
        <v>3162</v>
      </c>
      <c r="D33" s="17" t="str">
        <f>All!E32</f>
        <v>MD.SAZZAD HOSSEN</v>
      </c>
      <c r="E33" s="17">
        <f>All!AK32</f>
        <v>0</v>
      </c>
      <c r="F33" s="17">
        <f>All!AL32</f>
        <v>0</v>
      </c>
      <c r="G33" s="13">
        <f t="shared" si="12"/>
        <v>0</v>
      </c>
      <c r="H33" s="13">
        <f t="shared" si="13"/>
        <v>0</v>
      </c>
      <c r="I33" s="13">
        <f t="shared" si="14"/>
        <v>0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200">
        <f>All!A33</f>
        <v>28</v>
      </c>
      <c r="B34" s="14">
        <f>All!B33</f>
        <v>191025</v>
      </c>
      <c r="C34" s="201">
        <f>All!C33</f>
        <v>3163</v>
      </c>
      <c r="D34" s="17" t="str">
        <f>All!E33</f>
        <v>MD TAMIM HOSEN</v>
      </c>
      <c r="E34" s="17">
        <f>All!AK33</f>
        <v>0</v>
      </c>
      <c r="F34" s="17">
        <f>All!AL33</f>
        <v>0</v>
      </c>
      <c r="G34" s="13">
        <f t="shared" si="12"/>
        <v>0</v>
      </c>
      <c r="H34" s="13">
        <f t="shared" si="13"/>
        <v>0</v>
      </c>
      <c r="I34" s="13">
        <f t="shared" si="14"/>
        <v>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200">
        <f>All!A34</f>
        <v>29</v>
      </c>
      <c r="B35" s="14">
        <f>All!B34</f>
        <v>191026</v>
      </c>
      <c r="C35" s="201">
        <f>All!C34</f>
        <v>3164</v>
      </c>
      <c r="D35" s="17" t="str">
        <f>All!E34</f>
        <v>ASHRAFUL ALAM</v>
      </c>
      <c r="E35" s="17">
        <f>All!AK34</f>
        <v>0</v>
      </c>
      <c r="F35" s="17">
        <f>All!AL34</f>
        <v>0</v>
      </c>
      <c r="G35" s="13">
        <f t="shared" si="12"/>
        <v>0</v>
      </c>
      <c r="H35" s="13">
        <f t="shared" si="13"/>
        <v>0</v>
      </c>
      <c r="I35" s="13">
        <f t="shared" si="14"/>
        <v>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200">
        <f>All!A35</f>
        <v>30</v>
      </c>
      <c r="B36" s="14">
        <f>All!B35</f>
        <v>191031</v>
      </c>
      <c r="C36" s="201">
        <f>All!C35</f>
        <v>3169</v>
      </c>
      <c r="D36" s="17" t="str">
        <f>All!E35</f>
        <v>PRANJAL DAS OIKKYA</v>
      </c>
      <c r="E36" s="17">
        <f>All!AK35</f>
        <v>11</v>
      </c>
      <c r="F36" s="17">
        <f>All!AL35</f>
        <v>0</v>
      </c>
      <c r="G36" s="13">
        <f t="shared" si="12"/>
        <v>750.2700439</v>
      </c>
      <c r="H36" s="13">
        <f t="shared" si="13"/>
        <v>0</v>
      </c>
      <c r="I36" s="13">
        <f t="shared" si="14"/>
        <v>750.2700439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200">
        <f>All!A36</f>
        <v>31</v>
      </c>
      <c r="B37" s="14">
        <f>All!B36</f>
        <v>191033</v>
      </c>
      <c r="C37" s="201">
        <f>All!C36</f>
        <v>3171</v>
      </c>
      <c r="D37" s="17" t="str">
        <f>All!E36</f>
        <v>HRIDOY HOSSAIN</v>
      </c>
      <c r="E37" s="17">
        <f>All!AK36</f>
        <v>11</v>
      </c>
      <c r="F37" s="17">
        <f>All!AL36</f>
        <v>0</v>
      </c>
      <c r="G37" s="13">
        <f t="shared" si="12"/>
        <v>750.2700439</v>
      </c>
      <c r="H37" s="13">
        <f t="shared" si="13"/>
        <v>0</v>
      </c>
      <c r="I37" s="13">
        <f t="shared" si="14"/>
        <v>750.2700439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200">
        <f>All!A37</f>
        <v>32</v>
      </c>
      <c r="B38" s="14">
        <f>All!B37</f>
        <v>191034</v>
      </c>
      <c r="C38" s="201">
        <f>All!C37</f>
        <v>3175</v>
      </c>
      <c r="D38" s="17" t="str">
        <f>All!E37</f>
        <v>MD. RAKIBUL ISLAM</v>
      </c>
      <c r="E38" s="17">
        <f>All!AK37</f>
        <v>0</v>
      </c>
      <c r="F38" s="17">
        <f>All!AL37</f>
        <v>0</v>
      </c>
      <c r="G38" s="13">
        <f t="shared" si="12"/>
        <v>0</v>
      </c>
      <c r="H38" s="13">
        <f t="shared" si="13"/>
        <v>0</v>
      </c>
      <c r="I38" s="13">
        <f t="shared" si="14"/>
        <v>0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5.75" customHeight="1">
      <c r="A39" s="200">
        <f>All!A38</f>
        <v>33</v>
      </c>
      <c r="B39" s="14">
        <f>All!B38</f>
        <v>191035</v>
      </c>
      <c r="C39" s="201">
        <f>All!C38</f>
        <v>3173</v>
      </c>
      <c r="D39" s="17" t="str">
        <f>All!E38</f>
        <v>UMAR FARQUE NOUSHAD</v>
      </c>
      <c r="E39" s="17">
        <f>All!AK38</f>
        <v>11</v>
      </c>
      <c r="F39" s="17">
        <f>All!AL38</f>
        <v>0</v>
      </c>
      <c r="G39" s="13">
        <f t="shared" si="12"/>
        <v>750.2700439</v>
      </c>
      <c r="H39" s="13">
        <f t="shared" si="13"/>
        <v>0</v>
      </c>
      <c r="I39" s="13">
        <f t="shared" si="14"/>
        <v>750.2700439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5.75" customHeight="1">
      <c r="A40" s="200">
        <f>All!A39</f>
        <v>34</v>
      </c>
      <c r="B40" s="14">
        <f>All!B39</f>
        <v>191036</v>
      </c>
      <c r="C40" s="201">
        <f>All!C39</f>
        <v>3174</v>
      </c>
      <c r="D40" s="17" t="str">
        <f>All!E39</f>
        <v>FOURKAN HOSSAIN </v>
      </c>
      <c r="E40" s="17">
        <f>All!AK39</f>
        <v>13</v>
      </c>
      <c r="F40" s="17">
        <f>All!AL39</f>
        <v>0</v>
      </c>
      <c r="G40" s="13">
        <f t="shared" si="12"/>
        <v>886.6827792</v>
      </c>
      <c r="H40" s="13">
        <f t="shared" si="13"/>
        <v>0</v>
      </c>
      <c r="I40" s="13">
        <f t="shared" si="14"/>
        <v>886.6827792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200">
        <f>All!A40</f>
        <v>35</v>
      </c>
      <c r="B41" s="14">
        <f>All!B40</f>
        <v>191037</v>
      </c>
      <c r="C41" s="201">
        <f>All!C40</f>
        <v>3172</v>
      </c>
      <c r="D41" s="17" t="str">
        <f>All!E40</f>
        <v>RAKIBUL ISLAM</v>
      </c>
      <c r="E41" s="17">
        <f>All!AK40</f>
        <v>11</v>
      </c>
      <c r="F41" s="17">
        <f>All!AL40</f>
        <v>0</v>
      </c>
      <c r="G41" s="13">
        <f t="shared" si="12"/>
        <v>750.2700439</v>
      </c>
      <c r="H41" s="13">
        <f t="shared" si="13"/>
        <v>0</v>
      </c>
      <c r="I41" s="13">
        <f t="shared" si="14"/>
        <v>750.2700439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200">
        <f>All!A41</f>
        <v>36</v>
      </c>
      <c r="B42" s="14">
        <f>All!B41</f>
        <v>191038</v>
      </c>
      <c r="C42" s="201">
        <f>All!C41</f>
        <v>3176</v>
      </c>
      <c r="D42" s="17" t="str">
        <f>All!E41</f>
        <v>RUBAYED TANVIR ESHAN</v>
      </c>
      <c r="E42" s="17">
        <f>All!AK41</f>
        <v>11</v>
      </c>
      <c r="F42" s="17">
        <f>All!AL41</f>
        <v>0</v>
      </c>
      <c r="G42" s="13">
        <f t="shared" si="12"/>
        <v>750.2700439</v>
      </c>
      <c r="H42" s="13">
        <f t="shared" si="13"/>
        <v>0</v>
      </c>
      <c r="I42" s="13">
        <f t="shared" si="14"/>
        <v>750.2700439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200">
        <f>All!A42</f>
        <v>37</v>
      </c>
      <c r="B43" s="14">
        <f>All!B42</f>
        <v>191039</v>
      </c>
      <c r="C43" s="201">
        <f>All!C42</f>
        <v>3177</v>
      </c>
      <c r="D43" s="17" t="str">
        <f>All!E42</f>
        <v>SHIRSHA ROHIT KIRTI</v>
      </c>
      <c r="E43" s="17">
        <f>All!AK42</f>
        <v>0</v>
      </c>
      <c r="F43" s="17">
        <f>All!AL42</f>
        <v>0</v>
      </c>
      <c r="G43" s="13">
        <f t="shared" si="12"/>
        <v>0</v>
      </c>
      <c r="H43" s="13">
        <f t="shared" si="13"/>
        <v>0</v>
      </c>
      <c r="I43" s="13">
        <f t="shared" si="14"/>
        <v>0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200">
        <f>All!A43</f>
        <v>38</v>
      </c>
      <c r="B44" s="14">
        <f>All!B43</f>
        <v>191042</v>
      </c>
      <c r="C44" s="201">
        <f>All!C43</f>
        <v>3180</v>
      </c>
      <c r="D44" s="17" t="str">
        <f>All!E43</f>
        <v>MD. JUNAYED MOSTAFA</v>
      </c>
      <c r="E44" s="17">
        <f>All!AK43</f>
        <v>10</v>
      </c>
      <c r="F44" s="17">
        <f>All!AL43</f>
        <v>1</v>
      </c>
      <c r="G44" s="13">
        <f t="shared" si="12"/>
        <v>682.0636763</v>
      </c>
      <c r="H44" s="13">
        <f t="shared" si="13"/>
        <v>13.96953203</v>
      </c>
      <c r="I44" s="13">
        <f t="shared" si="14"/>
        <v>696.0332083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200">
        <f>All!A44</f>
        <v>39</v>
      </c>
      <c r="B45" s="14">
        <f>All!B44</f>
        <v>191043</v>
      </c>
      <c r="C45" s="201">
        <f>All!C44</f>
        <v>3181</v>
      </c>
      <c r="D45" s="17" t="str">
        <f>All!E44</f>
        <v>MD.RAKIB</v>
      </c>
      <c r="E45" s="17">
        <f>All!AK44</f>
        <v>0</v>
      </c>
      <c r="F45" s="17">
        <f>All!AL44</f>
        <v>0</v>
      </c>
      <c r="G45" s="13">
        <f t="shared" si="12"/>
        <v>0</v>
      </c>
      <c r="H45" s="13">
        <f t="shared" si="13"/>
        <v>0</v>
      </c>
      <c r="I45" s="13">
        <f t="shared" si="14"/>
        <v>0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200">
        <f>All!A45</f>
        <v>40</v>
      </c>
      <c r="B46" s="14">
        <f>All!B45</f>
        <v>191044</v>
      </c>
      <c r="C46" s="201">
        <f>All!C45</f>
        <v>3182</v>
      </c>
      <c r="D46" s="17" t="str">
        <f>All!E45</f>
        <v>SHAHORIAR PULOK</v>
      </c>
      <c r="E46" s="17">
        <f>All!AK45</f>
        <v>6</v>
      </c>
      <c r="F46" s="17">
        <f>All!AL45</f>
        <v>5</v>
      </c>
      <c r="G46" s="13">
        <f t="shared" si="12"/>
        <v>409.2382058</v>
      </c>
      <c r="H46" s="13">
        <f t="shared" si="13"/>
        <v>69.84766014</v>
      </c>
      <c r="I46" s="13">
        <f t="shared" si="14"/>
        <v>479.0858659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200">
        <f>All!A46</f>
        <v>41</v>
      </c>
      <c r="B47" s="14">
        <f>All!B46</f>
        <v>191045</v>
      </c>
      <c r="C47" s="201">
        <f>All!C46</f>
        <v>3183</v>
      </c>
      <c r="D47" s="17" t="str">
        <f>All!E46</f>
        <v>TANBIRUL ISLAM</v>
      </c>
      <c r="E47" s="17">
        <f>All!AK46</f>
        <v>0</v>
      </c>
      <c r="F47" s="17">
        <f>All!AL46</f>
        <v>0</v>
      </c>
      <c r="G47" s="13">
        <f t="shared" si="12"/>
        <v>0</v>
      </c>
      <c r="H47" s="13">
        <f t="shared" si="13"/>
        <v>0</v>
      </c>
      <c r="I47" s="13">
        <f t="shared" si="14"/>
        <v>0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200">
        <f>All!A47</f>
        <v>42</v>
      </c>
      <c r="B48" s="14">
        <f>All!B47</f>
        <v>191046</v>
      </c>
      <c r="C48" s="201">
        <f>All!C47</f>
        <v>3184</v>
      </c>
      <c r="D48" s="17" t="str">
        <f>All!E47</f>
        <v>NUR HOSSEN BADON</v>
      </c>
      <c r="E48" s="17">
        <f>All!AK47</f>
        <v>13</v>
      </c>
      <c r="F48" s="17">
        <f>All!AL47</f>
        <v>0</v>
      </c>
      <c r="G48" s="13">
        <f t="shared" si="12"/>
        <v>886.6827792</v>
      </c>
      <c r="H48" s="13">
        <f t="shared" si="13"/>
        <v>0</v>
      </c>
      <c r="I48" s="13">
        <f t="shared" si="14"/>
        <v>886.6827792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75" customHeight="1">
      <c r="A49" s="200">
        <f>All!A48</f>
        <v>43</v>
      </c>
      <c r="B49" s="14">
        <f>All!B48</f>
        <v>191047</v>
      </c>
      <c r="C49" s="201">
        <f>All!C48</f>
        <v>3185</v>
      </c>
      <c r="D49" s="17" t="str">
        <f>All!E48</f>
        <v>RAFAT MAHMUD</v>
      </c>
      <c r="E49" s="17">
        <f>All!AK48</f>
        <v>0</v>
      </c>
      <c r="F49" s="17">
        <f>All!AL48</f>
        <v>0</v>
      </c>
      <c r="G49" s="13">
        <f t="shared" si="12"/>
        <v>0</v>
      </c>
      <c r="H49" s="13">
        <f t="shared" si="13"/>
        <v>0</v>
      </c>
      <c r="I49" s="13">
        <f t="shared" si="14"/>
        <v>0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200">
        <f>All!A49</f>
        <v>44</v>
      </c>
      <c r="B50" s="14">
        <f>All!B49</f>
        <v>191048</v>
      </c>
      <c r="C50" s="201">
        <f>All!C49</f>
        <v>3186</v>
      </c>
      <c r="D50" s="17" t="str">
        <f>All!E49</f>
        <v>MD MAHMUDUL HASAN</v>
      </c>
      <c r="E50" s="17">
        <f>All!AK49</f>
        <v>10</v>
      </c>
      <c r="F50" s="17">
        <f>All!AL49</f>
        <v>1</v>
      </c>
      <c r="G50" s="13">
        <f t="shared" si="12"/>
        <v>682.0636763</v>
      </c>
      <c r="H50" s="13">
        <f t="shared" si="13"/>
        <v>13.96953203</v>
      </c>
      <c r="I50" s="13">
        <f t="shared" si="14"/>
        <v>696.0332083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200">
        <f>All!A50</f>
        <v>45</v>
      </c>
      <c r="B51" s="14">
        <f>All!B50</f>
        <v>191049</v>
      </c>
      <c r="C51" s="201">
        <f>All!C50</f>
        <v>3187</v>
      </c>
      <c r="D51" s="17" t="str">
        <f>All!E50</f>
        <v>MOHAMMAD ASIF HOSSAIN</v>
      </c>
      <c r="E51" s="17">
        <f>All!AK50</f>
        <v>8</v>
      </c>
      <c r="F51" s="17">
        <f>All!AL50</f>
        <v>6</v>
      </c>
      <c r="G51" s="13">
        <f t="shared" si="12"/>
        <v>545.650941</v>
      </c>
      <c r="H51" s="13">
        <f t="shared" si="13"/>
        <v>83.81719217</v>
      </c>
      <c r="I51" s="13">
        <f t="shared" si="14"/>
        <v>629.4681332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200">
        <f>All!A51</f>
        <v>46</v>
      </c>
      <c r="B52" s="14">
        <f>All!B51</f>
        <v>191050</v>
      </c>
      <c r="C52" s="201">
        <f>All!C51</f>
        <v>3188</v>
      </c>
      <c r="D52" s="17" t="str">
        <f>All!E51</f>
        <v>MD SAIMUL ISLAM</v>
      </c>
      <c r="E52" s="17">
        <f>All!AK51</f>
        <v>0</v>
      </c>
      <c r="F52" s="17">
        <f>All!AL51</f>
        <v>0</v>
      </c>
      <c r="G52" s="13">
        <f t="shared" si="12"/>
        <v>0</v>
      </c>
      <c r="H52" s="13">
        <f t="shared" si="13"/>
        <v>0</v>
      </c>
      <c r="I52" s="13">
        <f t="shared" si="14"/>
        <v>0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200">
        <f>All!A52</f>
        <v>47</v>
      </c>
      <c r="B53" s="14">
        <f>All!B52</f>
        <v>191051</v>
      </c>
      <c r="C53" s="201">
        <f>All!C52</f>
        <v>3189</v>
      </c>
      <c r="D53" s="17" t="str">
        <f>All!E52</f>
        <v>MD ASHIQUR RAHMAN</v>
      </c>
      <c r="E53" s="17">
        <f>All!AK52</f>
        <v>6</v>
      </c>
      <c r="F53" s="17">
        <f>All!AL52</f>
        <v>5</v>
      </c>
      <c r="G53" s="13">
        <f t="shared" si="12"/>
        <v>409.2382058</v>
      </c>
      <c r="H53" s="13">
        <f t="shared" si="13"/>
        <v>69.84766014</v>
      </c>
      <c r="I53" s="13">
        <f t="shared" si="14"/>
        <v>479.0858659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200">
        <f>All!A53</f>
        <v>48</v>
      </c>
      <c r="B54" s="14">
        <f>All!B53</f>
        <v>191052</v>
      </c>
      <c r="C54" s="201">
        <f>All!C53</f>
        <v>3190</v>
      </c>
      <c r="D54" s="17" t="str">
        <f>All!E53</f>
        <v>AL JUBAER </v>
      </c>
      <c r="E54" s="17">
        <f>All!AK53</f>
        <v>0</v>
      </c>
      <c r="F54" s="17">
        <f>All!AL53</f>
        <v>11</v>
      </c>
      <c r="G54" s="13">
        <f t="shared" si="12"/>
        <v>0</v>
      </c>
      <c r="H54" s="13">
        <f t="shared" si="13"/>
        <v>153.6648523</v>
      </c>
      <c r="I54" s="13">
        <f t="shared" si="14"/>
        <v>153.6648523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200">
        <f>All!A54</f>
        <v>49</v>
      </c>
      <c r="B55" s="14">
        <f>All!B54</f>
        <v>191053</v>
      </c>
      <c r="C55" s="201">
        <f>All!C54</f>
        <v>3191</v>
      </c>
      <c r="D55" s="17" t="str">
        <f>All!E54</f>
        <v>KHANDOKAR ELIAS</v>
      </c>
      <c r="E55" s="17">
        <f>All!AK54</f>
        <v>0</v>
      </c>
      <c r="F55" s="17">
        <f>All!AL54</f>
        <v>0</v>
      </c>
      <c r="G55" s="13">
        <f t="shared" si="12"/>
        <v>0</v>
      </c>
      <c r="H55" s="13">
        <f t="shared" si="13"/>
        <v>0</v>
      </c>
      <c r="I55" s="13">
        <f t="shared" si="14"/>
        <v>0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200">
        <f>All!A55</f>
        <v>50</v>
      </c>
      <c r="B56" s="14">
        <f>All!B55</f>
        <v>191054</v>
      </c>
      <c r="C56" s="201">
        <f>All!C55</f>
        <v>3192</v>
      </c>
      <c r="D56" s="17" t="str">
        <f>All!E55</f>
        <v>KAMRUL HASAN</v>
      </c>
      <c r="E56" s="17">
        <f>All!AK55</f>
        <v>0</v>
      </c>
      <c r="F56" s="17">
        <f>All!AL55</f>
        <v>0</v>
      </c>
      <c r="G56" s="13">
        <f t="shared" si="12"/>
        <v>0</v>
      </c>
      <c r="H56" s="13">
        <f t="shared" si="13"/>
        <v>0</v>
      </c>
      <c r="I56" s="13">
        <f t="shared" si="14"/>
        <v>0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200">
        <f>All!A56</f>
        <v>51</v>
      </c>
      <c r="B57" s="14">
        <f>All!B56</f>
        <v>191056</v>
      </c>
      <c r="C57" s="201">
        <f>All!C56</f>
        <v>3194</v>
      </c>
      <c r="D57" s="17" t="str">
        <f>All!E56</f>
        <v>RAFSUN JAMI SIAM</v>
      </c>
      <c r="E57" s="17">
        <f>All!AK56</f>
        <v>4</v>
      </c>
      <c r="F57" s="17">
        <f>All!AL56</f>
        <v>7</v>
      </c>
      <c r="G57" s="13">
        <f t="shared" si="12"/>
        <v>272.8254705</v>
      </c>
      <c r="H57" s="13">
        <f t="shared" si="13"/>
        <v>97.7867242</v>
      </c>
      <c r="I57" s="13">
        <f t="shared" si="14"/>
        <v>370.6121947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200">
        <f>All!A57</f>
        <v>52</v>
      </c>
      <c r="B58" s="14">
        <f>All!B57</f>
        <v>191060</v>
      </c>
      <c r="C58" s="201">
        <f>All!C57</f>
        <v>3198</v>
      </c>
      <c r="D58" s="17" t="str">
        <f>All!E57</f>
        <v>ALIF EBNE AZAD </v>
      </c>
      <c r="E58" s="17">
        <f>All!AK57</f>
        <v>0</v>
      </c>
      <c r="F58" s="17">
        <f>All!AL57</f>
        <v>0</v>
      </c>
      <c r="G58" s="13">
        <f t="shared" si="12"/>
        <v>0</v>
      </c>
      <c r="H58" s="13">
        <f t="shared" si="13"/>
        <v>0</v>
      </c>
      <c r="I58" s="13">
        <f t="shared" si="14"/>
        <v>0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200">
        <f>All!A58</f>
        <v>53</v>
      </c>
      <c r="B59" s="14">
        <f>All!B58</f>
        <v>192062</v>
      </c>
      <c r="C59" s="201">
        <f>All!C58</f>
        <v>3080</v>
      </c>
      <c r="D59" s="17" t="str">
        <f>All!E58</f>
        <v>MD MUSTAFIZUR RAHMAN</v>
      </c>
      <c r="E59" s="17">
        <f>All!AK58</f>
        <v>11</v>
      </c>
      <c r="F59" s="17">
        <f>All!AL58</f>
        <v>0</v>
      </c>
      <c r="G59" s="13">
        <f t="shared" si="12"/>
        <v>750.2700439</v>
      </c>
      <c r="H59" s="13">
        <f t="shared" si="13"/>
        <v>0</v>
      </c>
      <c r="I59" s="13">
        <f t="shared" si="14"/>
        <v>750.2700439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200">
        <f>All!A59</f>
        <v>54</v>
      </c>
      <c r="B60" s="14">
        <f>All!B59</f>
        <v>192063</v>
      </c>
      <c r="C60" s="201">
        <f>All!C59</f>
        <v>3081</v>
      </c>
      <c r="D60" s="17" t="str">
        <f>All!E59</f>
        <v>MD. ZAHID HASAN</v>
      </c>
      <c r="E60" s="17">
        <f>All!AK59</f>
        <v>3</v>
      </c>
      <c r="F60" s="17">
        <f>All!AL59</f>
        <v>8</v>
      </c>
      <c r="G60" s="13">
        <f t="shared" si="12"/>
        <v>204.6191029</v>
      </c>
      <c r="H60" s="13">
        <f t="shared" si="13"/>
        <v>111.7562562</v>
      </c>
      <c r="I60" s="13">
        <f t="shared" si="14"/>
        <v>316.3753591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200">
        <f>All!A60</f>
        <v>55</v>
      </c>
      <c r="B61" s="14">
        <f>All!B60</f>
        <v>192064</v>
      </c>
      <c r="C61" s="201">
        <f>All!C60</f>
        <v>3082</v>
      </c>
      <c r="D61" s="17" t="str">
        <f>All!E60</f>
        <v>ABDUL AHAD MAHMUD RAFI</v>
      </c>
      <c r="E61" s="17">
        <f>All!AK60</f>
        <v>0</v>
      </c>
      <c r="F61" s="17">
        <f>All!AL60</f>
        <v>0</v>
      </c>
      <c r="G61" s="13">
        <f t="shared" si="12"/>
        <v>0</v>
      </c>
      <c r="H61" s="13">
        <f t="shared" si="13"/>
        <v>0</v>
      </c>
      <c r="I61" s="13">
        <f t="shared" si="14"/>
        <v>0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200">
        <f>All!A61</f>
        <v>56</v>
      </c>
      <c r="B62" s="14">
        <f>All!B61</f>
        <v>192065</v>
      </c>
      <c r="C62" s="201">
        <f>All!C61</f>
        <v>3083</v>
      </c>
      <c r="D62" s="17" t="str">
        <f>All!E61</f>
        <v>MD. ALI HASAN</v>
      </c>
      <c r="E62" s="17">
        <f>All!AK61</f>
        <v>0</v>
      </c>
      <c r="F62" s="17">
        <f>All!AL61</f>
        <v>0</v>
      </c>
      <c r="G62" s="13">
        <f t="shared" si="12"/>
        <v>0</v>
      </c>
      <c r="H62" s="13">
        <f t="shared" si="13"/>
        <v>0</v>
      </c>
      <c r="I62" s="13">
        <f t="shared" si="14"/>
        <v>0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5.75" customHeight="1">
      <c r="A63" s="200">
        <f>All!A62</f>
        <v>57</v>
      </c>
      <c r="B63" s="14">
        <f>All!B62</f>
        <v>192067</v>
      </c>
      <c r="C63" s="201">
        <f>All!C62</f>
        <v>3085</v>
      </c>
      <c r="D63" s="17" t="str">
        <f>All!E62</f>
        <v>MD MAHFUZUL HAQUE</v>
      </c>
      <c r="E63" s="17">
        <f>All!AK62</f>
        <v>0</v>
      </c>
      <c r="F63" s="17">
        <f>All!AL62</f>
        <v>0</v>
      </c>
      <c r="G63" s="13">
        <f t="shared" si="12"/>
        <v>0</v>
      </c>
      <c r="H63" s="13">
        <f t="shared" si="13"/>
        <v>0</v>
      </c>
      <c r="I63" s="13">
        <f t="shared" si="14"/>
        <v>0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200">
        <f>All!A63</f>
        <v>58</v>
      </c>
      <c r="B64" s="14">
        <f>All!B63</f>
        <v>192069</v>
      </c>
      <c r="C64" s="201">
        <f>All!C63</f>
        <v>3087</v>
      </c>
      <c r="D64" s="17" t="str">
        <f>All!E63</f>
        <v>DEBASHIS ROY</v>
      </c>
      <c r="E64" s="17">
        <f>All!AK63</f>
        <v>11</v>
      </c>
      <c r="F64" s="17">
        <f>All!AL63</f>
        <v>0</v>
      </c>
      <c r="G64" s="13">
        <f t="shared" si="12"/>
        <v>750.2700439</v>
      </c>
      <c r="H64" s="13">
        <f t="shared" si="13"/>
        <v>0</v>
      </c>
      <c r="I64" s="13">
        <f t="shared" si="14"/>
        <v>750.2700439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200">
        <f>All!A64</f>
        <v>59</v>
      </c>
      <c r="B65" s="14">
        <f>All!B64</f>
        <v>192070</v>
      </c>
      <c r="C65" s="201">
        <f>All!C64</f>
        <v>3088</v>
      </c>
      <c r="D65" s="17" t="str">
        <f>All!E64</f>
        <v>MD. INZAMAM-UL-HOQUE</v>
      </c>
      <c r="E65" s="17">
        <f>All!AK64</f>
        <v>11</v>
      </c>
      <c r="F65" s="17">
        <f>All!AL64</f>
        <v>0</v>
      </c>
      <c r="G65" s="13">
        <f t="shared" si="12"/>
        <v>750.2700439</v>
      </c>
      <c r="H65" s="13">
        <f t="shared" si="13"/>
        <v>0</v>
      </c>
      <c r="I65" s="13">
        <f t="shared" si="14"/>
        <v>750.2700439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200">
        <f>All!A65</f>
        <v>60</v>
      </c>
      <c r="B66" s="14">
        <f>All!B65</f>
        <v>192071</v>
      </c>
      <c r="C66" s="201">
        <f>All!C65</f>
        <v>3089</v>
      </c>
      <c r="D66" s="17" t="str">
        <f>All!E65</f>
        <v>PRITAM SUTRADHAR</v>
      </c>
      <c r="E66" s="17">
        <f>All!AK65</f>
        <v>7</v>
      </c>
      <c r="F66" s="17">
        <f>All!AL65</f>
        <v>4</v>
      </c>
      <c r="G66" s="13">
        <f t="shared" si="12"/>
        <v>477.4445734</v>
      </c>
      <c r="H66" s="13">
        <f t="shared" si="13"/>
        <v>55.87812811</v>
      </c>
      <c r="I66" s="13">
        <f t="shared" si="14"/>
        <v>533.3227015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200">
        <f>All!A66</f>
        <v>61</v>
      </c>
      <c r="B67" s="14">
        <f>All!B66</f>
        <v>192072</v>
      </c>
      <c r="C67" s="201">
        <f>All!C66</f>
        <v>3090</v>
      </c>
      <c r="D67" s="17" t="str">
        <f>All!E66</f>
        <v>MD. YEASIN</v>
      </c>
      <c r="E67" s="17">
        <f>All!AK66</f>
        <v>5</v>
      </c>
      <c r="F67" s="17">
        <f>All!AL66</f>
        <v>6</v>
      </c>
      <c r="G67" s="13">
        <f t="shared" si="12"/>
        <v>341.0318381</v>
      </c>
      <c r="H67" s="13">
        <f t="shared" si="13"/>
        <v>83.81719217</v>
      </c>
      <c r="I67" s="13">
        <f t="shared" si="14"/>
        <v>424.8490303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200">
        <f>All!A67</f>
        <v>62</v>
      </c>
      <c r="B68" s="14">
        <f>All!B67</f>
        <v>192073</v>
      </c>
      <c r="C68" s="201">
        <f>All!C67</f>
        <v>3091</v>
      </c>
      <c r="D68" s="17" t="str">
        <f>All!E67</f>
        <v>AMIT PODDER</v>
      </c>
      <c r="E68" s="17">
        <f>All!AK67</f>
        <v>16</v>
      </c>
      <c r="F68" s="17">
        <f>All!AL67</f>
        <v>3</v>
      </c>
      <c r="G68" s="13">
        <f t="shared" si="12"/>
        <v>1091.301882</v>
      </c>
      <c r="H68" s="13">
        <f t="shared" si="13"/>
        <v>41.90859608</v>
      </c>
      <c r="I68" s="13">
        <f t="shared" si="14"/>
        <v>1133.210478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200">
        <f>All!A68</f>
        <v>63</v>
      </c>
      <c r="B69" s="14">
        <f>All!B68</f>
        <v>192075</v>
      </c>
      <c r="C69" s="201">
        <f>All!C68</f>
        <v>3093</v>
      </c>
      <c r="D69" s="17" t="str">
        <f>All!E68</f>
        <v>MD. ANAS RAHMAN</v>
      </c>
      <c r="E69" s="17">
        <f>All!AK68</f>
        <v>0</v>
      </c>
      <c r="F69" s="17">
        <f>All!AL68</f>
        <v>0</v>
      </c>
      <c r="G69" s="13">
        <f t="shared" si="12"/>
        <v>0</v>
      </c>
      <c r="H69" s="13">
        <f t="shared" si="13"/>
        <v>0</v>
      </c>
      <c r="I69" s="13">
        <f t="shared" si="14"/>
        <v>0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200">
        <f>All!A69</f>
        <v>64</v>
      </c>
      <c r="B70" s="14">
        <f>All!B69</f>
        <v>192076</v>
      </c>
      <c r="C70" s="201">
        <f>All!C69</f>
        <v>3094</v>
      </c>
      <c r="D70" s="17" t="str">
        <f>All!E69</f>
        <v>MAHFUJUR RAHMAN REAZ</v>
      </c>
      <c r="E70" s="17">
        <f>All!AK69</f>
        <v>11</v>
      </c>
      <c r="F70" s="17">
        <f>All!AL69</f>
        <v>0</v>
      </c>
      <c r="G70" s="13">
        <f t="shared" si="12"/>
        <v>750.2700439</v>
      </c>
      <c r="H70" s="13">
        <f t="shared" si="13"/>
        <v>0</v>
      </c>
      <c r="I70" s="13">
        <f t="shared" si="14"/>
        <v>750.2700439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5.75" customHeight="1">
      <c r="A71" s="200">
        <f>All!A70</f>
        <v>65</v>
      </c>
      <c r="B71" s="14">
        <f>All!B70</f>
        <v>192077</v>
      </c>
      <c r="C71" s="201">
        <f>All!C70</f>
        <v>3095</v>
      </c>
      <c r="D71" s="17" t="str">
        <f>All!E70</f>
        <v>MD MONJURUL ISLAM MUNNA </v>
      </c>
      <c r="E71" s="17">
        <f>All!AK70</f>
        <v>11</v>
      </c>
      <c r="F71" s="17">
        <f>All!AL70</f>
        <v>0</v>
      </c>
      <c r="G71" s="13">
        <f t="shared" si="12"/>
        <v>750.2700439</v>
      </c>
      <c r="H71" s="13">
        <f t="shared" si="13"/>
        <v>0</v>
      </c>
      <c r="I71" s="13">
        <f t="shared" si="14"/>
        <v>750.2700439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5.75" customHeight="1">
      <c r="A72" s="200">
        <f>All!A71</f>
        <v>66</v>
      </c>
      <c r="B72" s="14">
        <f>All!B71</f>
        <v>192078</v>
      </c>
      <c r="C72" s="201">
        <f>All!C71</f>
        <v>3096</v>
      </c>
      <c r="D72" s="17" t="str">
        <f>All!E71</f>
        <v>MD BIPLOB HOSSAIN </v>
      </c>
      <c r="E72" s="17">
        <f>All!AK71</f>
        <v>5</v>
      </c>
      <c r="F72" s="17">
        <f>All!AL71</f>
        <v>6</v>
      </c>
      <c r="G72" s="13">
        <f t="shared" si="12"/>
        <v>341.0318381</v>
      </c>
      <c r="H72" s="13">
        <f t="shared" si="13"/>
        <v>83.81719217</v>
      </c>
      <c r="I72" s="13">
        <f t="shared" si="14"/>
        <v>424.8490303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200">
        <f>All!A72</f>
        <v>67</v>
      </c>
      <c r="B73" s="14">
        <f>All!B72</f>
        <v>192079</v>
      </c>
      <c r="C73" s="201">
        <f>All!C72</f>
        <v>3097</v>
      </c>
      <c r="D73" s="17" t="str">
        <f>All!E72</f>
        <v>MD. RAGIB MAHATAB</v>
      </c>
      <c r="E73" s="17">
        <f>All!AK72</f>
        <v>11</v>
      </c>
      <c r="F73" s="17">
        <f>All!AL72</f>
        <v>0</v>
      </c>
      <c r="G73" s="13">
        <f t="shared" si="12"/>
        <v>750.2700439</v>
      </c>
      <c r="H73" s="13">
        <f t="shared" si="13"/>
        <v>0</v>
      </c>
      <c r="I73" s="13">
        <f t="shared" si="14"/>
        <v>750.2700439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5.75" customHeight="1">
      <c r="A74" s="200">
        <f>All!A73</f>
        <v>68</v>
      </c>
      <c r="B74" s="14">
        <f>All!B73</f>
        <v>192080</v>
      </c>
      <c r="C74" s="201">
        <f>All!C73</f>
        <v>3098</v>
      </c>
      <c r="D74" s="17" t="str">
        <f>All!E73</f>
        <v>MD. ANAWAR IBRAHIM</v>
      </c>
      <c r="E74" s="17">
        <f>All!AK73</f>
        <v>11</v>
      </c>
      <c r="F74" s="17">
        <f>All!AL73</f>
        <v>0</v>
      </c>
      <c r="G74" s="13">
        <f t="shared" si="12"/>
        <v>750.2700439</v>
      </c>
      <c r="H74" s="13">
        <f t="shared" si="13"/>
        <v>0</v>
      </c>
      <c r="I74" s="13">
        <f t="shared" si="14"/>
        <v>750.2700439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200">
        <f>All!A74</f>
        <v>69</v>
      </c>
      <c r="B75" s="14">
        <f>All!B74</f>
        <v>192081</v>
      </c>
      <c r="C75" s="201">
        <f>All!C74</f>
        <v>3099</v>
      </c>
      <c r="D75" s="17" t="str">
        <f>All!E74</f>
        <v>ABDULLAH AL MAMUN </v>
      </c>
      <c r="E75" s="17">
        <f>All!AK74</f>
        <v>11</v>
      </c>
      <c r="F75" s="17">
        <f>All!AL74</f>
        <v>0</v>
      </c>
      <c r="G75" s="13">
        <f t="shared" si="12"/>
        <v>750.2700439</v>
      </c>
      <c r="H75" s="13">
        <f t="shared" si="13"/>
        <v>0</v>
      </c>
      <c r="I75" s="13">
        <f t="shared" si="14"/>
        <v>750.2700439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5.75" customHeight="1">
      <c r="A76" s="200">
        <f>All!A75</f>
        <v>70</v>
      </c>
      <c r="B76" s="14">
        <f>All!B75</f>
        <v>192083</v>
      </c>
      <c r="C76" s="201">
        <f>All!C75</f>
        <v>3101</v>
      </c>
      <c r="D76" s="17" t="str">
        <f>All!E75</f>
        <v>ASIF RAIHAN</v>
      </c>
      <c r="E76" s="17">
        <f>All!AK75</f>
        <v>0</v>
      </c>
      <c r="F76" s="17">
        <f>All!AL75</f>
        <v>0</v>
      </c>
      <c r="G76" s="13">
        <f t="shared" si="12"/>
        <v>0</v>
      </c>
      <c r="H76" s="13">
        <f t="shared" si="13"/>
        <v>0</v>
      </c>
      <c r="I76" s="13">
        <f t="shared" si="14"/>
        <v>0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200">
        <f>All!A76</f>
        <v>71</v>
      </c>
      <c r="B77" s="14">
        <f>All!B76</f>
        <v>192084</v>
      </c>
      <c r="C77" s="201">
        <f>All!C76</f>
        <v>3102</v>
      </c>
      <c r="D77" s="17" t="str">
        <f>All!E76</f>
        <v>ROBY MOHAJON</v>
      </c>
      <c r="E77" s="17">
        <f>All!AK76</f>
        <v>11</v>
      </c>
      <c r="F77" s="17">
        <f>All!AL76</f>
        <v>0</v>
      </c>
      <c r="G77" s="13">
        <f t="shared" si="12"/>
        <v>750.2700439</v>
      </c>
      <c r="H77" s="13">
        <f t="shared" si="13"/>
        <v>0</v>
      </c>
      <c r="I77" s="13">
        <f t="shared" si="14"/>
        <v>750.2700439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200">
        <f>All!A77</f>
        <v>72</v>
      </c>
      <c r="B78" s="14">
        <f>All!B77</f>
        <v>192086</v>
      </c>
      <c r="C78" s="201">
        <f>All!C77</f>
        <v>3104</v>
      </c>
      <c r="D78" s="17" t="str">
        <f>All!E77</f>
        <v>MD. RASHADUL ISLAM</v>
      </c>
      <c r="E78" s="17">
        <f>All!AK77</f>
        <v>11</v>
      </c>
      <c r="F78" s="17">
        <f>All!AL77</f>
        <v>0</v>
      </c>
      <c r="G78" s="13">
        <f t="shared" si="12"/>
        <v>750.2700439</v>
      </c>
      <c r="H78" s="13">
        <f t="shared" si="13"/>
        <v>0</v>
      </c>
      <c r="I78" s="13">
        <f t="shared" si="14"/>
        <v>750.2700439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5.75" customHeight="1">
      <c r="A79" s="200">
        <f>All!A78</f>
        <v>73</v>
      </c>
      <c r="B79" s="14">
        <f>All!B78</f>
        <v>192087</v>
      </c>
      <c r="C79" s="201">
        <f>All!C78</f>
        <v>3105</v>
      </c>
      <c r="D79" s="17" t="str">
        <f>All!E78</f>
        <v>RAFAYETULLAH CHOWDHURY RAFI</v>
      </c>
      <c r="E79" s="17">
        <f>All!AK78</f>
        <v>0</v>
      </c>
      <c r="F79" s="17">
        <f>All!AL78</f>
        <v>0</v>
      </c>
      <c r="G79" s="13">
        <f t="shared" si="12"/>
        <v>0</v>
      </c>
      <c r="H79" s="13">
        <f t="shared" si="13"/>
        <v>0</v>
      </c>
      <c r="I79" s="13">
        <f t="shared" si="14"/>
        <v>0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200">
        <f>All!A79</f>
        <v>74</v>
      </c>
      <c r="B80" s="14">
        <f>All!B79</f>
        <v>192088</v>
      </c>
      <c r="C80" s="201">
        <f>All!C79</f>
        <v>3106</v>
      </c>
      <c r="D80" s="17" t="str">
        <f>All!E79</f>
        <v>S M MAHADI HASAN</v>
      </c>
      <c r="E80" s="17">
        <f>All!AK79</f>
        <v>0</v>
      </c>
      <c r="F80" s="17">
        <f>All!AL79</f>
        <v>0</v>
      </c>
      <c r="G80" s="13">
        <f t="shared" si="12"/>
        <v>0</v>
      </c>
      <c r="H80" s="13">
        <f t="shared" si="13"/>
        <v>0</v>
      </c>
      <c r="I80" s="13">
        <f t="shared" si="14"/>
        <v>0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200">
        <f>All!A80</f>
        <v>75</v>
      </c>
      <c r="B81" s="14">
        <f>All!B80</f>
        <v>192089</v>
      </c>
      <c r="C81" s="201">
        <f>All!C80</f>
        <v>3107</v>
      </c>
      <c r="D81" s="17" t="str">
        <f>All!E80</f>
        <v>MD. MAYEED HASAN</v>
      </c>
      <c r="E81" s="17">
        <f>All!AK80</f>
        <v>11</v>
      </c>
      <c r="F81" s="17">
        <f>All!AL80</f>
        <v>0</v>
      </c>
      <c r="G81" s="13">
        <f t="shared" si="12"/>
        <v>750.2700439</v>
      </c>
      <c r="H81" s="13">
        <f t="shared" si="13"/>
        <v>0</v>
      </c>
      <c r="I81" s="13">
        <f t="shared" si="14"/>
        <v>750.2700439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200">
        <f>All!A81</f>
        <v>76</v>
      </c>
      <c r="B82" s="14">
        <f>All!B81</f>
        <v>192090</v>
      </c>
      <c r="C82" s="201">
        <f>All!C81</f>
        <v>3108</v>
      </c>
      <c r="D82" s="17" t="str">
        <f>All!E81</f>
        <v>AMIT KUMAR KAR</v>
      </c>
      <c r="E82" s="17">
        <f>All!AK81</f>
        <v>11</v>
      </c>
      <c r="F82" s="17">
        <f>All!AL81</f>
        <v>0</v>
      </c>
      <c r="G82" s="13">
        <f t="shared" si="12"/>
        <v>750.2700439</v>
      </c>
      <c r="H82" s="13">
        <f t="shared" si="13"/>
        <v>0</v>
      </c>
      <c r="I82" s="13">
        <f t="shared" si="14"/>
        <v>750.2700439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200">
        <f>All!A82</f>
        <v>77</v>
      </c>
      <c r="B83" s="14">
        <f>All!B82</f>
        <v>192092</v>
      </c>
      <c r="C83" s="201">
        <f>All!C82</f>
        <v>3110</v>
      </c>
      <c r="D83" s="17" t="str">
        <f>All!E82</f>
        <v>A. S. M. KIBRYA</v>
      </c>
      <c r="E83" s="17">
        <f>All!AK82</f>
        <v>10</v>
      </c>
      <c r="F83" s="17">
        <f>All!AL82</f>
        <v>1</v>
      </c>
      <c r="G83" s="13">
        <f t="shared" si="12"/>
        <v>682.0636763</v>
      </c>
      <c r="H83" s="13">
        <f t="shared" si="13"/>
        <v>13.96953203</v>
      </c>
      <c r="I83" s="13">
        <f t="shared" si="14"/>
        <v>696.0332083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200">
        <f>All!A83</f>
        <v>78</v>
      </c>
      <c r="B84" s="14">
        <f>All!B83</f>
        <v>192093</v>
      </c>
      <c r="C84" s="201">
        <f>All!C83</f>
        <v>3111</v>
      </c>
      <c r="D84" s="17" t="str">
        <f>All!E83</f>
        <v>KAWSER AHMED</v>
      </c>
      <c r="E84" s="17">
        <f>All!AK83</f>
        <v>11</v>
      </c>
      <c r="F84" s="17">
        <f>All!AL83</f>
        <v>0</v>
      </c>
      <c r="G84" s="13">
        <f t="shared" si="12"/>
        <v>750.2700439</v>
      </c>
      <c r="H84" s="13">
        <f t="shared" si="13"/>
        <v>0</v>
      </c>
      <c r="I84" s="13">
        <f t="shared" si="14"/>
        <v>750.2700439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200">
        <f>All!A84</f>
        <v>79</v>
      </c>
      <c r="B85" s="14">
        <f>All!B84</f>
        <v>192095</v>
      </c>
      <c r="C85" s="201">
        <f>All!C84</f>
        <v>3113</v>
      </c>
      <c r="D85" s="17" t="str">
        <f>All!E84</f>
        <v>MD. MOJIBUR RAHMAN</v>
      </c>
      <c r="E85" s="17">
        <f>All!AK84</f>
        <v>0</v>
      </c>
      <c r="F85" s="17">
        <f>All!AL84</f>
        <v>0</v>
      </c>
      <c r="G85" s="13">
        <f t="shared" si="12"/>
        <v>0</v>
      </c>
      <c r="H85" s="13">
        <f t="shared" si="13"/>
        <v>0</v>
      </c>
      <c r="I85" s="13">
        <f t="shared" si="14"/>
        <v>0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200">
        <f>All!A85</f>
        <v>80</v>
      </c>
      <c r="B86" s="14">
        <f>All!B85</f>
        <v>192097</v>
      </c>
      <c r="C86" s="201">
        <f>All!C85</f>
        <v>3115</v>
      </c>
      <c r="D86" s="17" t="str">
        <f>All!E85</f>
        <v>MUHAMMAD JOBAYED IBNA BASHAR</v>
      </c>
      <c r="E86" s="17">
        <f>All!AK85</f>
        <v>10</v>
      </c>
      <c r="F86" s="17">
        <f>All!AL85</f>
        <v>1</v>
      </c>
      <c r="G86" s="13">
        <f t="shared" si="12"/>
        <v>682.0636763</v>
      </c>
      <c r="H86" s="13">
        <f t="shared" si="13"/>
        <v>13.96953203</v>
      </c>
      <c r="I86" s="13">
        <f t="shared" si="14"/>
        <v>696.0332083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200">
        <f>All!A86</f>
        <v>81</v>
      </c>
      <c r="B87" s="14">
        <f>All!B86</f>
        <v>192099</v>
      </c>
      <c r="C87" s="201">
        <f>All!C86</f>
        <v>3117</v>
      </c>
      <c r="D87" s="17" t="str">
        <f>All!E86</f>
        <v>NAYEMUR RAHMAN DURJOY </v>
      </c>
      <c r="E87" s="17">
        <f>All!AK86</f>
        <v>11</v>
      </c>
      <c r="F87" s="17">
        <f>All!AL86</f>
        <v>0</v>
      </c>
      <c r="G87" s="13">
        <f t="shared" si="12"/>
        <v>750.2700439</v>
      </c>
      <c r="H87" s="13">
        <f t="shared" si="13"/>
        <v>0</v>
      </c>
      <c r="I87" s="13">
        <f t="shared" si="14"/>
        <v>750.2700439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200">
        <f>All!A87</f>
        <v>82</v>
      </c>
      <c r="B88" s="14">
        <f>All!B87</f>
        <v>192101</v>
      </c>
      <c r="C88" s="201">
        <f>All!C87</f>
        <v>3119</v>
      </c>
      <c r="D88" s="17" t="str">
        <f>All!E87</f>
        <v>ADITYA DAS GUPTA</v>
      </c>
      <c r="E88" s="17">
        <f>All!AK87</f>
        <v>0</v>
      </c>
      <c r="F88" s="17">
        <f>All!AL87</f>
        <v>0</v>
      </c>
      <c r="G88" s="13">
        <f t="shared" si="12"/>
        <v>0</v>
      </c>
      <c r="H88" s="13">
        <f t="shared" si="13"/>
        <v>0</v>
      </c>
      <c r="I88" s="13">
        <f t="shared" si="14"/>
        <v>0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200">
        <f>All!A88</f>
        <v>83</v>
      </c>
      <c r="B89" s="14">
        <v>192102.0</v>
      </c>
      <c r="C89" s="201"/>
      <c r="D89" s="17" t="s">
        <v>382</v>
      </c>
      <c r="E89" s="17">
        <f>All!AK88</f>
        <v>0</v>
      </c>
      <c r="F89" s="17">
        <f>All!AL88</f>
        <v>0</v>
      </c>
      <c r="G89" s="13">
        <f t="shared" si="12"/>
        <v>0</v>
      </c>
      <c r="H89" s="13">
        <f t="shared" si="13"/>
        <v>0</v>
      </c>
      <c r="I89" s="13">
        <f t="shared" si="14"/>
        <v>0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200">
        <f>All!A89</f>
        <v>84</v>
      </c>
      <c r="B90" s="14">
        <f>All!B89</f>
        <v>192103</v>
      </c>
      <c r="C90" s="201">
        <f>All!C89</f>
        <v>3121</v>
      </c>
      <c r="D90" s="17" t="str">
        <f>All!E89</f>
        <v>TANVIR MAHTAB</v>
      </c>
      <c r="E90" s="17">
        <f>All!AK89</f>
        <v>11</v>
      </c>
      <c r="F90" s="17">
        <f>All!AL89</f>
        <v>0</v>
      </c>
      <c r="G90" s="13">
        <f t="shared" si="12"/>
        <v>750.2700439</v>
      </c>
      <c r="H90" s="13">
        <f t="shared" si="13"/>
        <v>0</v>
      </c>
      <c r="I90" s="13">
        <f t="shared" si="14"/>
        <v>750.2700439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200">
        <f>All!A90</f>
        <v>85</v>
      </c>
      <c r="B91" s="14">
        <f>All!B90</f>
        <v>192104</v>
      </c>
      <c r="C91" s="201">
        <f>All!C90</f>
        <v>3122</v>
      </c>
      <c r="D91" s="17" t="str">
        <f>All!E90</f>
        <v>SHIHAB-AL-RASHID</v>
      </c>
      <c r="E91" s="17">
        <f>All!AK90</f>
        <v>0</v>
      </c>
      <c r="F91" s="17">
        <f>All!AL90</f>
        <v>0</v>
      </c>
      <c r="G91" s="13">
        <f t="shared" si="12"/>
        <v>0</v>
      </c>
      <c r="H91" s="13">
        <f t="shared" si="13"/>
        <v>0</v>
      </c>
      <c r="I91" s="13">
        <f t="shared" si="14"/>
        <v>0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200">
        <f>All!A91</f>
        <v>86</v>
      </c>
      <c r="B92" s="14">
        <f>All!B91</f>
        <v>192105</v>
      </c>
      <c r="C92" s="201">
        <f>All!C91</f>
        <v>3123</v>
      </c>
      <c r="D92" s="17" t="str">
        <f>All!E91</f>
        <v>ANZUM MOHAMMAD JAUAD</v>
      </c>
      <c r="E92" s="17">
        <f>All!AK91</f>
        <v>3</v>
      </c>
      <c r="F92" s="17">
        <f>All!AL91</f>
        <v>8</v>
      </c>
      <c r="G92" s="13">
        <f t="shared" si="12"/>
        <v>204.6191029</v>
      </c>
      <c r="H92" s="13">
        <f t="shared" si="13"/>
        <v>111.7562562</v>
      </c>
      <c r="I92" s="13">
        <f t="shared" si="14"/>
        <v>316.3753591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200">
        <f>All!A92</f>
        <v>87</v>
      </c>
      <c r="B93" s="14">
        <f>All!B92</f>
        <v>192106</v>
      </c>
      <c r="C93" s="201">
        <f>All!C92</f>
        <v>3124</v>
      </c>
      <c r="D93" s="17" t="str">
        <f>All!E92</f>
        <v>MD. NAHIN IRTIZA</v>
      </c>
      <c r="E93" s="17">
        <f>All!AK92</f>
        <v>7</v>
      </c>
      <c r="F93" s="17">
        <f>All!AL92</f>
        <v>4</v>
      </c>
      <c r="G93" s="13">
        <f t="shared" si="12"/>
        <v>477.4445734</v>
      </c>
      <c r="H93" s="13">
        <f t="shared" si="13"/>
        <v>55.87812811</v>
      </c>
      <c r="I93" s="13">
        <f t="shared" si="14"/>
        <v>533.3227015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200">
        <f>All!A93</f>
        <v>88</v>
      </c>
      <c r="B94" s="14">
        <f>All!B93</f>
        <v>192107</v>
      </c>
      <c r="C94" s="201">
        <f>All!C93</f>
        <v>3125</v>
      </c>
      <c r="D94" s="17" t="str">
        <f>All!E93</f>
        <v>ARIF RAIHAN SRABON</v>
      </c>
      <c r="E94" s="17">
        <f>All!AK93</f>
        <v>0</v>
      </c>
      <c r="F94" s="17">
        <f>All!AL93</f>
        <v>0</v>
      </c>
      <c r="G94" s="13">
        <f t="shared" si="12"/>
        <v>0</v>
      </c>
      <c r="H94" s="13">
        <f t="shared" si="13"/>
        <v>0</v>
      </c>
      <c r="I94" s="13">
        <f t="shared" si="14"/>
        <v>0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5.75" customHeight="1">
      <c r="A95" s="200">
        <f>All!A94</f>
        <v>89</v>
      </c>
      <c r="B95" s="14">
        <f>All!B94</f>
        <v>192108</v>
      </c>
      <c r="C95" s="201">
        <f>All!C94</f>
        <v>3126</v>
      </c>
      <c r="D95" s="17" t="str">
        <f>All!E94</f>
        <v>KAZI NAZMUL HASAN</v>
      </c>
      <c r="E95" s="17">
        <f>All!AK94</f>
        <v>10</v>
      </c>
      <c r="F95" s="17">
        <f>All!AL94</f>
        <v>1</v>
      </c>
      <c r="G95" s="13">
        <f t="shared" si="12"/>
        <v>682.0636763</v>
      </c>
      <c r="H95" s="13">
        <f t="shared" si="13"/>
        <v>13.96953203</v>
      </c>
      <c r="I95" s="13">
        <f t="shared" si="14"/>
        <v>696.0332083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200">
        <f>All!A95</f>
        <v>90</v>
      </c>
      <c r="B96" s="14">
        <f>All!B95</f>
        <v>192110</v>
      </c>
      <c r="C96" s="201">
        <f>All!C95</f>
        <v>3128</v>
      </c>
      <c r="D96" s="17" t="str">
        <f>All!E95</f>
        <v>JUBAYER HOSSAIN </v>
      </c>
      <c r="E96" s="17">
        <f>All!AK95</f>
        <v>11</v>
      </c>
      <c r="F96" s="17">
        <f>All!AL95</f>
        <v>0</v>
      </c>
      <c r="G96" s="13">
        <f t="shared" si="12"/>
        <v>750.2700439</v>
      </c>
      <c r="H96" s="13">
        <f t="shared" si="13"/>
        <v>0</v>
      </c>
      <c r="I96" s="13">
        <f t="shared" si="14"/>
        <v>750.2700439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200">
        <f>All!A96</f>
        <v>91</v>
      </c>
      <c r="B97" s="14">
        <f>All!B96</f>
        <v>192112</v>
      </c>
      <c r="C97" s="201">
        <f>All!C96</f>
        <v>3130</v>
      </c>
      <c r="D97" s="17" t="str">
        <f>All!E96</f>
        <v>SALMAN RASHID </v>
      </c>
      <c r="E97" s="17">
        <f>All!AK96</f>
        <v>6</v>
      </c>
      <c r="F97" s="17">
        <f>All!AL96</f>
        <v>5</v>
      </c>
      <c r="G97" s="13">
        <f t="shared" si="12"/>
        <v>409.2382058</v>
      </c>
      <c r="H97" s="13">
        <f t="shared" si="13"/>
        <v>69.84766014</v>
      </c>
      <c r="I97" s="13">
        <f t="shared" si="14"/>
        <v>479.0858659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200">
        <f>All!A97</f>
        <v>92</v>
      </c>
      <c r="B98" s="14">
        <f>All!B97</f>
        <v>192113</v>
      </c>
      <c r="C98" s="201">
        <f>All!C97</f>
        <v>3131</v>
      </c>
      <c r="D98" s="17" t="str">
        <f>All!E97</f>
        <v>MD. JUBAIR HOSSAIN</v>
      </c>
      <c r="E98" s="17">
        <f>All!AK97</f>
        <v>12</v>
      </c>
      <c r="F98" s="17">
        <f>All!AL97</f>
        <v>0</v>
      </c>
      <c r="G98" s="13">
        <f t="shared" si="12"/>
        <v>818.4764115</v>
      </c>
      <c r="H98" s="13">
        <f t="shared" si="13"/>
        <v>0</v>
      </c>
      <c r="I98" s="13">
        <f t="shared" si="14"/>
        <v>818.4764115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200">
        <f>All!A98</f>
        <v>93</v>
      </c>
      <c r="B99" s="14">
        <f>All!B98</f>
        <v>192115</v>
      </c>
      <c r="C99" s="201">
        <f>All!C98</f>
        <v>3133</v>
      </c>
      <c r="D99" s="17" t="str">
        <f>All!E98</f>
        <v>MD. JAHIDUL ISLAM</v>
      </c>
      <c r="E99" s="17">
        <f>All!AK98</f>
        <v>11</v>
      </c>
      <c r="F99" s="17">
        <f>All!AL98</f>
        <v>0</v>
      </c>
      <c r="G99" s="13">
        <f t="shared" si="12"/>
        <v>750.2700439</v>
      </c>
      <c r="H99" s="13">
        <f t="shared" si="13"/>
        <v>0</v>
      </c>
      <c r="I99" s="13">
        <f t="shared" si="14"/>
        <v>750.2700439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200">
        <f>All!A99</f>
        <v>94</v>
      </c>
      <c r="B100" s="14">
        <f>All!B99</f>
        <v>192116</v>
      </c>
      <c r="C100" s="201">
        <f>All!C99</f>
        <v>3134</v>
      </c>
      <c r="D100" s="17" t="str">
        <f>All!E99</f>
        <v>SHAHIL MAHMUD</v>
      </c>
      <c r="E100" s="17">
        <f>All!AK99</f>
        <v>10</v>
      </c>
      <c r="F100" s="17">
        <f>All!AL99</f>
        <v>1</v>
      </c>
      <c r="G100" s="13">
        <f t="shared" si="12"/>
        <v>682.0636763</v>
      </c>
      <c r="H100" s="13">
        <f t="shared" si="13"/>
        <v>13.96953203</v>
      </c>
      <c r="I100" s="13">
        <f t="shared" si="14"/>
        <v>696.0332083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200">
        <f>All!A100</f>
        <v>95</v>
      </c>
      <c r="B101" s="14">
        <f>All!B100</f>
        <v>192117</v>
      </c>
      <c r="C101" s="201">
        <f>All!C100</f>
        <v>3135</v>
      </c>
      <c r="D101" s="17" t="str">
        <f>All!E100</f>
        <v>MD. TOUHIDUL ISLAM</v>
      </c>
      <c r="E101" s="17">
        <f>All!AK100</f>
        <v>11</v>
      </c>
      <c r="F101" s="17">
        <f>All!AL100</f>
        <v>0</v>
      </c>
      <c r="G101" s="13">
        <f t="shared" si="12"/>
        <v>750.2700439</v>
      </c>
      <c r="H101" s="13">
        <f t="shared" si="13"/>
        <v>0</v>
      </c>
      <c r="I101" s="13">
        <f t="shared" si="14"/>
        <v>750.2700439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200">
        <f>All!A101</f>
        <v>96</v>
      </c>
      <c r="B102" s="14">
        <f>All!B101</f>
        <v>192119</v>
      </c>
      <c r="C102" s="201">
        <f>All!C101</f>
        <v>3137</v>
      </c>
      <c r="D102" s="17" t="str">
        <f>All!E101</f>
        <v>ABU TALHA HAQUE MIAH</v>
      </c>
      <c r="E102" s="17">
        <f>All!AK101</f>
        <v>11</v>
      </c>
      <c r="F102" s="17">
        <f>All!AL101</f>
        <v>0</v>
      </c>
      <c r="G102" s="13">
        <f t="shared" si="12"/>
        <v>750.2700439</v>
      </c>
      <c r="H102" s="13">
        <f t="shared" si="13"/>
        <v>0</v>
      </c>
      <c r="I102" s="13">
        <f t="shared" si="14"/>
        <v>750.2700439</v>
      </c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200">
        <f>All!A102</f>
        <v>97</v>
      </c>
      <c r="B103" s="14">
        <f>All!B102</f>
        <v>192120</v>
      </c>
      <c r="C103" s="201">
        <f>All!C102</f>
        <v>3138</v>
      </c>
      <c r="D103" s="17" t="str">
        <f>All!E102</f>
        <v>RAMRASAI MARMA</v>
      </c>
      <c r="E103" s="17">
        <f>All!AK102</f>
        <v>0</v>
      </c>
      <c r="F103" s="17">
        <f>All!AL102</f>
        <v>0</v>
      </c>
      <c r="G103" s="13">
        <f t="shared" si="12"/>
        <v>0</v>
      </c>
      <c r="H103" s="13">
        <f t="shared" si="13"/>
        <v>0</v>
      </c>
      <c r="I103" s="13">
        <f t="shared" si="14"/>
        <v>0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42.75" customHeight="1">
      <c r="A104" s="198" t="str">
        <f>All!A103</f>
        <v>Batch 04</v>
      </c>
      <c r="B104" s="2"/>
      <c r="C104" s="2"/>
      <c r="D104" s="2"/>
      <c r="E104" s="2"/>
      <c r="F104" s="2"/>
      <c r="G104" s="2"/>
      <c r="H104" s="2"/>
      <c r="I104" s="3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200">
        <f>All!A104</f>
        <v>98</v>
      </c>
      <c r="B105" s="14">
        <f>All!B104</f>
        <v>200302</v>
      </c>
      <c r="C105" s="201">
        <f>All!C104</f>
        <v>893</v>
      </c>
      <c r="D105" s="202" t="s">
        <v>383</v>
      </c>
      <c r="E105" s="17">
        <f>All!AK104</f>
        <v>11</v>
      </c>
      <c r="F105" s="17">
        <f>All!AL104</f>
        <v>0</v>
      </c>
      <c r="G105" s="13">
        <f t="shared" ref="G105:G178" si="15">E105*$C$3</f>
        <v>750.2700439</v>
      </c>
      <c r="H105" s="13">
        <f t="shared" ref="H105:H178" si="16">F105*$I$3</f>
        <v>0</v>
      </c>
      <c r="I105" s="13">
        <f t="shared" ref="I105:I178" si="17">G105+H105</f>
        <v>750.2700439</v>
      </c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200">
        <f>All!A105</f>
        <v>99</v>
      </c>
      <c r="B106" s="14">
        <f>All!B105</f>
        <v>200303</v>
      </c>
      <c r="C106" s="201">
        <f>All!C105</f>
        <v>893</v>
      </c>
      <c r="D106" s="17" t="str">
        <f>All!E105</f>
        <v>MD. SADIKUR RAHMAN</v>
      </c>
      <c r="E106" s="17">
        <f>All!AK105</f>
        <v>0</v>
      </c>
      <c r="F106" s="17">
        <f>All!AL105</f>
        <v>0</v>
      </c>
      <c r="G106" s="13">
        <f t="shared" si="15"/>
        <v>0</v>
      </c>
      <c r="H106" s="13">
        <f t="shared" si="16"/>
        <v>0</v>
      </c>
      <c r="I106" s="13">
        <f t="shared" si="17"/>
        <v>0</v>
      </c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200">
        <f>All!A106</f>
        <v>100</v>
      </c>
      <c r="B107" s="14">
        <f>All!B106</f>
        <v>200305</v>
      </c>
      <c r="C107" s="201">
        <f>All!C106</f>
        <v>895</v>
      </c>
      <c r="D107" s="17" t="str">
        <f>All!E106</f>
        <v>PALLOBE SARKER</v>
      </c>
      <c r="E107" s="17">
        <f>All!AK106</f>
        <v>11</v>
      </c>
      <c r="F107" s="17">
        <f>All!AL106</f>
        <v>0</v>
      </c>
      <c r="G107" s="13">
        <f t="shared" si="15"/>
        <v>750.2700439</v>
      </c>
      <c r="H107" s="13">
        <f t="shared" si="16"/>
        <v>0</v>
      </c>
      <c r="I107" s="13">
        <f t="shared" si="17"/>
        <v>750.2700439</v>
      </c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5.75" customHeight="1">
      <c r="A108" s="200">
        <f>All!A107</f>
        <v>101</v>
      </c>
      <c r="B108" s="14">
        <f>All!B107</f>
        <v>200306</v>
      </c>
      <c r="C108" s="201">
        <f>All!C107</f>
        <v>896</v>
      </c>
      <c r="D108" s="17" t="str">
        <f>All!E107</f>
        <v>MD NAZMUL HASAN</v>
      </c>
      <c r="E108" s="17">
        <f>All!AK107</f>
        <v>11</v>
      </c>
      <c r="F108" s="17">
        <f>All!AL107</f>
        <v>1</v>
      </c>
      <c r="G108" s="13">
        <f t="shared" si="15"/>
        <v>750.2700439</v>
      </c>
      <c r="H108" s="13">
        <f t="shared" si="16"/>
        <v>13.96953203</v>
      </c>
      <c r="I108" s="13">
        <f t="shared" si="17"/>
        <v>764.2395759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200">
        <f>All!A108</f>
        <v>102</v>
      </c>
      <c r="B109" s="14">
        <f>All!B108</f>
        <v>200307</v>
      </c>
      <c r="C109" s="201">
        <f>All!C108</f>
        <v>897</v>
      </c>
      <c r="D109" s="17" t="str">
        <f>All!E108</f>
        <v>MD.SHAKIB AHMED</v>
      </c>
      <c r="E109" s="17">
        <f>All!AK108</f>
        <v>11</v>
      </c>
      <c r="F109" s="17">
        <f>All!AL108</f>
        <v>0</v>
      </c>
      <c r="G109" s="13">
        <f t="shared" si="15"/>
        <v>750.2700439</v>
      </c>
      <c r="H109" s="13">
        <f t="shared" si="16"/>
        <v>0</v>
      </c>
      <c r="I109" s="13">
        <f t="shared" si="17"/>
        <v>750.2700439</v>
      </c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200">
        <f>All!A109</f>
        <v>103</v>
      </c>
      <c r="B110" s="14">
        <f>All!B109</f>
        <v>200310</v>
      </c>
      <c r="C110" s="201">
        <f>All!C109</f>
        <v>900</v>
      </c>
      <c r="D110" s="17" t="str">
        <f>All!E109</f>
        <v>RAKIBUL ISLAM</v>
      </c>
      <c r="E110" s="17">
        <f>All!AK109</f>
        <v>11</v>
      </c>
      <c r="F110" s="17">
        <f>All!AL109</f>
        <v>0</v>
      </c>
      <c r="G110" s="13">
        <f t="shared" si="15"/>
        <v>750.2700439</v>
      </c>
      <c r="H110" s="13">
        <f t="shared" si="16"/>
        <v>0</v>
      </c>
      <c r="I110" s="13">
        <f t="shared" si="17"/>
        <v>750.2700439</v>
      </c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200">
        <f>All!A110</f>
        <v>104</v>
      </c>
      <c r="B111" s="14">
        <f>All!B110</f>
        <v>200313</v>
      </c>
      <c r="C111" s="201">
        <f>All!C110</f>
        <v>903</v>
      </c>
      <c r="D111" s="17" t="str">
        <f>All!E110</f>
        <v>EKRAM IMTIAZ</v>
      </c>
      <c r="E111" s="17">
        <f>All!AK110</f>
        <v>0</v>
      </c>
      <c r="F111" s="17">
        <f>All!AL110</f>
        <v>0</v>
      </c>
      <c r="G111" s="13">
        <f t="shared" si="15"/>
        <v>0</v>
      </c>
      <c r="H111" s="13">
        <f t="shared" si="16"/>
        <v>0</v>
      </c>
      <c r="I111" s="13">
        <f t="shared" si="17"/>
        <v>0</v>
      </c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200">
        <f>All!A111</f>
        <v>105</v>
      </c>
      <c r="B112" s="14">
        <v>200316.0</v>
      </c>
      <c r="C112" s="201">
        <f>All!C111</f>
        <v>904</v>
      </c>
      <c r="D112" s="202" t="s">
        <v>384</v>
      </c>
      <c r="E112" s="17">
        <f>All!AK111</f>
        <v>0</v>
      </c>
      <c r="F112" s="17">
        <f>All!AL111</f>
        <v>0</v>
      </c>
      <c r="G112" s="13">
        <f t="shared" si="15"/>
        <v>0</v>
      </c>
      <c r="H112" s="13">
        <f t="shared" si="16"/>
        <v>0</v>
      </c>
      <c r="I112" s="13">
        <f t="shared" si="17"/>
        <v>0</v>
      </c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200">
        <f>All!A112</f>
        <v>106</v>
      </c>
      <c r="B113" s="14">
        <f>All!B112</f>
        <v>200317</v>
      </c>
      <c r="C113" s="201">
        <f>All!C112</f>
        <v>905</v>
      </c>
      <c r="D113" s="17" t="str">
        <f>All!E112</f>
        <v>MD GOLAM RABBY</v>
      </c>
      <c r="E113" s="17">
        <f>All!AK112</f>
        <v>11</v>
      </c>
      <c r="F113" s="17">
        <f>All!AL112</f>
        <v>0</v>
      </c>
      <c r="G113" s="13">
        <f t="shared" si="15"/>
        <v>750.2700439</v>
      </c>
      <c r="H113" s="13">
        <f t="shared" si="16"/>
        <v>0</v>
      </c>
      <c r="I113" s="13">
        <f t="shared" si="17"/>
        <v>750.2700439</v>
      </c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200">
        <f>All!A113</f>
        <v>107</v>
      </c>
      <c r="B114" s="14">
        <f>All!B113</f>
        <v>200319</v>
      </c>
      <c r="C114" s="201">
        <f>All!C113</f>
        <v>906</v>
      </c>
      <c r="D114" s="17" t="str">
        <f>All!E113</f>
        <v>MD. ABDUL ZABBAR</v>
      </c>
      <c r="E114" s="17">
        <f>All!AK113</f>
        <v>11</v>
      </c>
      <c r="F114" s="17">
        <f>All!AL113</f>
        <v>0</v>
      </c>
      <c r="G114" s="13">
        <f t="shared" si="15"/>
        <v>750.2700439</v>
      </c>
      <c r="H114" s="13">
        <f t="shared" si="16"/>
        <v>0</v>
      </c>
      <c r="I114" s="13">
        <f t="shared" si="17"/>
        <v>750.2700439</v>
      </c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200">
        <f>All!A114</f>
        <v>108</v>
      </c>
      <c r="B115" s="14">
        <f>All!B114</f>
        <v>200320</v>
      </c>
      <c r="C115" s="201">
        <f>All!C114</f>
        <v>907</v>
      </c>
      <c r="D115" s="17" t="str">
        <f>All!E114</f>
        <v>SIMANTA DATTA RONOBIR</v>
      </c>
      <c r="E115" s="17">
        <f>All!AK114</f>
        <v>11</v>
      </c>
      <c r="F115" s="17">
        <f>All!AL114</f>
        <v>0</v>
      </c>
      <c r="G115" s="13">
        <f t="shared" si="15"/>
        <v>750.2700439</v>
      </c>
      <c r="H115" s="13">
        <f t="shared" si="16"/>
        <v>0</v>
      </c>
      <c r="I115" s="13">
        <f t="shared" si="17"/>
        <v>750.2700439</v>
      </c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200">
        <f>All!A115</f>
        <v>109</v>
      </c>
      <c r="B116" s="14">
        <f>All!B115</f>
        <v>200321</v>
      </c>
      <c r="C116" s="201">
        <f>All!C115</f>
        <v>908</v>
      </c>
      <c r="D116" s="17" t="str">
        <f>All!E115</f>
        <v>MD. NAZMUS SHAHADAT ZIUS</v>
      </c>
      <c r="E116" s="17">
        <f>All!AK115</f>
        <v>0</v>
      </c>
      <c r="F116" s="17">
        <f>All!AL115</f>
        <v>0</v>
      </c>
      <c r="G116" s="13">
        <f t="shared" si="15"/>
        <v>0</v>
      </c>
      <c r="H116" s="13">
        <f t="shared" si="16"/>
        <v>0</v>
      </c>
      <c r="I116" s="13">
        <f t="shared" si="17"/>
        <v>0</v>
      </c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200">
        <f>All!A116</f>
        <v>110</v>
      </c>
      <c r="B117" s="14">
        <f>All!B116</f>
        <v>200326</v>
      </c>
      <c r="C117" s="201">
        <f>All!C116</f>
        <v>912</v>
      </c>
      <c r="D117" s="17" t="str">
        <f>All!E116</f>
        <v>MD.ALAMGIR </v>
      </c>
      <c r="E117" s="17">
        <f>All!AK116</f>
        <v>8</v>
      </c>
      <c r="F117" s="17">
        <f>All!AL116</f>
        <v>3</v>
      </c>
      <c r="G117" s="13">
        <f t="shared" si="15"/>
        <v>545.650941</v>
      </c>
      <c r="H117" s="13">
        <f t="shared" si="16"/>
        <v>41.90859608</v>
      </c>
      <c r="I117" s="13">
        <f t="shared" si="17"/>
        <v>587.5595371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200">
        <f>All!A117</f>
        <v>111</v>
      </c>
      <c r="B118" s="14">
        <f>All!B117</f>
        <v>200328</v>
      </c>
      <c r="C118" s="201">
        <f>All!C117</f>
        <v>914</v>
      </c>
      <c r="D118" s="17" t="str">
        <f>All!E117</f>
        <v>MD. NAIM HOSSEN</v>
      </c>
      <c r="E118" s="17">
        <f>All!AK117</f>
        <v>11</v>
      </c>
      <c r="F118" s="17">
        <f>All!AL117</f>
        <v>0</v>
      </c>
      <c r="G118" s="13">
        <f t="shared" si="15"/>
        <v>750.2700439</v>
      </c>
      <c r="H118" s="13">
        <f t="shared" si="16"/>
        <v>0</v>
      </c>
      <c r="I118" s="13">
        <f t="shared" si="17"/>
        <v>750.2700439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5.75" customHeight="1">
      <c r="A119" s="200">
        <f>All!A118</f>
        <v>112</v>
      </c>
      <c r="B119" s="14">
        <f>All!B118</f>
        <v>200329</v>
      </c>
      <c r="C119" s="201">
        <f>All!C118</f>
        <v>915</v>
      </c>
      <c r="D119" s="17" t="str">
        <f>All!E118</f>
        <v>ISTIAQ AHAMMED</v>
      </c>
      <c r="E119" s="17">
        <f>All!AK118</f>
        <v>11</v>
      </c>
      <c r="F119" s="17">
        <f>All!AL118</f>
        <v>0</v>
      </c>
      <c r="G119" s="13">
        <f t="shared" si="15"/>
        <v>750.2700439</v>
      </c>
      <c r="H119" s="13">
        <f t="shared" si="16"/>
        <v>0</v>
      </c>
      <c r="I119" s="13">
        <f t="shared" si="17"/>
        <v>750.2700439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200">
        <f>All!A119</f>
        <v>113</v>
      </c>
      <c r="B120" s="14">
        <f>All!B119</f>
        <v>200332</v>
      </c>
      <c r="C120" s="201">
        <f>All!C119</f>
        <v>917</v>
      </c>
      <c r="D120" s="17" t="str">
        <f>All!E119</f>
        <v>SHUVA CHANDRA SARKER</v>
      </c>
      <c r="E120" s="17">
        <f>All!AK119</f>
        <v>11</v>
      </c>
      <c r="F120" s="17">
        <f>All!AL119</f>
        <v>0</v>
      </c>
      <c r="G120" s="13">
        <f t="shared" si="15"/>
        <v>750.2700439</v>
      </c>
      <c r="H120" s="13">
        <f t="shared" si="16"/>
        <v>0</v>
      </c>
      <c r="I120" s="13">
        <f t="shared" si="17"/>
        <v>750.2700439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200">
        <f>All!A120</f>
        <v>114</v>
      </c>
      <c r="B121" s="14">
        <f>All!B120</f>
        <v>200333</v>
      </c>
      <c r="C121" s="201">
        <f>All!C120</f>
        <v>918</v>
      </c>
      <c r="D121" s="17" t="str">
        <f>All!E120</f>
        <v>JIHANUL HAQUE JIHAN</v>
      </c>
      <c r="E121" s="17">
        <f>All!AK120</f>
        <v>10</v>
      </c>
      <c r="F121" s="17">
        <f>All!AL120</f>
        <v>1</v>
      </c>
      <c r="G121" s="13">
        <f t="shared" si="15"/>
        <v>682.0636763</v>
      </c>
      <c r="H121" s="13">
        <f t="shared" si="16"/>
        <v>13.96953203</v>
      </c>
      <c r="I121" s="13">
        <f t="shared" si="17"/>
        <v>696.0332083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200">
        <f>All!A121</f>
        <v>115</v>
      </c>
      <c r="B122" s="14">
        <f>All!B121</f>
        <v>200334</v>
      </c>
      <c r="C122" s="201">
        <f>All!C121</f>
        <v>919</v>
      </c>
      <c r="D122" s="17" t="str">
        <f>All!E121</f>
        <v>SHAHRIAR TAMIM</v>
      </c>
      <c r="E122" s="17">
        <f>All!AK121</f>
        <v>0</v>
      </c>
      <c r="F122" s="17">
        <f>All!AL121</f>
        <v>0</v>
      </c>
      <c r="G122" s="13">
        <f t="shared" si="15"/>
        <v>0</v>
      </c>
      <c r="H122" s="13">
        <f t="shared" si="16"/>
        <v>0</v>
      </c>
      <c r="I122" s="13">
        <f t="shared" si="17"/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200">
        <f>All!A122</f>
        <v>116</v>
      </c>
      <c r="B123" s="14">
        <f>All!B122</f>
        <v>200341</v>
      </c>
      <c r="C123" s="201">
        <f>All!C122</f>
        <v>926</v>
      </c>
      <c r="D123" s="17" t="str">
        <f>All!E122</f>
        <v>MD. SHARIFUL ISLAM</v>
      </c>
      <c r="E123" s="17">
        <f>All!AK122</f>
        <v>11</v>
      </c>
      <c r="F123" s="17">
        <f>All!AL122</f>
        <v>0</v>
      </c>
      <c r="G123" s="13">
        <f t="shared" si="15"/>
        <v>750.2700439</v>
      </c>
      <c r="H123" s="13">
        <f t="shared" si="16"/>
        <v>0</v>
      </c>
      <c r="I123" s="13">
        <f t="shared" si="17"/>
        <v>750.2700439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200">
        <f>All!A123</f>
        <v>117</v>
      </c>
      <c r="B124" s="14">
        <f>All!B123</f>
        <v>200345</v>
      </c>
      <c r="C124" s="201">
        <f>All!C123</f>
        <v>930</v>
      </c>
      <c r="D124" s="17" t="str">
        <f>All!E123</f>
        <v>APURBA KUMAR DAS</v>
      </c>
      <c r="E124" s="17">
        <f>All!AK123</f>
        <v>0</v>
      </c>
      <c r="F124" s="17">
        <f>All!AL123</f>
        <v>0</v>
      </c>
      <c r="G124" s="13">
        <f t="shared" si="15"/>
        <v>0</v>
      </c>
      <c r="H124" s="13">
        <f t="shared" si="16"/>
        <v>0</v>
      </c>
      <c r="I124" s="13">
        <f t="shared" si="17"/>
        <v>0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200">
        <f>All!A124</f>
        <v>118</v>
      </c>
      <c r="B125" s="14">
        <v>200346.0</v>
      </c>
      <c r="C125" s="201">
        <f>All!C124</f>
        <v>931</v>
      </c>
      <c r="D125" s="203" t="s">
        <v>385</v>
      </c>
      <c r="E125" s="17">
        <f>All!AK124</f>
        <v>5</v>
      </c>
      <c r="F125" s="17">
        <f>All!AL124</f>
        <v>6</v>
      </c>
      <c r="G125" s="13">
        <f t="shared" si="15"/>
        <v>341.0318381</v>
      </c>
      <c r="H125" s="13">
        <f t="shared" si="16"/>
        <v>83.81719217</v>
      </c>
      <c r="I125" s="13">
        <f t="shared" si="17"/>
        <v>424.8490303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200">
        <f>All!A125</f>
        <v>119</v>
      </c>
      <c r="B126" s="14">
        <f>All!B125</f>
        <v>200348</v>
      </c>
      <c r="C126" s="201">
        <f>All!C125</f>
        <v>933</v>
      </c>
      <c r="D126" s="17" t="str">
        <f>All!E125</f>
        <v>ARIF RABBANI</v>
      </c>
      <c r="E126" s="17">
        <f>All!AK125</f>
        <v>4</v>
      </c>
      <c r="F126" s="17">
        <f>All!AL125</f>
        <v>7</v>
      </c>
      <c r="G126" s="13">
        <f t="shared" si="15"/>
        <v>272.8254705</v>
      </c>
      <c r="H126" s="13">
        <f t="shared" si="16"/>
        <v>97.7867242</v>
      </c>
      <c r="I126" s="13">
        <f t="shared" si="17"/>
        <v>370.6121947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5.75" customHeight="1">
      <c r="A127" s="200">
        <f>All!A126</f>
        <v>120</v>
      </c>
      <c r="B127" s="14">
        <v>200349.0</v>
      </c>
      <c r="C127" s="201">
        <f>All!C126</f>
        <v>934</v>
      </c>
      <c r="D127" s="203" t="s">
        <v>386</v>
      </c>
      <c r="E127" s="17">
        <f>All!AK126</f>
        <v>11</v>
      </c>
      <c r="F127" s="17">
        <f>All!AL126</f>
        <v>0</v>
      </c>
      <c r="G127" s="13">
        <f t="shared" si="15"/>
        <v>750.2700439</v>
      </c>
      <c r="H127" s="13">
        <f t="shared" si="16"/>
        <v>0</v>
      </c>
      <c r="I127" s="13">
        <f t="shared" si="17"/>
        <v>750.2700439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200">
        <f>All!A127</f>
        <v>121</v>
      </c>
      <c r="B128" s="14">
        <f>All!B127</f>
        <v>200350</v>
      </c>
      <c r="C128" s="201">
        <f>All!C127</f>
        <v>935</v>
      </c>
      <c r="D128" s="17" t="str">
        <f>All!E127</f>
        <v>RIAJUL KAMAL</v>
      </c>
      <c r="E128" s="17">
        <f>All!AK127</f>
        <v>11</v>
      </c>
      <c r="F128" s="17">
        <f>All!AL127</f>
        <v>0</v>
      </c>
      <c r="G128" s="13">
        <f t="shared" si="15"/>
        <v>750.2700439</v>
      </c>
      <c r="H128" s="13">
        <f t="shared" si="16"/>
        <v>0</v>
      </c>
      <c r="I128" s="13">
        <f t="shared" si="17"/>
        <v>750.2700439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200">
        <f>All!A128</f>
        <v>122</v>
      </c>
      <c r="B129" s="14">
        <f>All!B128</f>
        <v>200351</v>
      </c>
      <c r="C129" s="201">
        <f>All!C128</f>
        <v>936</v>
      </c>
      <c r="D129" s="17" t="str">
        <f>All!E128</f>
        <v>MD.MAHINUR ISLAM</v>
      </c>
      <c r="E129" s="17">
        <f>All!AK128</f>
        <v>11</v>
      </c>
      <c r="F129" s="17">
        <f>All!AL128</f>
        <v>0</v>
      </c>
      <c r="G129" s="13">
        <f t="shared" si="15"/>
        <v>750.2700439</v>
      </c>
      <c r="H129" s="13">
        <f t="shared" si="16"/>
        <v>0</v>
      </c>
      <c r="I129" s="13">
        <f t="shared" si="17"/>
        <v>750.2700439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200">
        <f>All!A129</f>
        <v>123</v>
      </c>
      <c r="B130" s="14">
        <f>All!B129</f>
        <v>200353</v>
      </c>
      <c r="C130" s="201">
        <f>All!C129</f>
        <v>938</v>
      </c>
      <c r="D130" s="17" t="str">
        <f>All!E129</f>
        <v>SK.MD.WALI ULLAH BULON</v>
      </c>
      <c r="E130" s="17">
        <f>All!AK129</f>
        <v>13</v>
      </c>
      <c r="F130" s="17">
        <f>All!AL129</f>
        <v>0</v>
      </c>
      <c r="G130" s="13">
        <f t="shared" si="15"/>
        <v>886.6827792</v>
      </c>
      <c r="H130" s="13">
        <f t="shared" si="16"/>
        <v>0</v>
      </c>
      <c r="I130" s="13">
        <f t="shared" si="17"/>
        <v>886.6827792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200">
        <f>All!A130</f>
        <v>124</v>
      </c>
      <c r="B131" s="14">
        <f>All!B130</f>
        <v>200354</v>
      </c>
      <c r="C131" s="201">
        <f>All!C130</f>
        <v>939</v>
      </c>
      <c r="D131" s="17" t="str">
        <f>All!E130</f>
        <v>ABID KAMAL RUMI</v>
      </c>
      <c r="E131" s="17">
        <f>All!AK130</f>
        <v>11</v>
      </c>
      <c r="F131" s="17">
        <f>All!AL130</f>
        <v>0</v>
      </c>
      <c r="G131" s="13">
        <f t="shared" si="15"/>
        <v>750.2700439</v>
      </c>
      <c r="H131" s="13">
        <f t="shared" si="16"/>
        <v>0</v>
      </c>
      <c r="I131" s="13">
        <f t="shared" si="17"/>
        <v>750.2700439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200">
        <f>All!A131</f>
        <v>125</v>
      </c>
      <c r="B132" s="14">
        <f>All!B131</f>
        <v>200356</v>
      </c>
      <c r="C132" s="201">
        <f>All!C131</f>
        <v>940</v>
      </c>
      <c r="D132" s="17" t="str">
        <f>All!E131</f>
        <v>TANZID HASAN MUNNA</v>
      </c>
      <c r="E132" s="17">
        <f>All!AK131</f>
        <v>11</v>
      </c>
      <c r="F132" s="17">
        <f>All!AL131</f>
        <v>0</v>
      </c>
      <c r="G132" s="13">
        <f t="shared" si="15"/>
        <v>750.2700439</v>
      </c>
      <c r="H132" s="13">
        <f t="shared" si="16"/>
        <v>0</v>
      </c>
      <c r="I132" s="13">
        <f t="shared" si="17"/>
        <v>750.2700439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5.75" customHeight="1">
      <c r="A133" s="200">
        <f>All!A132</f>
        <v>126</v>
      </c>
      <c r="B133" s="14">
        <f>All!B132</f>
        <v>200357</v>
      </c>
      <c r="C133" s="201">
        <f>All!C132</f>
        <v>941</v>
      </c>
      <c r="D133" s="17" t="str">
        <f>All!E132</f>
        <v>ABDULLAH AL AZAD</v>
      </c>
      <c r="E133" s="17">
        <f>All!AK132</f>
        <v>0</v>
      </c>
      <c r="F133" s="17">
        <f>All!AL132</f>
        <v>0</v>
      </c>
      <c r="G133" s="13">
        <f t="shared" si="15"/>
        <v>0</v>
      </c>
      <c r="H133" s="13">
        <f t="shared" si="16"/>
        <v>0</v>
      </c>
      <c r="I133" s="13">
        <f t="shared" si="17"/>
        <v>0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5.75" customHeight="1">
      <c r="A134" s="200">
        <f>All!A133</f>
        <v>127</v>
      </c>
      <c r="B134" s="14">
        <f>All!B133</f>
        <v>200358</v>
      </c>
      <c r="C134" s="201">
        <f>All!C133</f>
        <v>942</v>
      </c>
      <c r="D134" s="17" t="str">
        <f>All!E133</f>
        <v>AMIR HAMZA BODOR</v>
      </c>
      <c r="E134" s="17">
        <f>All!AK133</f>
        <v>0</v>
      </c>
      <c r="F134" s="17">
        <f>All!AL133</f>
        <v>0</v>
      </c>
      <c r="G134" s="13">
        <f t="shared" si="15"/>
        <v>0</v>
      </c>
      <c r="H134" s="13">
        <f t="shared" si="16"/>
        <v>0</v>
      </c>
      <c r="I134" s="13">
        <f t="shared" si="17"/>
        <v>0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200">
        <f>All!A134</f>
        <v>128</v>
      </c>
      <c r="B135" s="14">
        <f>All!B134</f>
        <v>200359</v>
      </c>
      <c r="C135" s="201">
        <f>All!C134</f>
        <v>943</v>
      </c>
      <c r="D135" s="17" t="str">
        <f>All!E134</f>
        <v>FAHIM HOWLADER TONMOY</v>
      </c>
      <c r="E135" s="17">
        <f>All!AK134</f>
        <v>12</v>
      </c>
      <c r="F135" s="17">
        <f>All!AL134</f>
        <v>1</v>
      </c>
      <c r="G135" s="13">
        <f t="shared" si="15"/>
        <v>818.4764115</v>
      </c>
      <c r="H135" s="13">
        <f t="shared" si="16"/>
        <v>13.96953203</v>
      </c>
      <c r="I135" s="13">
        <f t="shared" si="17"/>
        <v>832.4459436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5.75" customHeight="1">
      <c r="A136" s="200">
        <f>All!A135</f>
        <v>129</v>
      </c>
      <c r="B136" s="14">
        <f>All!B135</f>
        <v>200101</v>
      </c>
      <c r="C136" s="201">
        <f>All!C135</f>
        <v>835</v>
      </c>
      <c r="D136" s="17" t="str">
        <f>All!E135</f>
        <v>NAZMUL HAQUE JAHID</v>
      </c>
      <c r="E136" s="17">
        <f>All!AK135</f>
        <v>9</v>
      </c>
      <c r="F136" s="17">
        <f>All!AL135</f>
        <v>2</v>
      </c>
      <c r="G136" s="13">
        <f t="shared" si="15"/>
        <v>613.8573086</v>
      </c>
      <c r="H136" s="13">
        <f t="shared" si="16"/>
        <v>27.93906406</v>
      </c>
      <c r="I136" s="13">
        <f t="shared" si="17"/>
        <v>641.7963727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5.75" customHeight="1">
      <c r="A137" s="200">
        <f>All!A136</f>
        <v>130</v>
      </c>
      <c r="B137" s="14">
        <f>All!B136</f>
        <v>200102</v>
      </c>
      <c r="C137" s="201">
        <f>All!C136</f>
        <v>836</v>
      </c>
      <c r="D137" s="17" t="str">
        <f>All!E136</f>
        <v>SHAHRIAR TONMOY TAHSIN</v>
      </c>
      <c r="E137" s="17">
        <f>All!AK136</f>
        <v>0</v>
      </c>
      <c r="F137" s="17">
        <f>All!AL136</f>
        <v>0</v>
      </c>
      <c r="G137" s="13">
        <f t="shared" si="15"/>
        <v>0</v>
      </c>
      <c r="H137" s="13">
        <f t="shared" si="16"/>
        <v>0</v>
      </c>
      <c r="I137" s="13">
        <f t="shared" si="17"/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200">
        <f>All!A137</f>
        <v>131</v>
      </c>
      <c r="B138" s="14">
        <f>All!B137</f>
        <v>200103</v>
      </c>
      <c r="C138" s="201">
        <f>All!C137</f>
        <v>837</v>
      </c>
      <c r="D138" s="17" t="str">
        <f>All!E137</f>
        <v>MOSHIUR RAHMAN </v>
      </c>
      <c r="E138" s="17">
        <f>All!AK137</f>
        <v>11</v>
      </c>
      <c r="F138" s="17">
        <f>All!AL137</f>
        <v>0</v>
      </c>
      <c r="G138" s="13">
        <f t="shared" si="15"/>
        <v>750.2700439</v>
      </c>
      <c r="H138" s="13">
        <f t="shared" si="16"/>
        <v>0</v>
      </c>
      <c r="I138" s="13">
        <f t="shared" si="17"/>
        <v>750.2700439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200">
        <f>All!A138</f>
        <v>132</v>
      </c>
      <c r="B139" s="14">
        <f>All!B138</f>
        <v>200104</v>
      </c>
      <c r="C139" s="201">
        <f>All!C138</f>
        <v>838</v>
      </c>
      <c r="D139" s="17" t="str">
        <f>All!E138</f>
        <v>MD.RAKIBUL ISLAM </v>
      </c>
      <c r="E139" s="17">
        <f>All!AK138</f>
        <v>6</v>
      </c>
      <c r="F139" s="17">
        <f>All!AL138</f>
        <v>5</v>
      </c>
      <c r="G139" s="13">
        <f t="shared" si="15"/>
        <v>409.2382058</v>
      </c>
      <c r="H139" s="13">
        <f t="shared" si="16"/>
        <v>69.84766014</v>
      </c>
      <c r="I139" s="13">
        <f t="shared" si="17"/>
        <v>479.0858659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200">
        <f>All!A139</f>
        <v>133</v>
      </c>
      <c r="B140" s="14">
        <f>All!B139</f>
        <v>200105</v>
      </c>
      <c r="C140" s="201">
        <f>All!C139</f>
        <v>839</v>
      </c>
      <c r="D140" s="17" t="str">
        <f>All!E139</f>
        <v>MD.ALAMIN</v>
      </c>
      <c r="E140" s="17">
        <f>All!AK139</f>
        <v>11</v>
      </c>
      <c r="F140" s="17">
        <f>All!AL139</f>
        <v>0</v>
      </c>
      <c r="G140" s="13">
        <f t="shared" si="15"/>
        <v>750.2700439</v>
      </c>
      <c r="H140" s="13">
        <f t="shared" si="16"/>
        <v>0</v>
      </c>
      <c r="I140" s="13">
        <f t="shared" si="17"/>
        <v>750.2700439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200">
        <f>All!A140</f>
        <v>134</v>
      </c>
      <c r="B141" s="14">
        <f>All!B140</f>
        <v>200106</v>
      </c>
      <c r="C141" s="201">
        <f>All!C140</f>
        <v>840</v>
      </c>
      <c r="D141" s="17" t="str">
        <f>All!E140</f>
        <v>SHAFIUZZAMAN </v>
      </c>
      <c r="E141" s="17">
        <f>All!AK140</f>
        <v>7</v>
      </c>
      <c r="F141" s="17">
        <f>All!AL140</f>
        <v>4</v>
      </c>
      <c r="G141" s="13">
        <f t="shared" si="15"/>
        <v>477.4445734</v>
      </c>
      <c r="H141" s="13">
        <f t="shared" si="16"/>
        <v>55.87812811</v>
      </c>
      <c r="I141" s="13">
        <f t="shared" si="17"/>
        <v>533.3227015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200">
        <f>All!A141</f>
        <v>135</v>
      </c>
      <c r="B142" s="14">
        <f>All!B141</f>
        <v>200107</v>
      </c>
      <c r="C142" s="201">
        <f>All!C141</f>
        <v>841</v>
      </c>
      <c r="D142" s="17" t="str">
        <f>All!E141</f>
        <v>MUTASIM BILLAH </v>
      </c>
      <c r="E142" s="17">
        <f>All!AK141</f>
        <v>0</v>
      </c>
      <c r="F142" s="17">
        <f>All!AL141</f>
        <v>0</v>
      </c>
      <c r="G142" s="13">
        <f t="shared" si="15"/>
        <v>0</v>
      </c>
      <c r="H142" s="13">
        <f t="shared" si="16"/>
        <v>0</v>
      </c>
      <c r="I142" s="13">
        <f t="shared" si="17"/>
        <v>0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200">
        <f>All!A142</f>
        <v>136</v>
      </c>
      <c r="B143" s="14">
        <f>All!B142</f>
        <v>200108</v>
      </c>
      <c r="C143" s="201">
        <f>All!C142</f>
        <v>842</v>
      </c>
      <c r="D143" s="17" t="str">
        <f>All!E142</f>
        <v>MD REDION ISLAM </v>
      </c>
      <c r="E143" s="17">
        <f>All!AK142</f>
        <v>10</v>
      </c>
      <c r="F143" s="17">
        <f>All!AL142</f>
        <v>1</v>
      </c>
      <c r="G143" s="13">
        <f t="shared" si="15"/>
        <v>682.0636763</v>
      </c>
      <c r="H143" s="13">
        <f t="shared" si="16"/>
        <v>13.96953203</v>
      </c>
      <c r="I143" s="13">
        <f t="shared" si="17"/>
        <v>696.0332083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200">
        <f>All!A143</f>
        <v>137</v>
      </c>
      <c r="B144" s="14">
        <f>All!B143</f>
        <v>200111</v>
      </c>
      <c r="C144" s="201">
        <f>All!C143</f>
        <v>845</v>
      </c>
      <c r="D144" s="17" t="str">
        <f>All!E143</f>
        <v>AJIJUL ISLAM </v>
      </c>
      <c r="E144" s="17">
        <f>All!AK143</f>
        <v>11</v>
      </c>
      <c r="F144" s="17">
        <f>All!AL143</f>
        <v>0</v>
      </c>
      <c r="G144" s="13">
        <f t="shared" si="15"/>
        <v>750.2700439</v>
      </c>
      <c r="H144" s="13">
        <f t="shared" si="16"/>
        <v>0</v>
      </c>
      <c r="I144" s="13">
        <f t="shared" si="17"/>
        <v>750.2700439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200">
        <f>All!A144</f>
        <v>138</v>
      </c>
      <c r="B145" s="14">
        <f>All!B144</f>
        <v>200112</v>
      </c>
      <c r="C145" s="201">
        <f>All!C144</f>
        <v>846</v>
      </c>
      <c r="D145" s="17" t="str">
        <f>All!E144</f>
        <v>MD EBRAHIM MIAJI </v>
      </c>
      <c r="E145" s="17">
        <f>All!AK144</f>
        <v>5</v>
      </c>
      <c r="F145" s="17">
        <f>All!AL144</f>
        <v>6</v>
      </c>
      <c r="G145" s="13">
        <f t="shared" si="15"/>
        <v>341.0318381</v>
      </c>
      <c r="H145" s="13">
        <f t="shared" si="16"/>
        <v>83.81719217</v>
      </c>
      <c r="I145" s="13">
        <f t="shared" si="17"/>
        <v>424.8490303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200">
        <f>All!A145</f>
        <v>139</v>
      </c>
      <c r="B146" s="14">
        <f>All!B145</f>
        <v>200113</v>
      </c>
      <c r="C146" s="201">
        <f>All!C145</f>
        <v>847</v>
      </c>
      <c r="D146" s="17" t="str">
        <f>All!E145</f>
        <v>SAGAR DEY</v>
      </c>
      <c r="E146" s="17">
        <f>All!AK145</f>
        <v>11</v>
      </c>
      <c r="F146" s="17">
        <f>All!AL145</f>
        <v>0</v>
      </c>
      <c r="G146" s="13">
        <f t="shared" si="15"/>
        <v>750.2700439</v>
      </c>
      <c r="H146" s="13">
        <f t="shared" si="16"/>
        <v>0</v>
      </c>
      <c r="I146" s="13">
        <f t="shared" si="17"/>
        <v>750.2700439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200">
        <f>All!A146</f>
        <v>140</v>
      </c>
      <c r="B147" s="14">
        <f>All!B146</f>
        <v>200114</v>
      </c>
      <c r="C147" s="201">
        <f>All!C146</f>
        <v>848</v>
      </c>
      <c r="D147" s="17" t="str">
        <f>All!E146</f>
        <v>MD.ASHIQUR RAHMAN </v>
      </c>
      <c r="E147" s="17">
        <f>All!AK146</f>
        <v>0</v>
      </c>
      <c r="F147" s="17">
        <f>All!AL146</f>
        <v>11</v>
      </c>
      <c r="G147" s="13">
        <f t="shared" si="15"/>
        <v>0</v>
      </c>
      <c r="H147" s="13">
        <f t="shared" si="16"/>
        <v>153.6648523</v>
      </c>
      <c r="I147" s="13">
        <f t="shared" si="17"/>
        <v>153.6648523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5.75" customHeight="1">
      <c r="A148" s="200">
        <f>All!A147</f>
        <v>141</v>
      </c>
      <c r="B148" s="14">
        <f>All!B147</f>
        <v>200116</v>
      </c>
      <c r="C148" s="201">
        <f>All!C147</f>
        <v>850</v>
      </c>
      <c r="D148" s="17" t="str">
        <f>All!E147</f>
        <v>MD. NAIYEM HOSSAIN</v>
      </c>
      <c r="E148" s="17">
        <f>All!AK147</f>
        <v>13</v>
      </c>
      <c r="F148" s="17">
        <f>All!AL147</f>
        <v>0</v>
      </c>
      <c r="G148" s="13">
        <f t="shared" si="15"/>
        <v>886.6827792</v>
      </c>
      <c r="H148" s="13">
        <f t="shared" si="16"/>
        <v>0</v>
      </c>
      <c r="I148" s="13">
        <f t="shared" si="17"/>
        <v>886.6827792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200">
        <f>All!A148</f>
        <v>142</v>
      </c>
      <c r="B149" s="14">
        <f>All!B148</f>
        <v>200118</v>
      </c>
      <c r="C149" s="201">
        <f>All!C148</f>
        <v>852</v>
      </c>
      <c r="D149" s="17" t="str">
        <f>All!E148</f>
        <v>RAGIB SHARIA ISLAM PAPON</v>
      </c>
      <c r="E149" s="17">
        <f>All!AK148</f>
        <v>0</v>
      </c>
      <c r="F149" s="17">
        <f>All!AL148</f>
        <v>0</v>
      </c>
      <c r="G149" s="13">
        <f t="shared" si="15"/>
        <v>0</v>
      </c>
      <c r="H149" s="13">
        <f t="shared" si="16"/>
        <v>0</v>
      </c>
      <c r="I149" s="13">
        <f t="shared" si="17"/>
        <v>0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200">
        <f>All!A149</f>
        <v>143</v>
      </c>
      <c r="B150" s="14">
        <f>All!B149</f>
        <v>200119</v>
      </c>
      <c r="C150" s="201">
        <f>All!C149</f>
        <v>853</v>
      </c>
      <c r="D150" s="17" t="str">
        <f>All!E149</f>
        <v>MD.HRIDOY HOSSAIN </v>
      </c>
      <c r="E150" s="17">
        <f>All!AK149</f>
        <v>11</v>
      </c>
      <c r="F150" s="17">
        <f>All!AL149</f>
        <v>0</v>
      </c>
      <c r="G150" s="13">
        <f t="shared" si="15"/>
        <v>750.2700439</v>
      </c>
      <c r="H150" s="13">
        <f t="shared" si="16"/>
        <v>0</v>
      </c>
      <c r="I150" s="13">
        <f t="shared" si="17"/>
        <v>750.2700439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200">
        <f>All!A150</f>
        <v>144</v>
      </c>
      <c r="B151" s="14">
        <f>All!B150</f>
        <v>200121</v>
      </c>
      <c r="C151" s="201">
        <f>All!C150</f>
        <v>855</v>
      </c>
      <c r="D151" s="17" t="str">
        <f>All!E150</f>
        <v>JULFIKAR ALI </v>
      </c>
      <c r="E151" s="17">
        <f>All!AK150</f>
        <v>0</v>
      </c>
      <c r="F151" s="17">
        <f>All!AL150</f>
        <v>0</v>
      </c>
      <c r="G151" s="13">
        <f t="shared" si="15"/>
        <v>0</v>
      </c>
      <c r="H151" s="13">
        <f t="shared" si="16"/>
        <v>0</v>
      </c>
      <c r="I151" s="13">
        <f t="shared" si="17"/>
        <v>0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200">
        <f>All!A151</f>
        <v>145</v>
      </c>
      <c r="B152" s="14">
        <f>All!B151</f>
        <v>200125</v>
      </c>
      <c r="C152" s="201">
        <f>All!C151</f>
        <v>859</v>
      </c>
      <c r="D152" s="17" t="str">
        <f>All!E151</f>
        <v>ORIN KARMAKER</v>
      </c>
      <c r="E152" s="17">
        <f>All!AK151</f>
        <v>16</v>
      </c>
      <c r="F152" s="17">
        <f>All!AL151</f>
        <v>0</v>
      </c>
      <c r="G152" s="13">
        <f t="shared" si="15"/>
        <v>1091.301882</v>
      </c>
      <c r="H152" s="13">
        <f t="shared" si="16"/>
        <v>0</v>
      </c>
      <c r="I152" s="13">
        <f t="shared" si="17"/>
        <v>1091.301882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200">
        <f>All!A152</f>
        <v>146</v>
      </c>
      <c r="B153" s="14">
        <f>All!B152</f>
        <v>200126</v>
      </c>
      <c r="C153" s="201">
        <f>All!C152</f>
        <v>860</v>
      </c>
      <c r="D153" s="17" t="str">
        <f>All!E152</f>
        <v>RAFSAN JANI ZENITH</v>
      </c>
      <c r="E153" s="17">
        <f>All!AK152</f>
        <v>11</v>
      </c>
      <c r="F153" s="17">
        <f>All!AL152</f>
        <v>0</v>
      </c>
      <c r="G153" s="13">
        <f t="shared" si="15"/>
        <v>750.2700439</v>
      </c>
      <c r="H153" s="13">
        <f t="shared" si="16"/>
        <v>0</v>
      </c>
      <c r="I153" s="13">
        <f t="shared" si="17"/>
        <v>750.2700439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200">
        <f>All!A153</f>
        <v>147</v>
      </c>
      <c r="B154" s="14">
        <f>All!B153</f>
        <v>200128</v>
      </c>
      <c r="C154" s="201">
        <f>All!C153</f>
        <v>861</v>
      </c>
      <c r="D154" s="17" t="str">
        <f>All!E153</f>
        <v>MD. NAHID SULTAN</v>
      </c>
      <c r="E154" s="17">
        <f>All!AK153</f>
        <v>0</v>
      </c>
      <c r="F154" s="17">
        <f>All!AL153</f>
        <v>0</v>
      </c>
      <c r="G154" s="13">
        <f t="shared" si="15"/>
        <v>0</v>
      </c>
      <c r="H154" s="13">
        <f t="shared" si="16"/>
        <v>0</v>
      </c>
      <c r="I154" s="13">
        <f t="shared" si="17"/>
        <v>0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200">
        <f>All!A154</f>
        <v>148</v>
      </c>
      <c r="B155" s="14">
        <f>All!B154</f>
        <v>200130</v>
      </c>
      <c r="C155" s="201">
        <f>All!C154</f>
        <v>862</v>
      </c>
      <c r="D155" s="17" t="str">
        <f>All!E154</f>
        <v>DHRUBORAJ ROY</v>
      </c>
      <c r="E155" s="17">
        <f>All!AK154</f>
        <v>9</v>
      </c>
      <c r="F155" s="17">
        <f>All!AL154</f>
        <v>2</v>
      </c>
      <c r="G155" s="13">
        <f t="shared" si="15"/>
        <v>613.8573086</v>
      </c>
      <c r="H155" s="13">
        <f t="shared" si="16"/>
        <v>27.93906406</v>
      </c>
      <c r="I155" s="13">
        <f t="shared" si="17"/>
        <v>641.7963727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200">
        <f>All!A155</f>
        <v>149</v>
      </c>
      <c r="B156" s="14">
        <v>200132.0</v>
      </c>
      <c r="C156" s="201">
        <f>All!C155</f>
        <v>864</v>
      </c>
      <c r="D156" s="203" t="s">
        <v>387</v>
      </c>
      <c r="E156" s="17">
        <f>All!AK155</f>
        <v>0</v>
      </c>
      <c r="F156" s="17">
        <f>All!AL155</f>
        <v>0</v>
      </c>
      <c r="G156" s="13">
        <f t="shared" si="15"/>
        <v>0</v>
      </c>
      <c r="H156" s="13">
        <f t="shared" si="16"/>
        <v>0</v>
      </c>
      <c r="I156" s="13">
        <f t="shared" si="17"/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200">
        <f>All!A156</f>
        <v>150</v>
      </c>
      <c r="B157" s="14">
        <f>All!B156</f>
        <v>200134</v>
      </c>
      <c r="C157" s="201">
        <f>All!C156</f>
        <v>866</v>
      </c>
      <c r="D157" s="17" t="str">
        <f>All!E156</f>
        <v>MD HASAN KHAN</v>
      </c>
      <c r="E157" s="17">
        <f>All!AK156</f>
        <v>0</v>
      </c>
      <c r="F157" s="17">
        <f>All!AL156</f>
        <v>0</v>
      </c>
      <c r="G157" s="13">
        <f t="shared" si="15"/>
        <v>0</v>
      </c>
      <c r="H157" s="13">
        <f t="shared" si="16"/>
        <v>0</v>
      </c>
      <c r="I157" s="13">
        <f t="shared" si="17"/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200">
        <f>All!A157</f>
        <v>151</v>
      </c>
      <c r="B158" s="14">
        <f>All!B157</f>
        <v>200135</v>
      </c>
      <c r="C158" s="201">
        <f>All!C157</f>
        <v>867</v>
      </c>
      <c r="D158" s="17" t="str">
        <f>All!E157</f>
        <v>FARUK HASSAN</v>
      </c>
      <c r="E158" s="17">
        <f>All!AK157</f>
        <v>10</v>
      </c>
      <c r="F158" s="17">
        <f>All!AL157</f>
        <v>1</v>
      </c>
      <c r="G158" s="13">
        <f t="shared" si="15"/>
        <v>682.0636763</v>
      </c>
      <c r="H158" s="13">
        <f t="shared" si="16"/>
        <v>13.96953203</v>
      </c>
      <c r="I158" s="13">
        <f t="shared" si="17"/>
        <v>696.0332083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200">
        <f>All!A158</f>
        <v>152</v>
      </c>
      <c r="B159" s="14">
        <f>All!B158</f>
        <v>200136</v>
      </c>
      <c r="C159" s="201">
        <f>All!C158</f>
        <v>868</v>
      </c>
      <c r="D159" s="17" t="str">
        <f>All!E158</f>
        <v>MD SHOHAG MIAH</v>
      </c>
      <c r="E159" s="17">
        <f>All!AK158</f>
        <v>11</v>
      </c>
      <c r="F159" s="17">
        <f>All!AL158</f>
        <v>0</v>
      </c>
      <c r="G159" s="13">
        <f t="shared" si="15"/>
        <v>750.2700439</v>
      </c>
      <c r="H159" s="13">
        <f t="shared" si="16"/>
        <v>0</v>
      </c>
      <c r="I159" s="13">
        <f t="shared" si="17"/>
        <v>750.2700439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200">
        <f>All!A159</f>
        <v>153</v>
      </c>
      <c r="B160" s="14">
        <f>All!B159</f>
        <v>200137</v>
      </c>
      <c r="C160" s="201">
        <f>All!C159</f>
        <v>870</v>
      </c>
      <c r="D160" s="17" t="str">
        <f>All!E159</f>
        <v>MD SHOEB MAHMUD ZIHAD </v>
      </c>
      <c r="E160" s="17">
        <f>All!AK159</f>
        <v>11</v>
      </c>
      <c r="F160" s="17">
        <f>All!AL159</f>
        <v>0</v>
      </c>
      <c r="G160" s="13">
        <f t="shared" si="15"/>
        <v>750.2700439</v>
      </c>
      <c r="H160" s="13">
        <f t="shared" si="16"/>
        <v>0</v>
      </c>
      <c r="I160" s="13">
        <f t="shared" si="17"/>
        <v>750.2700439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200">
        <f>All!A160</f>
        <v>154</v>
      </c>
      <c r="B161" s="14">
        <f>All!B160</f>
        <v>200139</v>
      </c>
      <c r="C161" s="201">
        <f>All!C160</f>
        <v>871</v>
      </c>
      <c r="D161" s="17" t="str">
        <f>All!E160</f>
        <v>ASIF KHAN</v>
      </c>
      <c r="E161" s="17">
        <f>All!AK160</f>
        <v>0</v>
      </c>
      <c r="F161" s="17">
        <f>All!AL160</f>
        <v>0</v>
      </c>
      <c r="G161" s="13">
        <f t="shared" si="15"/>
        <v>0</v>
      </c>
      <c r="H161" s="13">
        <f t="shared" si="16"/>
        <v>0</v>
      </c>
      <c r="I161" s="13">
        <f t="shared" si="17"/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200">
        <f>All!A161</f>
        <v>155</v>
      </c>
      <c r="B162" s="14">
        <f>All!B161</f>
        <v>200140</v>
      </c>
      <c r="C162" s="201">
        <f>All!C161</f>
        <v>872</v>
      </c>
      <c r="D162" s="17" t="str">
        <f>All!E161</f>
        <v>MD. ANISUR ROHMAN</v>
      </c>
      <c r="E162" s="17">
        <f>All!AK161</f>
        <v>11</v>
      </c>
      <c r="F162" s="17">
        <f>All!AL161</f>
        <v>0</v>
      </c>
      <c r="G162" s="13">
        <f t="shared" si="15"/>
        <v>750.2700439</v>
      </c>
      <c r="H162" s="13">
        <f t="shared" si="16"/>
        <v>0</v>
      </c>
      <c r="I162" s="13">
        <f t="shared" si="17"/>
        <v>750.2700439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200">
        <f>All!A162</f>
        <v>156</v>
      </c>
      <c r="B163" s="14">
        <f>All!B162</f>
        <v>200141</v>
      </c>
      <c r="C163" s="201">
        <f>All!C162</f>
        <v>873</v>
      </c>
      <c r="D163" s="17" t="str">
        <f>All!E162</f>
        <v>FAYSAL</v>
      </c>
      <c r="E163" s="17">
        <f>All!AK162</f>
        <v>12</v>
      </c>
      <c r="F163" s="17">
        <f>All!AL162</f>
        <v>0</v>
      </c>
      <c r="G163" s="13">
        <f t="shared" si="15"/>
        <v>818.4764115</v>
      </c>
      <c r="H163" s="13">
        <f t="shared" si="16"/>
        <v>0</v>
      </c>
      <c r="I163" s="13">
        <f t="shared" si="17"/>
        <v>818.4764115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200">
        <f>All!A163</f>
        <v>157</v>
      </c>
      <c r="B164" s="14">
        <f>All!B163</f>
        <v>200142</v>
      </c>
      <c r="C164" s="201">
        <f>All!C163</f>
        <v>874</v>
      </c>
      <c r="D164" s="17" t="str">
        <f>All!E163</f>
        <v>MD MASUD RANA</v>
      </c>
      <c r="E164" s="17">
        <f>All!AK163</f>
        <v>11</v>
      </c>
      <c r="F164" s="17">
        <f>All!AL163</f>
        <v>0</v>
      </c>
      <c r="G164" s="13">
        <f t="shared" si="15"/>
        <v>750.2700439</v>
      </c>
      <c r="H164" s="13">
        <f t="shared" si="16"/>
        <v>0</v>
      </c>
      <c r="I164" s="13">
        <f t="shared" si="17"/>
        <v>750.2700439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200">
        <f>All!A164</f>
        <v>158</v>
      </c>
      <c r="B165" s="14">
        <f>All!B164</f>
        <v>200143</v>
      </c>
      <c r="C165" s="201">
        <f>All!C164</f>
        <v>875</v>
      </c>
      <c r="D165" s="17" t="str">
        <f>All!E164</f>
        <v>BOKUL HOSSAIN </v>
      </c>
      <c r="E165" s="17">
        <f>All!AK164</f>
        <v>11</v>
      </c>
      <c r="F165" s="17">
        <f>All!AL164</f>
        <v>0</v>
      </c>
      <c r="G165" s="13">
        <f t="shared" si="15"/>
        <v>750.2700439</v>
      </c>
      <c r="H165" s="13">
        <f t="shared" si="16"/>
        <v>0</v>
      </c>
      <c r="I165" s="13">
        <f t="shared" si="17"/>
        <v>750.2700439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200">
        <f>All!A165</f>
        <v>159</v>
      </c>
      <c r="B166" s="14">
        <f>All!B165</f>
        <v>200144</v>
      </c>
      <c r="C166" s="201">
        <f>All!C165</f>
        <v>876</v>
      </c>
      <c r="D166" s="17" t="str">
        <f>All!E165</f>
        <v>MD.RABIUL KADER MARUF </v>
      </c>
      <c r="E166" s="17">
        <f>All!AK165</f>
        <v>0</v>
      </c>
      <c r="F166" s="17">
        <f>All!AL165</f>
        <v>0</v>
      </c>
      <c r="G166" s="13">
        <f t="shared" si="15"/>
        <v>0</v>
      </c>
      <c r="H166" s="13">
        <f t="shared" si="16"/>
        <v>0</v>
      </c>
      <c r="I166" s="13">
        <f t="shared" si="17"/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200">
        <f>All!A166</f>
        <v>160</v>
      </c>
      <c r="B167" s="14">
        <f>All!B166</f>
        <v>200145</v>
      </c>
      <c r="C167" s="201">
        <f>All!C166</f>
        <v>877</v>
      </c>
      <c r="D167" s="17" t="str">
        <f>All!E166</f>
        <v>MOHAMMAD ALA UDDIN</v>
      </c>
      <c r="E167" s="17">
        <f>All!AK166</f>
        <v>11</v>
      </c>
      <c r="F167" s="17">
        <f>All!AL166</f>
        <v>0</v>
      </c>
      <c r="G167" s="13">
        <f t="shared" si="15"/>
        <v>750.2700439</v>
      </c>
      <c r="H167" s="13">
        <f t="shared" si="16"/>
        <v>0</v>
      </c>
      <c r="I167" s="13">
        <f t="shared" si="17"/>
        <v>750.2700439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200">
        <f>All!A167</f>
        <v>161</v>
      </c>
      <c r="B168" s="14">
        <f>All!B167</f>
        <v>200146</v>
      </c>
      <c r="C168" s="201">
        <f>All!C167</f>
        <v>878</v>
      </c>
      <c r="D168" s="17" t="str">
        <f>All!E167</f>
        <v>SYED BAHAUDDIN SHIHAB </v>
      </c>
      <c r="E168" s="17">
        <f>All!AK167</f>
        <v>10</v>
      </c>
      <c r="F168" s="17">
        <f>All!AL167</f>
        <v>1</v>
      </c>
      <c r="G168" s="13">
        <f t="shared" si="15"/>
        <v>682.0636763</v>
      </c>
      <c r="H168" s="13">
        <f t="shared" si="16"/>
        <v>13.96953203</v>
      </c>
      <c r="I168" s="13">
        <f t="shared" si="17"/>
        <v>696.0332083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200">
        <f>All!A168</f>
        <v>162</v>
      </c>
      <c r="B169" s="14">
        <f>All!B168</f>
        <v>200148</v>
      </c>
      <c r="C169" s="201">
        <f>All!C168</f>
        <v>879</v>
      </c>
      <c r="D169" s="17" t="str">
        <f>All!E168</f>
        <v>MD RADIN MAHMUD SHAWON</v>
      </c>
      <c r="E169" s="17">
        <f>All!AK168</f>
        <v>11</v>
      </c>
      <c r="F169" s="17">
        <f>All!AL168</f>
        <v>0</v>
      </c>
      <c r="G169" s="13">
        <f t="shared" si="15"/>
        <v>750.2700439</v>
      </c>
      <c r="H169" s="13">
        <f t="shared" si="16"/>
        <v>0</v>
      </c>
      <c r="I169" s="13">
        <f t="shared" si="17"/>
        <v>750.2700439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200">
        <f>All!A169</f>
        <v>163</v>
      </c>
      <c r="B170" s="14">
        <f>All!B169</f>
        <v>200149</v>
      </c>
      <c r="C170" s="201">
        <f>All!C169</f>
        <v>880</v>
      </c>
      <c r="D170" s="17" t="str">
        <f>All!E169</f>
        <v>ENAMUL HOSHEN</v>
      </c>
      <c r="E170" s="17">
        <f>All!AK169</f>
        <v>0</v>
      </c>
      <c r="F170" s="17">
        <f>All!AL169</f>
        <v>0</v>
      </c>
      <c r="G170" s="13">
        <f t="shared" si="15"/>
        <v>0</v>
      </c>
      <c r="H170" s="13">
        <f t="shared" si="16"/>
        <v>0</v>
      </c>
      <c r="I170" s="13">
        <f t="shared" si="17"/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200">
        <f>All!A170</f>
        <v>164</v>
      </c>
      <c r="B171" s="14">
        <f>All!B170</f>
        <v>200150</v>
      </c>
      <c r="C171" s="201">
        <f>All!C170</f>
        <v>882</v>
      </c>
      <c r="D171" s="17" t="str">
        <f>All!E170</f>
        <v>MAHMUDULLAH RONY</v>
      </c>
      <c r="E171" s="17">
        <f>All!AK170</f>
        <v>0</v>
      </c>
      <c r="F171" s="17">
        <f>All!AL170</f>
        <v>0</v>
      </c>
      <c r="G171" s="13">
        <f t="shared" si="15"/>
        <v>0</v>
      </c>
      <c r="H171" s="13">
        <f t="shared" si="16"/>
        <v>0</v>
      </c>
      <c r="I171" s="13">
        <f t="shared" si="17"/>
        <v>0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200">
        <f>All!A171</f>
        <v>165</v>
      </c>
      <c r="B172" s="14">
        <f>All!B171</f>
        <v>200151</v>
      </c>
      <c r="C172" s="201">
        <f>All!C171</f>
        <v>884</v>
      </c>
      <c r="D172" s="17" t="str">
        <f>All!E171</f>
        <v>AZAD AHAMMED</v>
      </c>
      <c r="E172" s="17">
        <f>All!AK171</f>
        <v>11</v>
      </c>
      <c r="F172" s="17">
        <f>All!AL171</f>
        <v>0</v>
      </c>
      <c r="G172" s="13">
        <f t="shared" si="15"/>
        <v>750.2700439</v>
      </c>
      <c r="H172" s="13">
        <f t="shared" si="16"/>
        <v>0</v>
      </c>
      <c r="I172" s="13">
        <f t="shared" si="17"/>
        <v>750.2700439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200">
        <f>All!A172</f>
        <v>166</v>
      </c>
      <c r="B173" s="14">
        <f>All!B172</f>
        <v>200152</v>
      </c>
      <c r="C173" s="201">
        <f>All!C172</f>
        <v>883</v>
      </c>
      <c r="D173" s="17" t="str">
        <f>All!E172</f>
        <v>MD MINHAJ UDDIN </v>
      </c>
      <c r="E173" s="17">
        <f>All!AK172</f>
        <v>11</v>
      </c>
      <c r="F173" s="17">
        <f>All!AL172</f>
        <v>0</v>
      </c>
      <c r="G173" s="13">
        <f t="shared" si="15"/>
        <v>750.2700439</v>
      </c>
      <c r="H173" s="13">
        <f t="shared" si="16"/>
        <v>0</v>
      </c>
      <c r="I173" s="13">
        <f t="shared" si="17"/>
        <v>750.2700439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5.75" customHeight="1">
      <c r="A174" s="200">
        <f>All!A173</f>
        <v>167</v>
      </c>
      <c r="B174" s="14">
        <f>All!B173</f>
        <v>200153</v>
      </c>
      <c r="C174" s="201">
        <f>All!C173</f>
        <v>885</v>
      </c>
      <c r="D174" s="17" t="str">
        <f>All!E173</f>
        <v>MD.NAYEEM </v>
      </c>
      <c r="E174" s="17">
        <f>All!AK173</f>
        <v>11</v>
      </c>
      <c r="F174" s="17">
        <f>All!AL173</f>
        <v>0</v>
      </c>
      <c r="G174" s="13">
        <f t="shared" si="15"/>
        <v>750.2700439</v>
      </c>
      <c r="H174" s="13">
        <f t="shared" si="16"/>
        <v>0</v>
      </c>
      <c r="I174" s="13">
        <f t="shared" si="17"/>
        <v>750.2700439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200">
        <f>All!A174</f>
        <v>168</v>
      </c>
      <c r="B175" s="14">
        <f>All!B174</f>
        <v>200154</v>
      </c>
      <c r="C175" s="201">
        <f>All!C174</f>
        <v>886</v>
      </c>
      <c r="D175" s="17" t="str">
        <f>All!E174</f>
        <v>PRONOB TALUKDER TOPU</v>
      </c>
      <c r="E175" s="17">
        <f>All!AK174</f>
        <v>11</v>
      </c>
      <c r="F175" s="17">
        <f>All!AL174</f>
        <v>0</v>
      </c>
      <c r="G175" s="13">
        <f t="shared" si="15"/>
        <v>750.2700439</v>
      </c>
      <c r="H175" s="13">
        <f t="shared" si="16"/>
        <v>0</v>
      </c>
      <c r="I175" s="13">
        <f t="shared" si="17"/>
        <v>750.2700439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200">
        <f>All!A175</f>
        <v>169</v>
      </c>
      <c r="B176" s="14">
        <f>All!B175</f>
        <v>200156</v>
      </c>
      <c r="C176" s="201">
        <f>All!C175</f>
        <v>887</v>
      </c>
      <c r="D176" s="17" t="str">
        <f>All!E175</f>
        <v>AKASH SAHA</v>
      </c>
      <c r="E176" s="17">
        <f>All!AK175</f>
        <v>11</v>
      </c>
      <c r="F176" s="17">
        <f>All!AL175</f>
        <v>0</v>
      </c>
      <c r="G176" s="13">
        <f t="shared" si="15"/>
        <v>750.2700439</v>
      </c>
      <c r="H176" s="13">
        <f t="shared" si="16"/>
        <v>0</v>
      </c>
      <c r="I176" s="13">
        <f t="shared" si="17"/>
        <v>750.2700439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200">
        <f>All!A176</f>
        <v>170</v>
      </c>
      <c r="B177" s="14">
        <f>All!B176</f>
        <v>200157</v>
      </c>
      <c r="C177" s="201">
        <f>All!C176</f>
        <v>888</v>
      </c>
      <c r="D177" s="17" t="str">
        <f>All!E176</f>
        <v>ARIFUL ISLAM </v>
      </c>
      <c r="E177" s="17">
        <f>All!AK176</f>
        <v>11</v>
      </c>
      <c r="F177" s="17">
        <f>All!AL176</f>
        <v>0</v>
      </c>
      <c r="G177" s="13">
        <f t="shared" si="15"/>
        <v>750.2700439</v>
      </c>
      <c r="H177" s="13">
        <f t="shared" si="16"/>
        <v>0</v>
      </c>
      <c r="I177" s="13">
        <f t="shared" si="17"/>
        <v>750.2700439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200">
        <f>All!A177</f>
        <v>171</v>
      </c>
      <c r="B178" s="14">
        <f>All!B177</f>
        <v>200160</v>
      </c>
      <c r="C178" s="201">
        <f>All!C177</f>
        <v>890</v>
      </c>
      <c r="D178" s="17" t="str">
        <f>All!E177</f>
        <v>MD.HARUNUR RAOSHID </v>
      </c>
      <c r="E178" s="17">
        <f>All!AK177</f>
        <v>11</v>
      </c>
      <c r="F178" s="17">
        <f>All!AL177</f>
        <v>0</v>
      </c>
      <c r="G178" s="13">
        <f t="shared" si="15"/>
        <v>750.2700439</v>
      </c>
      <c r="H178" s="13">
        <f t="shared" si="16"/>
        <v>0</v>
      </c>
      <c r="I178" s="13">
        <f t="shared" si="17"/>
        <v>750.2700439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33.0" customHeight="1">
      <c r="A179" s="198" t="str">
        <f>All!A178</f>
        <v>BATCH-05</v>
      </c>
      <c r="B179" s="2"/>
      <c r="C179" s="2"/>
      <c r="D179" s="2"/>
      <c r="E179" s="2"/>
      <c r="F179" s="2"/>
      <c r="G179" s="2"/>
      <c r="H179" s="2"/>
      <c r="I179" s="3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5.75" customHeight="1">
      <c r="A180" s="200">
        <f>All!A179</f>
        <v>172</v>
      </c>
      <c r="B180" s="14">
        <f>All!B179</f>
        <v>211003</v>
      </c>
      <c r="C180" s="201">
        <f>All!C179</f>
        <v>1027</v>
      </c>
      <c r="D180" s="17" t="str">
        <f>All!E179</f>
        <v>MD. NAHID HASAN</v>
      </c>
      <c r="E180" s="17">
        <f>All!AK179</f>
        <v>11</v>
      </c>
      <c r="F180" s="17">
        <f>All!AL179</f>
        <v>0</v>
      </c>
      <c r="G180" s="13">
        <f t="shared" ref="G180:G255" si="18">E180*$C$3</f>
        <v>750.2700439</v>
      </c>
      <c r="H180" s="13">
        <f t="shared" ref="H180:H255" si="19">F180*$I$3</f>
        <v>0</v>
      </c>
      <c r="I180" s="13">
        <f t="shared" ref="I180:I255" si="20">G180+H180</f>
        <v>750.2700439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200">
        <f>All!A180</f>
        <v>173</v>
      </c>
      <c r="B181" s="14">
        <f>All!B180</f>
        <v>211005</v>
      </c>
      <c r="C181" s="201">
        <f>All!C180</f>
        <v>1029</v>
      </c>
      <c r="D181" s="17" t="str">
        <f>All!E180</f>
        <v>MD. HABIBULLAH</v>
      </c>
      <c r="E181" s="17">
        <f>All!AK180</f>
        <v>11</v>
      </c>
      <c r="F181" s="17">
        <f>All!AL180</f>
        <v>0</v>
      </c>
      <c r="G181" s="13">
        <f t="shared" si="18"/>
        <v>750.2700439</v>
      </c>
      <c r="H181" s="13">
        <f t="shared" si="19"/>
        <v>0</v>
      </c>
      <c r="I181" s="13">
        <f t="shared" si="20"/>
        <v>750.2700439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200">
        <f>All!A181</f>
        <v>174</v>
      </c>
      <c r="B182" s="14">
        <f>All!B181</f>
        <v>211006</v>
      </c>
      <c r="C182" s="201">
        <f>All!C181</f>
        <v>1030</v>
      </c>
      <c r="D182" s="17" t="str">
        <f>All!E181</f>
        <v>NAZMUL HASAN</v>
      </c>
      <c r="E182" s="17">
        <f>All!AK181</f>
        <v>11</v>
      </c>
      <c r="F182" s="17">
        <f>All!AL181</f>
        <v>0</v>
      </c>
      <c r="G182" s="13">
        <f t="shared" si="18"/>
        <v>750.2700439</v>
      </c>
      <c r="H182" s="13">
        <f t="shared" si="19"/>
        <v>0</v>
      </c>
      <c r="I182" s="13">
        <f t="shared" si="20"/>
        <v>750.2700439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200">
        <f>All!A182</f>
        <v>175</v>
      </c>
      <c r="B183" s="14">
        <f>All!B182</f>
        <v>211007</v>
      </c>
      <c r="C183" s="201">
        <f>All!C182</f>
        <v>1031</v>
      </c>
      <c r="D183" s="17" t="str">
        <f>All!E182</f>
        <v>MD. ABDUR RAHMAN</v>
      </c>
      <c r="E183" s="17">
        <f>All!AK182</f>
        <v>11</v>
      </c>
      <c r="F183" s="17">
        <f>All!AL182</f>
        <v>0</v>
      </c>
      <c r="G183" s="13">
        <f t="shared" si="18"/>
        <v>750.2700439</v>
      </c>
      <c r="H183" s="13">
        <f t="shared" si="19"/>
        <v>0</v>
      </c>
      <c r="I183" s="13">
        <f t="shared" si="20"/>
        <v>750.2700439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200">
        <f>All!A183</f>
        <v>176</v>
      </c>
      <c r="B184" s="14">
        <f>All!B183</f>
        <v>211008</v>
      </c>
      <c r="C184" s="201">
        <f>All!C183</f>
        <v>1032</v>
      </c>
      <c r="D184" s="17" t="str">
        <f>All!E183</f>
        <v>DIPTA PAUL DIP</v>
      </c>
      <c r="E184" s="17">
        <f>All!AK183</f>
        <v>11</v>
      </c>
      <c r="F184" s="17">
        <f>All!AL183</f>
        <v>0</v>
      </c>
      <c r="G184" s="13">
        <f t="shared" si="18"/>
        <v>750.2700439</v>
      </c>
      <c r="H184" s="13">
        <f t="shared" si="19"/>
        <v>0</v>
      </c>
      <c r="I184" s="13">
        <f t="shared" si="20"/>
        <v>750.2700439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200">
        <f>All!A184</f>
        <v>177</v>
      </c>
      <c r="B185" s="14">
        <f>All!B184</f>
        <v>211009</v>
      </c>
      <c r="C185" s="201">
        <f>All!C184</f>
        <v>1113</v>
      </c>
      <c r="D185" s="17" t="str">
        <f>All!E184</f>
        <v>MD. MEHEDI HASAN </v>
      </c>
      <c r="E185" s="17">
        <f>All!AK184</f>
        <v>11</v>
      </c>
      <c r="F185" s="17">
        <f>All!AL184</f>
        <v>0</v>
      </c>
      <c r="G185" s="13">
        <f t="shared" si="18"/>
        <v>750.2700439</v>
      </c>
      <c r="H185" s="13">
        <f t="shared" si="19"/>
        <v>0</v>
      </c>
      <c r="I185" s="13">
        <f t="shared" si="20"/>
        <v>750.2700439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200">
        <f>All!A185</f>
        <v>178</v>
      </c>
      <c r="B186" s="14">
        <f>All!B185</f>
        <v>211010</v>
      </c>
      <c r="C186" s="201">
        <f>All!C185</f>
        <v>1034</v>
      </c>
      <c r="D186" s="17" t="str">
        <f>All!E185</f>
        <v>GOLAM KIBRIA HAWLADER</v>
      </c>
      <c r="E186" s="17">
        <f>All!AK185</f>
        <v>11</v>
      </c>
      <c r="F186" s="17">
        <f>All!AL185</f>
        <v>0</v>
      </c>
      <c r="G186" s="13">
        <f t="shared" si="18"/>
        <v>750.2700439</v>
      </c>
      <c r="H186" s="13">
        <f t="shared" si="19"/>
        <v>0</v>
      </c>
      <c r="I186" s="13">
        <f t="shared" si="20"/>
        <v>750.2700439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200">
        <f>All!A186</f>
        <v>179</v>
      </c>
      <c r="B187" s="14">
        <f>All!B186</f>
        <v>211011</v>
      </c>
      <c r="C187" s="201">
        <f>All!C186</f>
        <v>1035</v>
      </c>
      <c r="D187" s="17" t="str">
        <f>All!E186</f>
        <v>ABDULLAH AL MUID</v>
      </c>
      <c r="E187" s="17">
        <f>All!AK186</f>
        <v>11</v>
      </c>
      <c r="F187" s="17">
        <f>All!AL186</f>
        <v>0</v>
      </c>
      <c r="G187" s="13">
        <f t="shared" si="18"/>
        <v>750.2700439</v>
      </c>
      <c r="H187" s="13">
        <f t="shared" si="19"/>
        <v>0</v>
      </c>
      <c r="I187" s="13">
        <f t="shared" si="20"/>
        <v>750.2700439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200">
        <f>All!A187</f>
        <v>180</v>
      </c>
      <c r="B188" s="14">
        <f>All!B187</f>
        <v>211013</v>
      </c>
      <c r="C188" s="201">
        <f>All!C187</f>
        <v>1037</v>
      </c>
      <c r="D188" s="17" t="str">
        <f>All!E187</f>
        <v>ESTIAK AHMED MEHAD</v>
      </c>
      <c r="E188" s="17">
        <f>All!AK187</f>
        <v>11</v>
      </c>
      <c r="F188" s="17">
        <f>All!AL187</f>
        <v>0</v>
      </c>
      <c r="G188" s="13">
        <f t="shared" si="18"/>
        <v>750.2700439</v>
      </c>
      <c r="H188" s="13">
        <f t="shared" si="19"/>
        <v>0</v>
      </c>
      <c r="I188" s="13">
        <f t="shared" si="20"/>
        <v>750.2700439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200">
        <f>All!A188</f>
        <v>181</v>
      </c>
      <c r="B189" s="14">
        <f>All!B188</f>
        <v>211014</v>
      </c>
      <c r="C189" s="201">
        <f>All!C188</f>
        <v>1038</v>
      </c>
      <c r="D189" s="17" t="str">
        <f>All!E188</f>
        <v>ABBAS UDDIN ASIB</v>
      </c>
      <c r="E189" s="17">
        <f>All!AK188</f>
        <v>11</v>
      </c>
      <c r="F189" s="17">
        <f>All!AL188</f>
        <v>0</v>
      </c>
      <c r="G189" s="13">
        <f t="shared" si="18"/>
        <v>750.2700439</v>
      </c>
      <c r="H189" s="13">
        <f t="shared" si="19"/>
        <v>0</v>
      </c>
      <c r="I189" s="13">
        <f t="shared" si="20"/>
        <v>750.2700439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200">
        <f>All!A189</f>
        <v>182</v>
      </c>
      <c r="B190" s="14">
        <f>All!B189</f>
        <v>211016</v>
      </c>
      <c r="C190" s="201">
        <f>All!C189</f>
        <v>1040</v>
      </c>
      <c r="D190" s="17" t="str">
        <f>All!E189</f>
        <v>MD. MAHMUDUNNABI KHAN</v>
      </c>
      <c r="E190" s="17">
        <f>All!AK189</f>
        <v>11</v>
      </c>
      <c r="F190" s="17">
        <f>All!AL189</f>
        <v>0</v>
      </c>
      <c r="G190" s="13">
        <f t="shared" si="18"/>
        <v>750.2700439</v>
      </c>
      <c r="H190" s="13">
        <f t="shared" si="19"/>
        <v>0</v>
      </c>
      <c r="I190" s="13">
        <f t="shared" si="20"/>
        <v>750.2700439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200">
        <f>All!A190</f>
        <v>183</v>
      </c>
      <c r="B191" s="14">
        <f>All!B190</f>
        <v>211018</v>
      </c>
      <c r="C191" s="201">
        <f>All!C190</f>
        <v>1042</v>
      </c>
      <c r="D191" s="17" t="str">
        <f>All!E190</f>
        <v>RATUL HASAN</v>
      </c>
      <c r="E191" s="17">
        <f>All!AK190</f>
        <v>11</v>
      </c>
      <c r="F191" s="17">
        <f>All!AL190</f>
        <v>0</v>
      </c>
      <c r="G191" s="13">
        <f t="shared" si="18"/>
        <v>750.2700439</v>
      </c>
      <c r="H191" s="13">
        <f t="shared" si="19"/>
        <v>0</v>
      </c>
      <c r="I191" s="13">
        <f t="shared" si="20"/>
        <v>750.2700439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200">
        <f>All!A191</f>
        <v>184</v>
      </c>
      <c r="B192" s="14">
        <f>All!B191</f>
        <v>211019</v>
      </c>
      <c r="C192" s="201">
        <f>All!C191</f>
        <v>1043</v>
      </c>
      <c r="D192" s="17" t="str">
        <f>All!E191</f>
        <v>KAYES MAHMUD TANVIR</v>
      </c>
      <c r="E192" s="17">
        <f>All!AK191</f>
        <v>0</v>
      </c>
      <c r="F192" s="17">
        <f>All!AL191</f>
        <v>0</v>
      </c>
      <c r="G192" s="13">
        <f t="shared" si="18"/>
        <v>0</v>
      </c>
      <c r="H192" s="13">
        <f t="shared" si="19"/>
        <v>0</v>
      </c>
      <c r="I192" s="13">
        <f t="shared" si="20"/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200">
        <f>All!A192</f>
        <v>185</v>
      </c>
      <c r="B193" s="14">
        <f>All!B192</f>
        <v>211021</v>
      </c>
      <c r="C193" s="201">
        <f>All!C192</f>
        <v>1045</v>
      </c>
      <c r="D193" s="17" t="str">
        <f>All!E192</f>
        <v>MD. RASHEDUL ISLAM</v>
      </c>
      <c r="E193" s="17">
        <f>All!AK192</f>
        <v>11</v>
      </c>
      <c r="F193" s="17">
        <f>All!AL192</f>
        <v>0</v>
      </c>
      <c r="G193" s="13">
        <f t="shared" si="18"/>
        <v>750.2700439</v>
      </c>
      <c r="H193" s="13">
        <f t="shared" si="19"/>
        <v>0</v>
      </c>
      <c r="I193" s="13">
        <f t="shared" si="20"/>
        <v>750.2700439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200">
        <f>All!A193</f>
        <v>186</v>
      </c>
      <c r="B194" s="14">
        <f>All!B193</f>
        <v>211022</v>
      </c>
      <c r="C194" s="201">
        <f>All!C193</f>
        <v>1046</v>
      </c>
      <c r="D194" s="17" t="str">
        <f>All!E193</f>
        <v>FAHIM BHUIYAN</v>
      </c>
      <c r="E194" s="17">
        <f>All!AK193</f>
        <v>0</v>
      </c>
      <c r="F194" s="17">
        <f>All!AL193</f>
        <v>0</v>
      </c>
      <c r="G194" s="13">
        <f t="shared" si="18"/>
        <v>0</v>
      </c>
      <c r="H194" s="13">
        <f t="shared" si="19"/>
        <v>0</v>
      </c>
      <c r="I194" s="13">
        <f t="shared" si="20"/>
        <v>0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200">
        <f>All!A194</f>
        <v>187</v>
      </c>
      <c r="B195" s="14">
        <f>All!B194</f>
        <v>211024</v>
      </c>
      <c r="C195" s="201">
        <f>All!C194</f>
        <v>1048</v>
      </c>
      <c r="D195" s="17" t="str">
        <f>All!E194</f>
        <v>SHAHADAT HOSSAIN</v>
      </c>
      <c r="E195" s="17">
        <f>All!AK194</f>
        <v>9</v>
      </c>
      <c r="F195" s="17">
        <f>All!AL194</f>
        <v>2</v>
      </c>
      <c r="G195" s="13">
        <f t="shared" si="18"/>
        <v>613.8573086</v>
      </c>
      <c r="H195" s="13">
        <f t="shared" si="19"/>
        <v>27.93906406</v>
      </c>
      <c r="I195" s="13">
        <f t="shared" si="20"/>
        <v>641.7963727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200">
        <f>All!A195</f>
        <v>188</v>
      </c>
      <c r="B196" s="14">
        <f>All!B195</f>
        <v>211025</v>
      </c>
      <c r="C196" s="201">
        <f>All!C195</f>
        <v>1049</v>
      </c>
      <c r="D196" s="17" t="str">
        <f>All!E195</f>
        <v>MD. SIHAB HOSSEN</v>
      </c>
      <c r="E196" s="17">
        <f>All!AK195</f>
        <v>10</v>
      </c>
      <c r="F196" s="17">
        <f>All!AL195</f>
        <v>1</v>
      </c>
      <c r="G196" s="13">
        <f t="shared" si="18"/>
        <v>682.0636763</v>
      </c>
      <c r="H196" s="13">
        <f t="shared" si="19"/>
        <v>13.96953203</v>
      </c>
      <c r="I196" s="13">
        <f t="shared" si="20"/>
        <v>696.0332083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200">
        <f>All!A196</f>
        <v>189</v>
      </c>
      <c r="B197" s="14">
        <f>All!B196</f>
        <v>211026</v>
      </c>
      <c r="C197" s="201">
        <f>All!C196</f>
        <v>1050</v>
      </c>
      <c r="D197" s="17" t="str">
        <f>All!E196</f>
        <v>MD LEJAN MIA</v>
      </c>
      <c r="E197" s="17">
        <f>All!AK196</f>
        <v>11</v>
      </c>
      <c r="F197" s="17">
        <f>All!AL196</f>
        <v>0</v>
      </c>
      <c r="G197" s="13">
        <f t="shared" si="18"/>
        <v>750.2700439</v>
      </c>
      <c r="H197" s="13">
        <f t="shared" si="19"/>
        <v>0</v>
      </c>
      <c r="I197" s="13">
        <f t="shared" si="20"/>
        <v>750.2700439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200">
        <f>All!A197</f>
        <v>190</v>
      </c>
      <c r="B198" s="14">
        <f>All!B197</f>
        <v>211027</v>
      </c>
      <c r="C198" s="201" t="str">
        <f>All!C197</f>
        <v/>
      </c>
      <c r="D198" s="17" t="str">
        <f>All!E197</f>
        <v>MD. RAIHAN ISLAM</v>
      </c>
      <c r="E198" s="17">
        <f>All!AK197</f>
        <v>11</v>
      </c>
      <c r="F198" s="17">
        <f>All!AL197</f>
        <v>0</v>
      </c>
      <c r="G198" s="13">
        <f t="shared" si="18"/>
        <v>750.2700439</v>
      </c>
      <c r="H198" s="13">
        <f t="shared" si="19"/>
        <v>0</v>
      </c>
      <c r="I198" s="13">
        <f t="shared" si="20"/>
        <v>750.2700439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200">
        <f>All!A198</f>
        <v>191</v>
      </c>
      <c r="B199" s="14">
        <f>All!B198</f>
        <v>211028</v>
      </c>
      <c r="C199" s="201">
        <f>All!C198</f>
        <v>1052</v>
      </c>
      <c r="D199" s="17" t="str">
        <f>All!E198</f>
        <v>MD. RAKIBUL ISLAM</v>
      </c>
      <c r="E199" s="17">
        <f>All!AK198</f>
        <v>11</v>
      </c>
      <c r="F199" s="17">
        <f>All!AL198</f>
        <v>0</v>
      </c>
      <c r="G199" s="13">
        <f t="shared" si="18"/>
        <v>750.2700439</v>
      </c>
      <c r="H199" s="13">
        <f t="shared" si="19"/>
        <v>0</v>
      </c>
      <c r="I199" s="13">
        <f t="shared" si="20"/>
        <v>750.2700439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200">
        <f>All!A199</f>
        <v>192</v>
      </c>
      <c r="B200" s="14">
        <f>All!B199</f>
        <v>211030</v>
      </c>
      <c r="C200" s="201">
        <f>All!C199</f>
        <v>1054</v>
      </c>
      <c r="D200" s="17" t="str">
        <f>All!E199</f>
        <v>AMIT PODDAR SONJOY</v>
      </c>
      <c r="E200" s="17">
        <f>All!AK199</f>
        <v>11</v>
      </c>
      <c r="F200" s="17">
        <f>All!AL199</f>
        <v>0</v>
      </c>
      <c r="G200" s="13">
        <f t="shared" si="18"/>
        <v>750.2700439</v>
      </c>
      <c r="H200" s="13">
        <f t="shared" si="19"/>
        <v>0</v>
      </c>
      <c r="I200" s="13">
        <f t="shared" si="20"/>
        <v>750.2700439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200">
        <f>All!A200</f>
        <v>193</v>
      </c>
      <c r="B201" s="14">
        <f>All!B200</f>
        <v>211031</v>
      </c>
      <c r="C201" s="201">
        <f>All!C200</f>
        <v>1055</v>
      </c>
      <c r="D201" s="17" t="str">
        <f>All!E200</f>
        <v>SHIFATULLAH SIFAT</v>
      </c>
      <c r="E201" s="17">
        <f>All!AK200</f>
        <v>10</v>
      </c>
      <c r="F201" s="17">
        <f>All!AL200</f>
        <v>1</v>
      </c>
      <c r="G201" s="13">
        <f t="shared" si="18"/>
        <v>682.0636763</v>
      </c>
      <c r="H201" s="13">
        <f t="shared" si="19"/>
        <v>13.96953203</v>
      </c>
      <c r="I201" s="13">
        <f t="shared" si="20"/>
        <v>696.0332083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200">
        <f>All!A201</f>
        <v>194</v>
      </c>
      <c r="B202" s="14">
        <f>All!B201</f>
        <v>211032</v>
      </c>
      <c r="C202" s="201">
        <f>All!C201</f>
        <v>1056</v>
      </c>
      <c r="D202" s="17" t="str">
        <f>All!E201</f>
        <v>FARHAN NIHAL BRITTO</v>
      </c>
      <c r="E202" s="17">
        <f>All!AK201</f>
        <v>0</v>
      </c>
      <c r="F202" s="17">
        <f>All!AL201</f>
        <v>0</v>
      </c>
      <c r="G202" s="13">
        <f t="shared" si="18"/>
        <v>0</v>
      </c>
      <c r="H202" s="13">
        <f t="shared" si="19"/>
        <v>0</v>
      </c>
      <c r="I202" s="13">
        <f t="shared" si="20"/>
        <v>0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200">
        <f>All!A202</f>
        <v>195</v>
      </c>
      <c r="B203" s="14">
        <f>All!B202</f>
        <v>211033</v>
      </c>
      <c r="C203" s="201">
        <f>All!C202</f>
        <v>1057</v>
      </c>
      <c r="D203" s="17" t="str">
        <f>All!E202</f>
        <v>MD. SIAM ISLAM</v>
      </c>
      <c r="E203" s="17">
        <f>All!AK202</f>
        <v>0</v>
      </c>
      <c r="F203" s="17">
        <f>All!AL202</f>
        <v>0</v>
      </c>
      <c r="G203" s="13">
        <f t="shared" si="18"/>
        <v>0</v>
      </c>
      <c r="H203" s="13">
        <f t="shared" si="19"/>
        <v>0</v>
      </c>
      <c r="I203" s="13">
        <f t="shared" si="20"/>
        <v>0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200">
        <f>All!A203</f>
        <v>196</v>
      </c>
      <c r="B204" s="14">
        <f>All!B203</f>
        <v>211036</v>
      </c>
      <c r="C204" s="201" t="str">
        <f>All!C203</f>
        <v/>
      </c>
      <c r="D204" s="17" t="str">
        <f>All!E203</f>
        <v>MD. NAIMUR RAHMAN</v>
      </c>
      <c r="E204" s="17">
        <f>All!AK203</f>
        <v>11</v>
      </c>
      <c r="F204" s="17">
        <f>All!AL203</f>
        <v>0</v>
      </c>
      <c r="G204" s="13">
        <f t="shared" si="18"/>
        <v>750.2700439</v>
      </c>
      <c r="H204" s="13">
        <f t="shared" si="19"/>
        <v>0</v>
      </c>
      <c r="I204" s="13">
        <f t="shared" si="20"/>
        <v>750.2700439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200">
        <f>All!A204</f>
        <v>197</v>
      </c>
      <c r="B205" s="14">
        <f>All!B204</f>
        <v>211037</v>
      </c>
      <c r="C205" s="201">
        <f>All!C204</f>
        <v>1061</v>
      </c>
      <c r="D205" s="17" t="str">
        <f>All!E204</f>
        <v>ANIRBAN BISWASARGHYO</v>
      </c>
      <c r="E205" s="17">
        <f>All!AK204</f>
        <v>11</v>
      </c>
      <c r="F205" s="17">
        <f>All!AL204</f>
        <v>0</v>
      </c>
      <c r="G205" s="13">
        <f t="shared" si="18"/>
        <v>750.2700439</v>
      </c>
      <c r="H205" s="13">
        <f t="shared" si="19"/>
        <v>0</v>
      </c>
      <c r="I205" s="13">
        <f t="shared" si="20"/>
        <v>750.2700439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200">
        <f>All!A205</f>
        <v>198</v>
      </c>
      <c r="B206" s="14">
        <f>All!B205</f>
        <v>211038</v>
      </c>
      <c r="C206" s="201">
        <f>All!C205</f>
        <v>1062</v>
      </c>
      <c r="D206" s="17" t="str">
        <f>All!E205</f>
        <v>JAMIUR RAHMAN</v>
      </c>
      <c r="E206" s="17">
        <f>All!AK205</f>
        <v>0</v>
      </c>
      <c r="F206" s="17">
        <f>All!AL205</f>
        <v>0</v>
      </c>
      <c r="G206" s="13">
        <f t="shared" si="18"/>
        <v>0</v>
      </c>
      <c r="H206" s="13">
        <f t="shared" si="19"/>
        <v>0</v>
      </c>
      <c r="I206" s="13">
        <f t="shared" si="20"/>
        <v>0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200">
        <f>All!A206</f>
        <v>199</v>
      </c>
      <c r="B207" s="14">
        <f>All!B206</f>
        <v>211039</v>
      </c>
      <c r="C207" s="201">
        <f>All!C206</f>
        <v>1063</v>
      </c>
      <c r="D207" s="17" t="str">
        <f>All!E206</f>
        <v>MD. FARIAD RAHMAN RAFI</v>
      </c>
      <c r="E207" s="17">
        <f>All!AK206</f>
        <v>11</v>
      </c>
      <c r="F207" s="17">
        <f>All!AL206</f>
        <v>0</v>
      </c>
      <c r="G207" s="13">
        <f t="shared" si="18"/>
        <v>750.2700439</v>
      </c>
      <c r="H207" s="13">
        <f t="shared" si="19"/>
        <v>0</v>
      </c>
      <c r="I207" s="13">
        <f t="shared" si="20"/>
        <v>750.2700439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200">
        <f>All!A207</f>
        <v>200</v>
      </c>
      <c r="B208" s="14">
        <f>All!B207</f>
        <v>211040</v>
      </c>
      <c r="C208" s="201">
        <f>All!C207</f>
        <v>1064</v>
      </c>
      <c r="D208" s="17" t="str">
        <f>All!E207</f>
        <v>ANIRBAN ANTU</v>
      </c>
      <c r="E208" s="17">
        <f>All!AK207</f>
        <v>11</v>
      </c>
      <c r="F208" s="17">
        <f>All!AL207</f>
        <v>0</v>
      </c>
      <c r="G208" s="13">
        <f t="shared" si="18"/>
        <v>750.2700439</v>
      </c>
      <c r="H208" s="13">
        <f t="shared" si="19"/>
        <v>0</v>
      </c>
      <c r="I208" s="13">
        <f t="shared" si="20"/>
        <v>750.2700439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200">
        <f>All!A208</f>
        <v>201</v>
      </c>
      <c r="B209" s="14">
        <f>All!B208</f>
        <v>211041</v>
      </c>
      <c r="C209" s="201">
        <f>All!C208</f>
        <v>1065</v>
      </c>
      <c r="D209" s="17" t="str">
        <f>All!E208</f>
        <v>TANZIM AHMED TANOY</v>
      </c>
      <c r="E209" s="17">
        <f>All!AK208</f>
        <v>13</v>
      </c>
      <c r="F209" s="17">
        <f>All!AL208</f>
        <v>0</v>
      </c>
      <c r="G209" s="13">
        <f t="shared" si="18"/>
        <v>886.6827792</v>
      </c>
      <c r="H209" s="13">
        <f t="shared" si="19"/>
        <v>0</v>
      </c>
      <c r="I209" s="13">
        <f t="shared" si="20"/>
        <v>886.6827792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200">
        <f>All!A209</f>
        <v>202</v>
      </c>
      <c r="B210" s="14">
        <f>All!B209</f>
        <v>211043</v>
      </c>
      <c r="C210" s="201">
        <f>All!C209</f>
        <v>1067</v>
      </c>
      <c r="D210" s="17" t="str">
        <f>All!E209</f>
        <v>MD. ASHIQUR RAHMAN</v>
      </c>
      <c r="E210" s="17">
        <f>All!AK209</f>
        <v>0</v>
      </c>
      <c r="F210" s="17">
        <f>All!AL209</f>
        <v>0</v>
      </c>
      <c r="G210" s="13">
        <f t="shared" si="18"/>
        <v>0</v>
      </c>
      <c r="H210" s="13">
        <f t="shared" si="19"/>
        <v>0</v>
      </c>
      <c r="I210" s="13">
        <f t="shared" si="20"/>
        <v>0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200">
        <f>All!A210</f>
        <v>203</v>
      </c>
      <c r="B211" s="14">
        <f>All!B210</f>
        <v>211044</v>
      </c>
      <c r="C211" s="201">
        <f>All!C210</f>
        <v>1068</v>
      </c>
      <c r="D211" s="17" t="str">
        <f>All!E210</f>
        <v>ABDUR RAIHAN</v>
      </c>
      <c r="E211" s="17">
        <f>All!AK210</f>
        <v>11</v>
      </c>
      <c r="F211" s="17">
        <f>All!AL210</f>
        <v>0</v>
      </c>
      <c r="G211" s="13">
        <f t="shared" si="18"/>
        <v>750.2700439</v>
      </c>
      <c r="H211" s="13">
        <f t="shared" si="19"/>
        <v>0</v>
      </c>
      <c r="I211" s="13">
        <f t="shared" si="20"/>
        <v>750.2700439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200">
        <f>All!A211</f>
        <v>204</v>
      </c>
      <c r="B212" s="14">
        <f>All!B211</f>
        <v>211045</v>
      </c>
      <c r="C212" s="201">
        <f>All!C211</f>
        <v>1069</v>
      </c>
      <c r="D212" s="17" t="str">
        <f>All!E211</f>
        <v>MD. RIFAT AHMED</v>
      </c>
      <c r="E212" s="17">
        <f>All!AK211</f>
        <v>12</v>
      </c>
      <c r="F212" s="17">
        <f>All!AL211</f>
        <v>0</v>
      </c>
      <c r="G212" s="13">
        <f t="shared" si="18"/>
        <v>818.4764115</v>
      </c>
      <c r="H212" s="13">
        <f t="shared" si="19"/>
        <v>0</v>
      </c>
      <c r="I212" s="13">
        <f t="shared" si="20"/>
        <v>818.4764115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200">
        <f>All!A212</f>
        <v>205</v>
      </c>
      <c r="B213" s="14">
        <f>All!B212</f>
        <v>211046</v>
      </c>
      <c r="C213" s="201">
        <f>All!C212</f>
        <v>1070</v>
      </c>
      <c r="D213" s="17" t="str">
        <f>All!E212</f>
        <v>KHALID HASAN</v>
      </c>
      <c r="E213" s="17">
        <f>All!AK212</f>
        <v>11</v>
      </c>
      <c r="F213" s="17">
        <f>All!AL212</f>
        <v>0</v>
      </c>
      <c r="G213" s="13">
        <f t="shared" si="18"/>
        <v>750.2700439</v>
      </c>
      <c r="H213" s="13">
        <f t="shared" si="19"/>
        <v>0</v>
      </c>
      <c r="I213" s="13">
        <f t="shared" si="20"/>
        <v>750.2700439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200">
        <f>All!A213</f>
        <v>206</v>
      </c>
      <c r="B214" s="14">
        <f>All!B213</f>
        <v>211047</v>
      </c>
      <c r="C214" s="201">
        <f>All!C213</f>
        <v>1071</v>
      </c>
      <c r="D214" s="17" t="str">
        <f>All!E213</f>
        <v>ABDUL WAHED EMON</v>
      </c>
      <c r="E214" s="17">
        <f>All!AK213</f>
        <v>9</v>
      </c>
      <c r="F214" s="17">
        <f>All!AL213</f>
        <v>2</v>
      </c>
      <c r="G214" s="13">
        <f t="shared" si="18"/>
        <v>613.8573086</v>
      </c>
      <c r="H214" s="13">
        <f t="shared" si="19"/>
        <v>27.93906406</v>
      </c>
      <c r="I214" s="13">
        <f t="shared" si="20"/>
        <v>641.7963727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200">
        <f>All!A214</f>
        <v>207</v>
      </c>
      <c r="B215" s="14">
        <f>All!B214</f>
        <v>211048</v>
      </c>
      <c r="C215" s="201">
        <f>All!C214</f>
        <v>1072</v>
      </c>
      <c r="D215" s="17" t="str">
        <f>All!E214</f>
        <v>AHNAF TAHMID PRAMANIK</v>
      </c>
      <c r="E215" s="17">
        <f>All!AK214</f>
        <v>11</v>
      </c>
      <c r="F215" s="17">
        <f>All!AL214</f>
        <v>0</v>
      </c>
      <c r="G215" s="13">
        <f t="shared" si="18"/>
        <v>750.2700439</v>
      </c>
      <c r="H215" s="13">
        <f t="shared" si="19"/>
        <v>0</v>
      </c>
      <c r="I215" s="13">
        <f t="shared" si="20"/>
        <v>750.2700439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200">
        <f>All!A215</f>
        <v>208</v>
      </c>
      <c r="B216" s="14">
        <f>All!B215</f>
        <v>211049</v>
      </c>
      <c r="C216" s="201">
        <f>All!C215</f>
        <v>1073</v>
      </c>
      <c r="D216" s="17" t="str">
        <f>All!E215</f>
        <v>DEWAN TANJEEM</v>
      </c>
      <c r="E216" s="17">
        <f>All!AK215</f>
        <v>9</v>
      </c>
      <c r="F216" s="17">
        <f>All!AL215</f>
        <v>2</v>
      </c>
      <c r="G216" s="13">
        <f t="shared" si="18"/>
        <v>613.8573086</v>
      </c>
      <c r="H216" s="13">
        <f t="shared" si="19"/>
        <v>27.93906406</v>
      </c>
      <c r="I216" s="13">
        <f t="shared" si="20"/>
        <v>641.7963727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200">
        <f>All!A216</f>
        <v>209</v>
      </c>
      <c r="B217" s="14">
        <f>All!B216</f>
        <v>211050</v>
      </c>
      <c r="C217" s="201">
        <f>All!C216</f>
        <v>1074</v>
      </c>
      <c r="D217" s="17" t="str">
        <f>All!E216</f>
        <v>MD. AKIBUL ISLAM BHUIYAN</v>
      </c>
      <c r="E217" s="17">
        <f>All!AK216</f>
        <v>11</v>
      </c>
      <c r="F217" s="17">
        <f>All!AL216</f>
        <v>0</v>
      </c>
      <c r="G217" s="13">
        <f t="shared" si="18"/>
        <v>750.2700439</v>
      </c>
      <c r="H217" s="13">
        <f t="shared" si="19"/>
        <v>0</v>
      </c>
      <c r="I217" s="13">
        <f t="shared" si="20"/>
        <v>750.2700439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200">
        <f>All!A217</f>
        <v>210</v>
      </c>
      <c r="B218" s="14">
        <f>All!B217</f>
        <v>211051</v>
      </c>
      <c r="C218" s="201">
        <f>All!C217</f>
        <v>1075</v>
      </c>
      <c r="D218" s="17" t="str">
        <f>All!E217</f>
        <v>DABROTO SARKER</v>
      </c>
      <c r="E218" s="17">
        <f>All!AK217</f>
        <v>11</v>
      </c>
      <c r="F218" s="17">
        <f>All!AL217</f>
        <v>0</v>
      </c>
      <c r="G218" s="13">
        <f t="shared" si="18"/>
        <v>750.2700439</v>
      </c>
      <c r="H218" s="13">
        <f t="shared" si="19"/>
        <v>0</v>
      </c>
      <c r="I218" s="13">
        <f t="shared" si="20"/>
        <v>750.2700439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200">
        <f>All!A218</f>
        <v>211</v>
      </c>
      <c r="B219" s="14">
        <f>All!B218</f>
        <v>211052</v>
      </c>
      <c r="C219" s="201">
        <f>All!C218</f>
        <v>1076</v>
      </c>
      <c r="D219" s="17" t="str">
        <f>All!E218</f>
        <v>AYNAN CHOWDHURY</v>
      </c>
      <c r="E219" s="17">
        <f>All!AK218</f>
        <v>0</v>
      </c>
      <c r="F219" s="17">
        <f>All!AL218</f>
        <v>0</v>
      </c>
      <c r="G219" s="13">
        <f t="shared" si="18"/>
        <v>0</v>
      </c>
      <c r="H219" s="13">
        <f t="shared" si="19"/>
        <v>0</v>
      </c>
      <c r="I219" s="13">
        <f t="shared" si="20"/>
        <v>0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200">
        <f>All!A219</f>
        <v>212</v>
      </c>
      <c r="B220" s="14">
        <f>All!B219</f>
        <v>211053</v>
      </c>
      <c r="C220" s="201">
        <f>All!C219</f>
        <v>1077</v>
      </c>
      <c r="D220" s="17" t="str">
        <f>All!E219</f>
        <v>ABM SADIK</v>
      </c>
      <c r="E220" s="17">
        <f>All!AK219</f>
        <v>11</v>
      </c>
      <c r="F220" s="17">
        <f>All!AL219</f>
        <v>0</v>
      </c>
      <c r="G220" s="13">
        <f t="shared" si="18"/>
        <v>750.2700439</v>
      </c>
      <c r="H220" s="13">
        <f t="shared" si="19"/>
        <v>0</v>
      </c>
      <c r="I220" s="13">
        <f t="shared" si="20"/>
        <v>750.2700439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200">
        <f>All!A220</f>
        <v>213</v>
      </c>
      <c r="B221" s="14">
        <f>All!B220</f>
        <v>211054</v>
      </c>
      <c r="C221" s="201">
        <f>All!C220</f>
        <v>1078</v>
      </c>
      <c r="D221" s="17" t="str">
        <f>All!E220</f>
        <v>SAMUDRA DAS</v>
      </c>
      <c r="E221" s="17">
        <f>All!AK220</f>
        <v>11</v>
      </c>
      <c r="F221" s="17">
        <f>All!AL220</f>
        <v>0</v>
      </c>
      <c r="G221" s="13">
        <f t="shared" si="18"/>
        <v>750.2700439</v>
      </c>
      <c r="H221" s="13">
        <f t="shared" si="19"/>
        <v>0</v>
      </c>
      <c r="I221" s="13">
        <f t="shared" si="20"/>
        <v>750.2700439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5.75" customHeight="1">
      <c r="A222" s="200">
        <f>All!A221</f>
        <v>214</v>
      </c>
      <c r="B222" s="14">
        <f>All!B221</f>
        <v>211055</v>
      </c>
      <c r="C222" s="201">
        <f>All!C221</f>
        <v>1079</v>
      </c>
      <c r="D222" s="17" t="str">
        <f>All!E221</f>
        <v>MD. BELAL HOSSEN</v>
      </c>
      <c r="E222" s="17">
        <f>All!AK221</f>
        <v>11</v>
      </c>
      <c r="F222" s="17">
        <f>All!AL221</f>
        <v>0</v>
      </c>
      <c r="G222" s="13">
        <f t="shared" si="18"/>
        <v>750.2700439</v>
      </c>
      <c r="H222" s="13">
        <f t="shared" si="19"/>
        <v>0</v>
      </c>
      <c r="I222" s="13">
        <f t="shared" si="20"/>
        <v>750.2700439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200">
        <f>All!A222</f>
        <v>215</v>
      </c>
      <c r="B223" s="14">
        <f>All!B222</f>
        <v>211060</v>
      </c>
      <c r="C223" s="201">
        <f>All!C222</f>
        <v>1082</v>
      </c>
      <c r="D223" s="17" t="str">
        <f>All!E222</f>
        <v>RUPANTO CHAKMA</v>
      </c>
      <c r="E223" s="17">
        <f>All!AK222</f>
        <v>11</v>
      </c>
      <c r="F223" s="17">
        <f>All!AL222</f>
        <v>0</v>
      </c>
      <c r="G223" s="13">
        <f t="shared" si="18"/>
        <v>750.2700439</v>
      </c>
      <c r="H223" s="13">
        <f t="shared" si="19"/>
        <v>0</v>
      </c>
      <c r="I223" s="13">
        <f t="shared" si="20"/>
        <v>750.2700439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200">
        <f>All!A223</f>
        <v>216</v>
      </c>
      <c r="B224" s="14">
        <f>All!B223</f>
        <v>212002</v>
      </c>
      <c r="C224" s="201">
        <f>All!C223</f>
        <v>1084</v>
      </c>
      <c r="D224" s="17" t="str">
        <f>All!E223</f>
        <v>ABDULLAH BIN ASAD</v>
      </c>
      <c r="E224" s="17">
        <f>All!AK223</f>
        <v>0</v>
      </c>
      <c r="F224" s="17">
        <f>All!AL223</f>
        <v>0</v>
      </c>
      <c r="G224" s="13">
        <f t="shared" si="18"/>
        <v>0</v>
      </c>
      <c r="H224" s="13">
        <f t="shared" si="19"/>
        <v>0</v>
      </c>
      <c r="I224" s="13">
        <f t="shared" si="20"/>
        <v>0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200">
        <f>All!A224</f>
        <v>217</v>
      </c>
      <c r="B225" s="14">
        <f>All!B224</f>
        <v>212003</v>
      </c>
      <c r="C225" s="201">
        <f>All!C224</f>
        <v>1085</v>
      </c>
      <c r="D225" s="17" t="str">
        <f>All!E224</f>
        <v>AKM DEDARUL AMBIA</v>
      </c>
      <c r="E225" s="17">
        <f>All!AK224</f>
        <v>11</v>
      </c>
      <c r="F225" s="17">
        <f>All!AL224</f>
        <v>0</v>
      </c>
      <c r="G225" s="13">
        <f t="shared" si="18"/>
        <v>750.2700439</v>
      </c>
      <c r="H225" s="13">
        <f t="shared" si="19"/>
        <v>0</v>
      </c>
      <c r="I225" s="13">
        <f t="shared" si="20"/>
        <v>750.2700439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200">
        <f>All!A225</f>
        <v>218</v>
      </c>
      <c r="B226" s="14">
        <f>All!B225</f>
        <v>212006</v>
      </c>
      <c r="C226" s="201">
        <f>All!C225</f>
        <v>1088</v>
      </c>
      <c r="D226" s="17" t="str">
        <f>All!E225</f>
        <v>MEHEDI HASAN SARKAR</v>
      </c>
      <c r="E226" s="17">
        <f>All!AK225</f>
        <v>0</v>
      </c>
      <c r="F226" s="17">
        <f>All!AL225</f>
        <v>0</v>
      </c>
      <c r="G226" s="13">
        <f t="shared" si="18"/>
        <v>0</v>
      </c>
      <c r="H226" s="13">
        <f t="shared" si="19"/>
        <v>0</v>
      </c>
      <c r="I226" s="13">
        <f t="shared" si="20"/>
        <v>0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200">
        <f>All!A226</f>
        <v>219</v>
      </c>
      <c r="B227" s="14">
        <f>All!B226</f>
        <v>212008</v>
      </c>
      <c r="C227" s="201">
        <f>All!C226</f>
        <v>1090</v>
      </c>
      <c r="D227" s="17" t="str">
        <f>All!E226</f>
        <v>MD MUBASSHER RAHMAN</v>
      </c>
      <c r="E227" s="17">
        <f>All!AK226</f>
        <v>11</v>
      </c>
      <c r="F227" s="17">
        <f>All!AL226</f>
        <v>0</v>
      </c>
      <c r="G227" s="13">
        <f t="shared" si="18"/>
        <v>750.2700439</v>
      </c>
      <c r="H227" s="13">
        <f t="shared" si="19"/>
        <v>0</v>
      </c>
      <c r="I227" s="13">
        <f t="shared" si="20"/>
        <v>750.2700439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5.75" customHeight="1">
      <c r="A228" s="200">
        <f>All!A227</f>
        <v>220</v>
      </c>
      <c r="B228" s="14">
        <f>All!B227</f>
        <v>212009</v>
      </c>
      <c r="C228" s="201">
        <f>All!C227</f>
        <v>1091</v>
      </c>
      <c r="D228" s="17" t="str">
        <f>All!E227</f>
        <v>MD. ROBIN MIA</v>
      </c>
      <c r="E228" s="17">
        <f>All!AK227</f>
        <v>11</v>
      </c>
      <c r="F228" s="17">
        <f>All!AL227</f>
        <v>0</v>
      </c>
      <c r="G228" s="13">
        <f t="shared" si="18"/>
        <v>750.2700439</v>
      </c>
      <c r="H228" s="13">
        <f t="shared" si="19"/>
        <v>0</v>
      </c>
      <c r="I228" s="13">
        <f t="shared" si="20"/>
        <v>750.2700439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200">
        <f>All!A228</f>
        <v>221</v>
      </c>
      <c r="B229" s="14">
        <f>All!B228</f>
        <v>212010</v>
      </c>
      <c r="C229" s="201">
        <f>All!C228</f>
        <v>1092</v>
      </c>
      <c r="D229" s="17" t="str">
        <f>All!E228</f>
        <v>SAJARATUL AKIN NABIL</v>
      </c>
      <c r="E229" s="17">
        <f>All!AK228</f>
        <v>11</v>
      </c>
      <c r="F229" s="17">
        <f>All!AL228</f>
        <v>0</v>
      </c>
      <c r="G229" s="13">
        <f t="shared" si="18"/>
        <v>750.2700439</v>
      </c>
      <c r="H229" s="13">
        <f t="shared" si="19"/>
        <v>0</v>
      </c>
      <c r="I229" s="13">
        <f t="shared" si="20"/>
        <v>750.2700439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200">
        <f>All!A229</f>
        <v>222</v>
      </c>
      <c r="B230" s="14">
        <f>All!B229</f>
        <v>212013</v>
      </c>
      <c r="C230" s="201">
        <f>All!C229</f>
        <v>1095</v>
      </c>
      <c r="D230" s="17" t="str">
        <f>All!E229</f>
        <v>ABDUL MOMIN</v>
      </c>
      <c r="E230" s="17">
        <f>All!AK229</f>
        <v>11</v>
      </c>
      <c r="F230" s="17">
        <f>All!AL229</f>
        <v>0</v>
      </c>
      <c r="G230" s="13">
        <f t="shared" si="18"/>
        <v>750.2700439</v>
      </c>
      <c r="H230" s="13">
        <f t="shared" si="19"/>
        <v>0</v>
      </c>
      <c r="I230" s="13">
        <f t="shared" si="20"/>
        <v>750.2700439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200">
        <f>All!A230</f>
        <v>223</v>
      </c>
      <c r="B231" s="14">
        <f>All!B230</f>
        <v>212016</v>
      </c>
      <c r="C231" s="201">
        <f>All!C230</f>
        <v>1099</v>
      </c>
      <c r="D231" s="17" t="str">
        <f>All!E230</f>
        <v>MD NAYEM</v>
      </c>
      <c r="E231" s="17">
        <f>All!AK230</f>
        <v>0</v>
      </c>
      <c r="F231" s="17">
        <f>All!AL230</f>
        <v>0</v>
      </c>
      <c r="G231" s="13">
        <f t="shared" si="18"/>
        <v>0</v>
      </c>
      <c r="H231" s="13">
        <f t="shared" si="19"/>
        <v>0</v>
      </c>
      <c r="I231" s="13">
        <f t="shared" si="20"/>
        <v>0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200">
        <f>All!A231</f>
        <v>224</v>
      </c>
      <c r="B232" s="14">
        <f>All!B231</f>
        <v>212018</v>
      </c>
      <c r="C232" s="201">
        <f>All!C231</f>
        <v>1101</v>
      </c>
      <c r="D232" s="17" t="str">
        <f>All!E231</f>
        <v>SALEH IQRAM KHAN</v>
      </c>
      <c r="E232" s="17">
        <f>All!AK231</f>
        <v>10</v>
      </c>
      <c r="F232" s="17">
        <f>All!AL231</f>
        <v>1</v>
      </c>
      <c r="G232" s="13">
        <f t="shared" si="18"/>
        <v>682.0636763</v>
      </c>
      <c r="H232" s="13">
        <f t="shared" si="19"/>
        <v>13.96953203</v>
      </c>
      <c r="I232" s="13">
        <f t="shared" si="20"/>
        <v>696.0332083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200">
        <f>All!A232</f>
        <v>225</v>
      </c>
      <c r="B233" s="14">
        <f>All!B232</f>
        <v>212024</v>
      </c>
      <c r="C233" s="201">
        <f>All!C232</f>
        <v>1107</v>
      </c>
      <c r="D233" s="17" t="str">
        <f>All!E232</f>
        <v>S.M KHALID SAIFULLAH</v>
      </c>
      <c r="E233" s="17">
        <f>All!AK232</f>
        <v>11</v>
      </c>
      <c r="F233" s="17">
        <f>All!AL232</f>
        <v>0</v>
      </c>
      <c r="G233" s="13">
        <f t="shared" si="18"/>
        <v>750.2700439</v>
      </c>
      <c r="H233" s="13">
        <f t="shared" si="19"/>
        <v>0</v>
      </c>
      <c r="I233" s="13">
        <f t="shared" si="20"/>
        <v>750.2700439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200">
        <f>All!A233</f>
        <v>226</v>
      </c>
      <c r="B234" s="14">
        <f>All!B233</f>
        <v>212025</v>
      </c>
      <c r="C234" s="201">
        <f>All!C233</f>
        <v>1108</v>
      </c>
      <c r="D234" s="17" t="str">
        <f>All!E233</f>
        <v>HRITTIK MUTSUDDY</v>
      </c>
      <c r="E234" s="17">
        <f>All!AK233</f>
        <v>0</v>
      </c>
      <c r="F234" s="17">
        <f>All!AL233</f>
        <v>0</v>
      </c>
      <c r="G234" s="13">
        <f t="shared" si="18"/>
        <v>0</v>
      </c>
      <c r="H234" s="13">
        <f t="shared" si="19"/>
        <v>0</v>
      </c>
      <c r="I234" s="13">
        <f t="shared" si="20"/>
        <v>0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200">
        <f>All!A234</f>
        <v>227</v>
      </c>
      <c r="B235" s="14">
        <f>All!B234</f>
        <v>212027</v>
      </c>
      <c r="C235" s="201">
        <f>All!C234</f>
        <v>1109</v>
      </c>
      <c r="D235" s="17" t="str">
        <f>All!E234</f>
        <v>LUTFAR RAHMAN</v>
      </c>
      <c r="E235" s="17">
        <f>All!AK234</f>
        <v>0</v>
      </c>
      <c r="F235" s="17">
        <f>All!AL234</f>
        <v>0</v>
      </c>
      <c r="G235" s="13">
        <f t="shared" si="18"/>
        <v>0</v>
      </c>
      <c r="H235" s="13">
        <f t="shared" si="19"/>
        <v>0</v>
      </c>
      <c r="I235" s="13">
        <f t="shared" si="20"/>
        <v>0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>
      <c r="A236" s="200">
        <f>All!A235</f>
        <v>228</v>
      </c>
      <c r="B236" s="14">
        <f>All!B235</f>
        <v>212028</v>
      </c>
      <c r="C236" s="201">
        <f>All!C235</f>
        <v>1111</v>
      </c>
      <c r="D236" s="17" t="str">
        <f>All!E235</f>
        <v>MD RAJIB HASAN</v>
      </c>
      <c r="E236" s="17">
        <f>All!AK235</f>
        <v>0</v>
      </c>
      <c r="F236" s="17">
        <f>All!AL235</f>
        <v>0</v>
      </c>
      <c r="G236" s="13">
        <f t="shared" si="18"/>
        <v>0</v>
      </c>
      <c r="H236" s="13">
        <f t="shared" si="19"/>
        <v>0</v>
      </c>
      <c r="I236" s="13">
        <f t="shared" si="20"/>
        <v>0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5.75" customHeight="1">
      <c r="A237" s="200">
        <f>All!A236</f>
        <v>229</v>
      </c>
      <c r="B237" s="14">
        <f>All!B236</f>
        <v>212029</v>
      </c>
      <c r="C237" s="201">
        <f>All!C236</f>
        <v>1112</v>
      </c>
      <c r="D237" s="17" t="str">
        <f>All!E236</f>
        <v>MD. RASEL</v>
      </c>
      <c r="E237" s="17">
        <f>All!AK236</f>
        <v>11</v>
      </c>
      <c r="F237" s="17">
        <f>All!AL236</f>
        <v>0</v>
      </c>
      <c r="G237" s="13">
        <f t="shared" si="18"/>
        <v>750.2700439</v>
      </c>
      <c r="H237" s="13">
        <f t="shared" si="19"/>
        <v>0</v>
      </c>
      <c r="I237" s="13">
        <f t="shared" si="20"/>
        <v>750.2700439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200">
        <f>All!A237</f>
        <v>230</v>
      </c>
      <c r="B238" s="14">
        <f>All!B237</f>
        <v>212030</v>
      </c>
      <c r="C238" s="201">
        <f>All!C237</f>
        <v>1113</v>
      </c>
      <c r="D238" s="17" t="str">
        <f>All!E237</f>
        <v>MD MEHEDI HASAN</v>
      </c>
      <c r="E238" s="17">
        <f>All!AK237</f>
        <v>0</v>
      </c>
      <c r="F238" s="17">
        <f>All!AL237</f>
        <v>0</v>
      </c>
      <c r="G238" s="13">
        <f t="shared" si="18"/>
        <v>0</v>
      </c>
      <c r="H238" s="13">
        <f t="shared" si="19"/>
        <v>0</v>
      </c>
      <c r="I238" s="13">
        <f t="shared" si="20"/>
        <v>0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5.75" customHeight="1">
      <c r="A239" s="200">
        <f>All!A238</f>
        <v>231</v>
      </c>
      <c r="B239" s="14">
        <f>All!B238</f>
        <v>212036</v>
      </c>
      <c r="C239" s="201">
        <f>All!C238</f>
        <v>1118</v>
      </c>
      <c r="D239" s="17" t="str">
        <f>All!E238</f>
        <v>MD MONNAF HOSSEN</v>
      </c>
      <c r="E239" s="17">
        <f>All!AK238</f>
        <v>11</v>
      </c>
      <c r="F239" s="17">
        <f>All!AL238</f>
        <v>0</v>
      </c>
      <c r="G239" s="13">
        <f t="shared" si="18"/>
        <v>750.2700439</v>
      </c>
      <c r="H239" s="13">
        <f t="shared" si="19"/>
        <v>0</v>
      </c>
      <c r="I239" s="13">
        <f t="shared" si="20"/>
        <v>750.2700439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200">
        <f>All!A239</f>
        <v>232</v>
      </c>
      <c r="B240" s="14">
        <f>All!B239</f>
        <v>212037</v>
      </c>
      <c r="C240" s="201">
        <f>All!C239</f>
        <v>1119</v>
      </c>
      <c r="D240" s="17" t="str">
        <f>All!E239</f>
        <v>MD. GOLAM MORTUJA</v>
      </c>
      <c r="E240" s="17">
        <f>All!AK239</f>
        <v>0</v>
      </c>
      <c r="F240" s="17">
        <f>All!AL239</f>
        <v>0</v>
      </c>
      <c r="G240" s="13">
        <f t="shared" si="18"/>
        <v>0</v>
      </c>
      <c r="H240" s="13">
        <f t="shared" si="19"/>
        <v>0</v>
      </c>
      <c r="I240" s="13">
        <f t="shared" si="20"/>
        <v>0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200">
        <f>All!A240</f>
        <v>233</v>
      </c>
      <c r="B241" s="14">
        <f>All!B240</f>
        <v>212038</v>
      </c>
      <c r="C241" s="201">
        <f>All!C240</f>
        <v>1120</v>
      </c>
      <c r="D241" s="17" t="str">
        <f>All!E240</f>
        <v>MHD BENZIR AHAMMAD</v>
      </c>
      <c r="E241" s="17">
        <f>All!AK240</f>
        <v>14</v>
      </c>
      <c r="F241" s="17">
        <f>All!AL240</f>
        <v>0</v>
      </c>
      <c r="G241" s="13">
        <f t="shared" si="18"/>
        <v>954.8891468</v>
      </c>
      <c r="H241" s="13">
        <f t="shared" si="19"/>
        <v>0</v>
      </c>
      <c r="I241" s="13">
        <f t="shared" si="20"/>
        <v>954.8891468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200">
        <f>All!A241</f>
        <v>234</v>
      </c>
      <c r="B242" s="14">
        <f>All!B241</f>
        <v>212039</v>
      </c>
      <c r="C242" s="201">
        <f>All!C241</f>
        <v>1121</v>
      </c>
      <c r="D242" s="17" t="str">
        <f>All!E241</f>
        <v>MD. REFADUL ISLAM SARKER </v>
      </c>
      <c r="E242" s="17">
        <f>All!AK241</f>
        <v>11</v>
      </c>
      <c r="F242" s="17">
        <f>All!AL241</f>
        <v>0</v>
      </c>
      <c r="G242" s="13">
        <f t="shared" si="18"/>
        <v>750.2700439</v>
      </c>
      <c r="H242" s="13">
        <f t="shared" si="19"/>
        <v>0</v>
      </c>
      <c r="I242" s="13">
        <f t="shared" si="20"/>
        <v>750.2700439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200">
        <f>All!A242</f>
        <v>235</v>
      </c>
      <c r="B243" s="14">
        <f>All!B242</f>
        <v>212040</v>
      </c>
      <c r="C243" s="204">
        <f>All!C242</f>
        <v>1122</v>
      </c>
      <c r="D243" s="17" t="str">
        <f>All!E242</f>
        <v>MIFTAUL ISLAM</v>
      </c>
      <c r="E243" s="17">
        <f>All!AK242</f>
        <v>11</v>
      </c>
      <c r="F243" s="17">
        <f>All!AL242</f>
        <v>0</v>
      </c>
      <c r="G243" s="13">
        <f t="shared" si="18"/>
        <v>750.2700439</v>
      </c>
      <c r="H243" s="13">
        <f t="shared" si="19"/>
        <v>0</v>
      </c>
      <c r="I243" s="13">
        <f t="shared" si="20"/>
        <v>750.2700439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5.75" customHeight="1">
      <c r="A244" s="200">
        <f>All!A243</f>
        <v>236</v>
      </c>
      <c r="B244" s="14">
        <f>All!B243</f>
        <v>212042</v>
      </c>
      <c r="C244" s="204" t="str">
        <f>All!C243</f>
        <v/>
      </c>
      <c r="D244" s="17" t="str">
        <f>All!E243</f>
        <v>SYED FARHAN RAFID</v>
      </c>
      <c r="E244" s="17">
        <f>All!AK243</f>
        <v>0</v>
      </c>
      <c r="F244" s="17">
        <f>All!AL243</f>
        <v>0</v>
      </c>
      <c r="G244" s="13">
        <f t="shared" si="18"/>
        <v>0</v>
      </c>
      <c r="H244" s="13">
        <f t="shared" si="19"/>
        <v>0</v>
      </c>
      <c r="I244" s="13">
        <f t="shared" si="20"/>
        <v>0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>
      <c r="A245" s="200">
        <f>All!A244</f>
        <v>237</v>
      </c>
      <c r="B245" s="14">
        <f>All!B244</f>
        <v>212049</v>
      </c>
      <c r="C245" s="201">
        <f>All!C244</f>
        <v>1130</v>
      </c>
      <c r="D245" s="17" t="str">
        <f>All!E244</f>
        <v>Md Zahid</v>
      </c>
      <c r="E245" s="17">
        <f>All!AK244</f>
        <v>11</v>
      </c>
      <c r="F245" s="17">
        <f>All!AL244</f>
        <v>0</v>
      </c>
      <c r="G245" s="13">
        <f t="shared" si="18"/>
        <v>750.2700439</v>
      </c>
      <c r="H245" s="13">
        <f t="shared" si="19"/>
        <v>0</v>
      </c>
      <c r="I245" s="13">
        <f t="shared" si="20"/>
        <v>750.2700439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5.75" customHeight="1">
      <c r="A246" s="200">
        <f>All!A245</f>
        <v>238</v>
      </c>
      <c r="B246" s="14">
        <f>All!B245</f>
        <v>212048</v>
      </c>
      <c r="C246" s="201">
        <f>All!C245</f>
        <v>1129</v>
      </c>
      <c r="D246" s="17" t="str">
        <f>All!E245</f>
        <v>MD. FORHAD ZAMAN LIKHON</v>
      </c>
      <c r="E246" s="17">
        <f>All!AK245</f>
        <v>11</v>
      </c>
      <c r="F246" s="17">
        <f>All!AL245</f>
        <v>0</v>
      </c>
      <c r="G246" s="13">
        <f t="shared" si="18"/>
        <v>750.2700439</v>
      </c>
      <c r="H246" s="13">
        <f t="shared" si="19"/>
        <v>0</v>
      </c>
      <c r="I246" s="13">
        <f t="shared" si="20"/>
        <v>750.2700439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5.75" customHeight="1">
      <c r="A247" s="200">
        <f>All!A246</f>
        <v>239</v>
      </c>
      <c r="B247" s="14">
        <f>All!B246</f>
        <v>212050</v>
      </c>
      <c r="C247" s="201">
        <f>All!C246</f>
        <v>1131</v>
      </c>
      <c r="D247" s="17" t="str">
        <f>All!E246</f>
        <v>MD. NABIL SHAHRIAR</v>
      </c>
      <c r="E247" s="17">
        <f>All!AK246</f>
        <v>11</v>
      </c>
      <c r="F247" s="17">
        <f>All!AL246</f>
        <v>0</v>
      </c>
      <c r="G247" s="13">
        <f t="shared" si="18"/>
        <v>750.2700439</v>
      </c>
      <c r="H247" s="13">
        <f t="shared" si="19"/>
        <v>0</v>
      </c>
      <c r="I247" s="13">
        <f t="shared" si="20"/>
        <v>750.2700439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200">
        <f>All!A247</f>
        <v>240</v>
      </c>
      <c r="B248" s="14">
        <f>All!B247</f>
        <v>212051</v>
      </c>
      <c r="C248" s="201">
        <f>All!C247</f>
        <v>1132</v>
      </c>
      <c r="D248" s="17" t="str">
        <f>All!E247</f>
        <v>IAKABIRUL TARAFDER</v>
      </c>
      <c r="E248" s="17">
        <f>All!AK247</f>
        <v>11</v>
      </c>
      <c r="F248" s="17">
        <f>All!AL247</f>
        <v>0</v>
      </c>
      <c r="G248" s="13">
        <f t="shared" si="18"/>
        <v>750.2700439</v>
      </c>
      <c r="H248" s="13">
        <f t="shared" si="19"/>
        <v>0</v>
      </c>
      <c r="I248" s="13">
        <f t="shared" si="20"/>
        <v>750.2700439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200">
        <f>All!A248</f>
        <v>241</v>
      </c>
      <c r="B249" s="14">
        <f>All!B248</f>
        <v>212054</v>
      </c>
      <c r="C249" s="201">
        <f>All!C248</f>
        <v>1135</v>
      </c>
      <c r="D249" s="17" t="str">
        <f>All!E248</f>
        <v>SANNY</v>
      </c>
      <c r="E249" s="17">
        <f>All!AK248</f>
        <v>0</v>
      </c>
      <c r="F249" s="17">
        <f>All!AL248</f>
        <v>0</v>
      </c>
      <c r="G249" s="13">
        <f t="shared" si="18"/>
        <v>0</v>
      </c>
      <c r="H249" s="13">
        <f t="shared" si="19"/>
        <v>0</v>
      </c>
      <c r="I249" s="13">
        <f t="shared" si="20"/>
        <v>0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5.75" customHeight="1">
      <c r="A250" s="200">
        <f>All!A249</f>
        <v>242</v>
      </c>
      <c r="B250" s="14">
        <f>All!B249</f>
        <v>212056</v>
      </c>
      <c r="C250" s="201">
        <f>All!C249</f>
        <v>1137</v>
      </c>
      <c r="D250" s="17" t="str">
        <f>All!E249</f>
        <v>MD. ISMAIL BHUIYAN</v>
      </c>
      <c r="E250" s="17">
        <f>All!AK249</f>
        <v>0</v>
      </c>
      <c r="F250" s="17">
        <f>All!AL249</f>
        <v>0</v>
      </c>
      <c r="G250" s="13">
        <f t="shared" si="18"/>
        <v>0</v>
      </c>
      <c r="H250" s="13">
        <f t="shared" si="19"/>
        <v>0</v>
      </c>
      <c r="I250" s="13">
        <f t="shared" si="20"/>
        <v>0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200">
        <f>All!A250</f>
        <v>243</v>
      </c>
      <c r="B251" s="14">
        <f>All!B250</f>
        <v>212057</v>
      </c>
      <c r="C251" s="201">
        <f>All!C250</f>
        <v>1138</v>
      </c>
      <c r="D251" s="17" t="str">
        <f>All!E250</f>
        <v>SANIATUL ISLAM SHAWON</v>
      </c>
      <c r="E251" s="17">
        <f>All!AK250</f>
        <v>20</v>
      </c>
      <c r="F251" s="17">
        <f>All!AL250</f>
        <v>0</v>
      </c>
      <c r="G251" s="13">
        <f t="shared" si="18"/>
        <v>1364.127353</v>
      </c>
      <c r="H251" s="13">
        <f t="shared" si="19"/>
        <v>0</v>
      </c>
      <c r="I251" s="13">
        <f t="shared" si="20"/>
        <v>1364.127353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5.75" customHeight="1">
      <c r="A252" s="200">
        <f>All!A251</f>
        <v>244</v>
      </c>
      <c r="B252" s="14">
        <f>All!B251</f>
        <v>212058</v>
      </c>
      <c r="C252" s="201">
        <f>All!C251</f>
        <v>1139</v>
      </c>
      <c r="D252" s="17" t="str">
        <f>All!E251</f>
        <v>SHIMUL CHAKRABORTY</v>
      </c>
      <c r="E252" s="17">
        <f>All!AK251</f>
        <v>11</v>
      </c>
      <c r="F252" s="17">
        <f>All!AL251</f>
        <v>0</v>
      </c>
      <c r="G252" s="13">
        <f t="shared" si="18"/>
        <v>750.2700439</v>
      </c>
      <c r="H252" s="13">
        <f t="shared" si="19"/>
        <v>0</v>
      </c>
      <c r="I252" s="13">
        <f t="shared" si="20"/>
        <v>750.2700439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5.75" customHeight="1">
      <c r="A253" s="200">
        <f>All!A252</f>
        <v>245</v>
      </c>
      <c r="B253" s="14">
        <f>All!B252</f>
        <v>212059</v>
      </c>
      <c r="C253" s="201">
        <f>All!C252</f>
        <v>1130</v>
      </c>
      <c r="D253" s="17" t="str">
        <f>All!E252</f>
        <v>MD ZAHID HASAN</v>
      </c>
      <c r="E253" s="17">
        <f>All!AK252</f>
        <v>11</v>
      </c>
      <c r="F253" s="17">
        <f>All!AL252</f>
        <v>0</v>
      </c>
      <c r="G253" s="13">
        <f t="shared" si="18"/>
        <v>750.2700439</v>
      </c>
      <c r="H253" s="13">
        <f t="shared" si="19"/>
        <v>0</v>
      </c>
      <c r="I253" s="13">
        <f t="shared" si="20"/>
        <v>750.2700439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5.75" customHeight="1">
      <c r="A254" s="200">
        <f>All!A253</f>
        <v>246</v>
      </c>
      <c r="B254" s="14">
        <f>All!B253</f>
        <v>212060</v>
      </c>
      <c r="C254" s="201">
        <f>All!C253</f>
        <v>1141</v>
      </c>
      <c r="D254" s="17" t="str">
        <f>All!E253</f>
        <v>MAHODI SIDDIQUE</v>
      </c>
      <c r="E254" s="17">
        <f>All!AK253</f>
        <v>8</v>
      </c>
      <c r="F254" s="17">
        <f>All!AL253</f>
        <v>3</v>
      </c>
      <c r="G254" s="13">
        <f t="shared" si="18"/>
        <v>545.650941</v>
      </c>
      <c r="H254" s="13">
        <f t="shared" si="19"/>
        <v>41.90859608</v>
      </c>
      <c r="I254" s="13">
        <f t="shared" si="20"/>
        <v>587.5595371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5.75" customHeight="1">
      <c r="A255" s="200">
        <f>All!A254</f>
        <v>247</v>
      </c>
      <c r="B255" s="14">
        <f>All!B254</f>
        <v>212061</v>
      </c>
      <c r="C255" s="201">
        <f>All!C254</f>
        <v>1142</v>
      </c>
      <c r="D255" s="17" t="str">
        <f>All!E254</f>
        <v>LAZARUS TUWARY TRIPURA</v>
      </c>
      <c r="E255" s="17">
        <f>All!AK254</f>
        <v>11</v>
      </c>
      <c r="F255" s="17">
        <f>All!AL254</f>
        <v>0</v>
      </c>
      <c r="G255" s="13">
        <f t="shared" si="18"/>
        <v>750.2700439</v>
      </c>
      <c r="H255" s="13">
        <f t="shared" si="19"/>
        <v>0</v>
      </c>
      <c r="I255" s="13">
        <f t="shared" si="20"/>
        <v>750.2700439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45.0" customHeight="1">
      <c r="A256" s="198" t="str">
        <f>All!A255</f>
        <v>BATCH-06</v>
      </c>
      <c r="B256" s="2"/>
      <c r="C256" s="2"/>
      <c r="D256" s="2"/>
      <c r="E256" s="2"/>
      <c r="F256" s="2"/>
      <c r="G256" s="2"/>
      <c r="H256" s="2"/>
      <c r="I256" s="3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5.75" customHeight="1">
      <c r="A257" s="200">
        <f>All!A256</f>
        <v>248</v>
      </c>
      <c r="B257" s="14">
        <f>All!B256</f>
        <v>241001</v>
      </c>
      <c r="C257" s="201" t="str">
        <f>All!C256</f>
        <v/>
      </c>
      <c r="D257" s="17" t="str">
        <f>All!E256</f>
        <v>MD. EMON HOWLADER </v>
      </c>
      <c r="E257" s="17">
        <f>All!AK256</f>
        <v>11</v>
      </c>
      <c r="F257" s="17">
        <f>All!AL256</f>
        <v>0</v>
      </c>
      <c r="G257" s="13">
        <f t="shared" ref="G257:G316" si="21">E257*$C$3</f>
        <v>750.2700439</v>
      </c>
      <c r="H257" s="13">
        <f t="shared" ref="H257:H316" si="22">F257*$I$3</f>
        <v>0</v>
      </c>
      <c r="I257" s="13">
        <f t="shared" ref="I257:I316" si="23">G257+H257</f>
        <v>750.2700439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200">
        <f>All!A257</f>
        <v>249</v>
      </c>
      <c r="B258" s="14">
        <f>All!B257</f>
        <v>241002</v>
      </c>
      <c r="C258" s="201" t="str">
        <f>All!C257</f>
        <v/>
      </c>
      <c r="D258" s="17" t="str">
        <f>All!E257</f>
        <v>MD. SAMIUR RAHAMAN NAYAN</v>
      </c>
      <c r="E258" s="17">
        <f>All!AK257</f>
        <v>9</v>
      </c>
      <c r="F258" s="17">
        <f>All!AL257</f>
        <v>2</v>
      </c>
      <c r="G258" s="13">
        <f t="shared" si="21"/>
        <v>613.8573086</v>
      </c>
      <c r="H258" s="13">
        <f t="shared" si="22"/>
        <v>27.93906406</v>
      </c>
      <c r="I258" s="13">
        <f t="shared" si="23"/>
        <v>641.7963727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200">
        <f>All!A258</f>
        <v>250</v>
      </c>
      <c r="B259" s="14">
        <f>All!B258</f>
        <v>241005</v>
      </c>
      <c r="C259" s="201" t="str">
        <f>All!C258</f>
        <v/>
      </c>
      <c r="D259" s="17" t="str">
        <f>All!E258</f>
        <v>EMON MIAH</v>
      </c>
      <c r="E259" s="17">
        <f>All!AK258</f>
        <v>9</v>
      </c>
      <c r="F259" s="17">
        <f>All!AL258</f>
        <v>2</v>
      </c>
      <c r="G259" s="13">
        <f t="shared" si="21"/>
        <v>613.8573086</v>
      </c>
      <c r="H259" s="13">
        <f t="shared" si="22"/>
        <v>27.93906406</v>
      </c>
      <c r="I259" s="13">
        <f t="shared" si="23"/>
        <v>641.7963727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5.75" customHeight="1">
      <c r="A260" s="200">
        <f>All!A259</f>
        <v>251</v>
      </c>
      <c r="B260" s="14">
        <f>All!B259</f>
        <v>241007</v>
      </c>
      <c r="C260" s="201" t="str">
        <f>All!C259</f>
        <v/>
      </c>
      <c r="D260" s="17" t="str">
        <f>All!E259</f>
        <v>RAAM PRASAD SEN</v>
      </c>
      <c r="E260" s="17">
        <f>All!AK259</f>
        <v>9</v>
      </c>
      <c r="F260" s="17">
        <f>All!AL259</f>
        <v>2</v>
      </c>
      <c r="G260" s="13">
        <f t="shared" si="21"/>
        <v>613.8573086</v>
      </c>
      <c r="H260" s="13">
        <f t="shared" si="22"/>
        <v>27.93906406</v>
      </c>
      <c r="I260" s="13">
        <f t="shared" si="23"/>
        <v>641.7963727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200">
        <f>All!A260</f>
        <v>252</v>
      </c>
      <c r="B261" s="14">
        <f>All!B260</f>
        <v>241008</v>
      </c>
      <c r="C261" s="201" t="str">
        <f>All!C260</f>
        <v/>
      </c>
      <c r="D261" s="17" t="str">
        <f>All!E260</f>
        <v>MD. ISHTIAK AHMED SAJIB</v>
      </c>
      <c r="E261" s="17">
        <f>All!AK260</f>
        <v>9</v>
      </c>
      <c r="F261" s="17">
        <f>All!AL260</f>
        <v>2</v>
      </c>
      <c r="G261" s="13">
        <f t="shared" si="21"/>
        <v>613.8573086</v>
      </c>
      <c r="H261" s="13">
        <f t="shared" si="22"/>
        <v>27.93906406</v>
      </c>
      <c r="I261" s="13">
        <f t="shared" si="23"/>
        <v>641.7963727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200">
        <f>All!A261</f>
        <v>253</v>
      </c>
      <c r="B262" s="14">
        <f>All!B261</f>
        <v>241009</v>
      </c>
      <c r="C262" s="201" t="str">
        <f>All!C261</f>
        <v/>
      </c>
      <c r="D262" s="17" t="str">
        <f>All!E261</f>
        <v>SHAHBAZ ASHRAFEE </v>
      </c>
      <c r="E262" s="17">
        <f>All!AK261</f>
        <v>0</v>
      </c>
      <c r="F262" s="17">
        <f>All!AL261</f>
        <v>0</v>
      </c>
      <c r="G262" s="13">
        <f t="shared" si="21"/>
        <v>0</v>
      </c>
      <c r="H262" s="13">
        <f t="shared" si="22"/>
        <v>0</v>
      </c>
      <c r="I262" s="13">
        <f t="shared" si="23"/>
        <v>0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200">
        <f>All!A262</f>
        <v>254</v>
      </c>
      <c r="B263" s="14">
        <f>All!B262</f>
        <v>241021</v>
      </c>
      <c r="C263" s="201" t="str">
        <f>All!C262</f>
        <v/>
      </c>
      <c r="D263" s="17" t="str">
        <f>All!E262</f>
        <v>MD. INNAL ALI</v>
      </c>
      <c r="E263" s="17">
        <f>All!AK262</f>
        <v>10</v>
      </c>
      <c r="F263" s="17">
        <f>All!AL262</f>
        <v>2</v>
      </c>
      <c r="G263" s="13">
        <f t="shared" si="21"/>
        <v>682.0636763</v>
      </c>
      <c r="H263" s="13">
        <f t="shared" si="22"/>
        <v>27.93906406</v>
      </c>
      <c r="I263" s="13">
        <f t="shared" si="23"/>
        <v>710.0027403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5.75" customHeight="1">
      <c r="A264" s="200">
        <f>All!A263</f>
        <v>255</v>
      </c>
      <c r="B264" s="14">
        <f>All!B263</f>
        <v>241013</v>
      </c>
      <c r="C264" s="201" t="str">
        <f>All!C263</f>
        <v/>
      </c>
      <c r="D264" s="17" t="str">
        <f>All!E263</f>
        <v>MD. ANAS TARAFIN NAHID </v>
      </c>
      <c r="E264" s="17">
        <f>All!AK263</f>
        <v>9</v>
      </c>
      <c r="F264" s="17">
        <f>All!AL263</f>
        <v>2</v>
      </c>
      <c r="G264" s="13">
        <f t="shared" si="21"/>
        <v>613.8573086</v>
      </c>
      <c r="H264" s="13">
        <f t="shared" si="22"/>
        <v>27.93906406</v>
      </c>
      <c r="I264" s="13">
        <f t="shared" si="23"/>
        <v>641.7963727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200">
        <f>All!A264</f>
        <v>256</v>
      </c>
      <c r="B265" s="14">
        <f>All!B264</f>
        <v>241016</v>
      </c>
      <c r="C265" s="201" t="str">
        <f>All!C264</f>
        <v/>
      </c>
      <c r="D265" s="17" t="str">
        <f>All!E264</f>
        <v>SANAI BISWAS </v>
      </c>
      <c r="E265" s="17">
        <f>All!AK264</f>
        <v>9</v>
      </c>
      <c r="F265" s="17">
        <f>All!AL264</f>
        <v>2</v>
      </c>
      <c r="G265" s="13">
        <f t="shared" si="21"/>
        <v>613.8573086</v>
      </c>
      <c r="H265" s="13">
        <f t="shared" si="22"/>
        <v>27.93906406</v>
      </c>
      <c r="I265" s="13">
        <f t="shared" si="23"/>
        <v>641.7963727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200">
        <f>All!A265</f>
        <v>257</v>
      </c>
      <c r="B266" s="14">
        <f>All!B265</f>
        <v>241018</v>
      </c>
      <c r="C266" s="201" t="str">
        <f>All!C265</f>
        <v/>
      </c>
      <c r="D266" s="17" t="str">
        <f>All!E265</f>
        <v>GOWSUL HAUQE</v>
      </c>
      <c r="E266" s="17">
        <f>All!AK265</f>
        <v>9</v>
      </c>
      <c r="F266" s="17">
        <f>All!AL265</f>
        <v>2</v>
      </c>
      <c r="G266" s="13">
        <f t="shared" si="21"/>
        <v>613.8573086</v>
      </c>
      <c r="H266" s="13">
        <f t="shared" si="22"/>
        <v>27.93906406</v>
      </c>
      <c r="I266" s="13">
        <f t="shared" si="23"/>
        <v>641.7963727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200">
        <f>All!A266</f>
        <v>258</v>
      </c>
      <c r="B267" s="14">
        <f>All!B266</f>
        <v>241031</v>
      </c>
      <c r="C267" s="201" t="str">
        <f>All!C266</f>
        <v/>
      </c>
      <c r="D267" s="17" t="str">
        <f>All!E266</f>
        <v>ABDUL AHAD BAPARI </v>
      </c>
      <c r="E267" s="17">
        <f>All!AK266</f>
        <v>7</v>
      </c>
      <c r="F267" s="17">
        <f>All!AL266</f>
        <v>4</v>
      </c>
      <c r="G267" s="13">
        <f t="shared" si="21"/>
        <v>477.4445734</v>
      </c>
      <c r="H267" s="13">
        <f t="shared" si="22"/>
        <v>55.87812811</v>
      </c>
      <c r="I267" s="13">
        <f t="shared" si="23"/>
        <v>533.3227015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5.75" customHeight="1">
      <c r="A268" s="200">
        <f>All!A267</f>
        <v>259</v>
      </c>
      <c r="B268" s="14">
        <f>All!B267</f>
        <v>241020</v>
      </c>
      <c r="C268" s="201" t="str">
        <f>All!C267</f>
        <v/>
      </c>
      <c r="D268" s="17" t="str">
        <f>All!E267</f>
        <v>ADITTAYA RUDRA </v>
      </c>
      <c r="E268" s="17">
        <f>All!AK267</f>
        <v>9</v>
      </c>
      <c r="F268" s="17">
        <f>All!AL267</f>
        <v>2</v>
      </c>
      <c r="G268" s="13">
        <f t="shared" si="21"/>
        <v>613.8573086</v>
      </c>
      <c r="H268" s="13">
        <f t="shared" si="22"/>
        <v>27.93906406</v>
      </c>
      <c r="I268" s="13">
        <f t="shared" si="23"/>
        <v>641.7963727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5.75" customHeight="1">
      <c r="A269" s="200">
        <f>All!A268</f>
        <v>260</v>
      </c>
      <c r="B269" s="14">
        <f>All!B268</f>
        <v>241033</v>
      </c>
      <c r="C269" s="201" t="str">
        <f>All!C268</f>
        <v/>
      </c>
      <c r="D269" s="17" t="str">
        <f>All!E268</f>
        <v>ABID HASAN</v>
      </c>
      <c r="E269" s="17">
        <f>All!AK268</f>
        <v>9</v>
      </c>
      <c r="F269" s="17">
        <f>All!AL268</f>
        <v>2</v>
      </c>
      <c r="G269" s="13">
        <f t="shared" si="21"/>
        <v>613.8573086</v>
      </c>
      <c r="H269" s="13">
        <f t="shared" si="22"/>
        <v>27.93906406</v>
      </c>
      <c r="I269" s="13">
        <f t="shared" si="23"/>
        <v>641.7963727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5.75" customHeight="1">
      <c r="A270" s="200">
        <f>All!A269</f>
        <v>261</v>
      </c>
      <c r="B270" s="14">
        <f>All!B269</f>
        <v>241022</v>
      </c>
      <c r="C270" s="201" t="str">
        <f>All!C269</f>
        <v/>
      </c>
      <c r="D270" s="17" t="str">
        <f>All!E269</f>
        <v>MD. SHIHAB UDDIN </v>
      </c>
      <c r="E270" s="17">
        <f>All!AK269</f>
        <v>9</v>
      </c>
      <c r="F270" s="17">
        <f>All!AL269</f>
        <v>2</v>
      </c>
      <c r="G270" s="13">
        <f t="shared" si="21"/>
        <v>613.8573086</v>
      </c>
      <c r="H270" s="13">
        <f t="shared" si="22"/>
        <v>27.93906406</v>
      </c>
      <c r="I270" s="13">
        <f t="shared" si="23"/>
        <v>641.7963727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200">
        <f>All!A270</f>
        <v>262</v>
      </c>
      <c r="B271" s="14">
        <f>All!B270</f>
        <v>241024</v>
      </c>
      <c r="C271" s="201" t="str">
        <f>All!C270</f>
        <v/>
      </c>
      <c r="D271" s="17" t="str">
        <f>All!E270</f>
        <v>MD. ISHTIAK AHAMED MUNNA </v>
      </c>
      <c r="E271" s="17">
        <f>All!AK270</f>
        <v>0</v>
      </c>
      <c r="F271" s="17">
        <f>All!AL270</f>
        <v>0</v>
      </c>
      <c r="G271" s="13">
        <f t="shared" si="21"/>
        <v>0</v>
      </c>
      <c r="H271" s="13">
        <f t="shared" si="22"/>
        <v>0</v>
      </c>
      <c r="I271" s="13">
        <f t="shared" si="23"/>
        <v>0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200">
        <f>All!A271</f>
        <v>263</v>
      </c>
      <c r="B272" s="14">
        <f>All!B271</f>
        <v>241025</v>
      </c>
      <c r="C272" s="201" t="str">
        <f>All!C271</f>
        <v/>
      </c>
      <c r="D272" s="17" t="str">
        <f>All!E271</f>
        <v>SAYED SADNAM SAKEY</v>
      </c>
      <c r="E272" s="17">
        <f>All!AK271</f>
        <v>9</v>
      </c>
      <c r="F272" s="17">
        <f>All!AL271</f>
        <v>2</v>
      </c>
      <c r="G272" s="13">
        <f t="shared" si="21"/>
        <v>613.8573086</v>
      </c>
      <c r="H272" s="13">
        <f t="shared" si="22"/>
        <v>27.93906406</v>
      </c>
      <c r="I272" s="13">
        <f t="shared" si="23"/>
        <v>641.7963727</v>
      </c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5.75" customHeight="1">
      <c r="A273" s="200">
        <f>All!A272</f>
        <v>264</v>
      </c>
      <c r="B273" s="14">
        <f>All!B272</f>
        <v>241027</v>
      </c>
      <c r="C273" s="201" t="str">
        <f>All!C272</f>
        <v/>
      </c>
      <c r="D273" s="17" t="str">
        <f>All!E272</f>
        <v>ALAMIN TANMAY </v>
      </c>
      <c r="E273" s="17">
        <f>All!AK272</f>
        <v>12</v>
      </c>
      <c r="F273" s="17">
        <f>All!AL272</f>
        <v>0</v>
      </c>
      <c r="G273" s="13">
        <f t="shared" si="21"/>
        <v>818.4764115</v>
      </c>
      <c r="H273" s="13">
        <f t="shared" si="22"/>
        <v>0</v>
      </c>
      <c r="I273" s="13">
        <f t="shared" si="23"/>
        <v>818.4764115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200">
        <f>All!A273</f>
        <v>265</v>
      </c>
      <c r="B274" s="14">
        <f>All!B273</f>
        <v>241029</v>
      </c>
      <c r="C274" s="201" t="str">
        <f>All!C273</f>
        <v/>
      </c>
      <c r="D274" s="17" t="str">
        <f>All!E273</f>
        <v>REEJU SARKER</v>
      </c>
      <c r="E274" s="17">
        <f>All!AK273</f>
        <v>9</v>
      </c>
      <c r="F274" s="17">
        <f>All!AL273</f>
        <v>2</v>
      </c>
      <c r="G274" s="13">
        <f t="shared" si="21"/>
        <v>613.8573086</v>
      </c>
      <c r="H274" s="13">
        <f t="shared" si="22"/>
        <v>27.93906406</v>
      </c>
      <c r="I274" s="13">
        <f t="shared" si="23"/>
        <v>641.7963727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5.75" customHeight="1">
      <c r="A275" s="200">
        <f>All!A274</f>
        <v>266</v>
      </c>
      <c r="B275" s="14">
        <f>All!B274</f>
        <v>241030</v>
      </c>
      <c r="C275" s="201" t="str">
        <f>All!C274</f>
        <v/>
      </c>
      <c r="D275" s="17" t="str">
        <f>All!E274</f>
        <v>MD. RIAN MORAL</v>
      </c>
      <c r="E275" s="17">
        <f>All!AK274</f>
        <v>9</v>
      </c>
      <c r="F275" s="17">
        <f>All!AL274</f>
        <v>2</v>
      </c>
      <c r="G275" s="13">
        <f t="shared" si="21"/>
        <v>613.8573086</v>
      </c>
      <c r="H275" s="13">
        <f t="shared" si="22"/>
        <v>27.93906406</v>
      </c>
      <c r="I275" s="13">
        <f t="shared" si="23"/>
        <v>641.7963727</v>
      </c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5.75" customHeight="1">
      <c r="A276" s="200">
        <f>All!A275</f>
        <v>267</v>
      </c>
      <c r="B276" s="14">
        <f>All!B275</f>
        <v>241032</v>
      </c>
      <c r="C276" s="201" t="str">
        <f>All!C275</f>
        <v/>
      </c>
      <c r="D276" s="17" t="str">
        <f>All!E275</f>
        <v>MD. SHANUR RAHMAN SHAWON</v>
      </c>
      <c r="E276" s="17">
        <f>All!AK275</f>
        <v>9</v>
      </c>
      <c r="F276" s="17">
        <f>All!AL275</f>
        <v>2</v>
      </c>
      <c r="G276" s="13">
        <f t="shared" si="21"/>
        <v>613.8573086</v>
      </c>
      <c r="H276" s="13">
        <f t="shared" si="22"/>
        <v>27.93906406</v>
      </c>
      <c r="I276" s="13">
        <f t="shared" si="23"/>
        <v>641.7963727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5.75" customHeight="1">
      <c r="A277" s="200">
        <f>All!A276</f>
        <v>268</v>
      </c>
      <c r="B277" s="14">
        <f>All!B276</f>
        <v>241034</v>
      </c>
      <c r="C277" s="201" t="str">
        <f>All!C276</f>
        <v/>
      </c>
      <c r="D277" s="17" t="str">
        <f>All!E276</f>
        <v>KAMRUL HASAN RUMON</v>
      </c>
      <c r="E277" s="17">
        <f>All!AK276</f>
        <v>8</v>
      </c>
      <c r="F277" s="17">
        <f>All!AL276</f>
        <v>3</v>
      </c>
      <c r="G277" s="13">
        <f t="shared" si="21"/>
        <v>545.650941</v>
      </c>
      <c r="H277" s="13">
        <f t="shared" si="22"/>
        <v>41.90859608</v>
      </c>
      <c r="I277" s="13">
        <f t="shared" si="23"/>
        <v>587.5595371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5.75" customHeight="1">
      <c r="A278" s="200">
        <f>All!A277</f>
        <v>269</v>
      </c>
      <c r="B278" s="14">
        <f>All!B277</f>
        <v>241036</v>
      </c>
      <c r="C278" s="201" t="str">
        <f>All!C277</f>
        <v/>
      </c>
      <c r="D278" s="17" t="str">
        <f>All!E277</f>
        <v>NUR ASIF MONDOL </v>
      </c>
      <c r="E278" s="17">
        <f>All!AK277</f>
        <v>0</v>
      </c>
      <c r="F278" s="17">
        <f>All!AL277</f>
        <v>0</v>
      </c>
      <c r="G278" s="13">
        <f t="shared" si="21"/>
        <v>0</v>
      </c>
      <c r="H278" s="13">
        <f t="shared" si="22"/>
        <v>0</v>
      </c>
      <c r="I278" s="13">
        <f t="shared" si="23"/>
        <v>0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5.75" customHeight="1">
      <c r="A279" s="200">
        <f>All!A278</f>
        <v>270</v>
      </c>
      <c r="B279" s="14">
        <f>All!B278</f>
        <v>241037</v>
      </c>
      <c r="C279" s="201" t="str">
        <f>All!C278</f>
        <v/>
      </c>
      <c r="D279" s="17" t="str">
        <f>All!E278</f>
        <v>ABDULLAH AL NAFIS </v>
      </c>
      <c r="E279" s="17">
        <f>All!AK278</f>
        <v>19</v>
      </c>
      <c r="F279" s="17">
        <f>All!AL278</f>
        <v>0</v>
      </c>
      <c r="G279" s="13">
        <f t="shared" si="21"/>
        <v>1295.920985</v>
      </c>
      <c r="H279" s="13">
        <f t="shared" si="22"/>
        <v>0</v>
      </c>
      <c r="I279" s="13">
        <f t="shared" si="23"/>
        <v>1295.920985</v>
      </c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200">
        <f>All!A279</f>
        <v>271</v>
      </c>
      <c r="B280" s="14">
        <f>All!B279</f>
        <v>241038</v>
      </c>
      <c r="C280" s="201" t="str">
        <f>All!C279</f>
        <v/>
      </c>
      <c r="D280" s="17" t="str">
        <f>All!E279</f>
        <v>Aktaruzzaman Likhon</v>
      </c>
      <c r="E280" s="17">
        <f>All!AK279</f>
        <v>10</v>
      </c>
      <c r="F280" s="17">
        <f>All!AL279</f>
        <v>1</v>
      </c>
      <c r="G280" s="13">
        <f t="shared" si="21"/>
        <v>682.0636763</v>
      </c>
      <c r="H280" s="13">
        <f t="shared" si="22"/>
        <v>13.96953203</v>
      </c>
      <c r="I280" s="13">
        <f t="shared" si="23"/>
        <v>696.0332083</v>
      </c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200">
        <f>All!A280</f>
        <v>272</v>
      </c>
      <c r="B281" s="14">
        <f>All!B280</f>
        <v>241039</v>
      </c>
      <c r="C281" s="201" t="str">
        <f>All!C280</f>
        <v/>
      </c>
      <c r="D281" s="17" t="str">
        <f>All!E280</f>
        <v>MD. TAWHIDUR RAHMAN </v>
      </c>
      <c r="E281" s="17">
        <f>All!AK280</f>
        <v>11</v>
      </c>
      <c r="F281" s="17">
        <f>All!AL280</f>
        <v>0</v>
      </c>
      <c r="G281" s="13">
        <f t="shared" si="21"/>
        <v>750.2700439</v>
      </c>
      <c r="H281" s="13">
        <f t="shared" si="22"/>
        <v>0</v>
      </c>
      <c r="I281" s="13">
        <f t="shared" si="23"/>
        <v>750.2700439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200">
        <f>All!A281</f>
        <v>273</v>
      </c>
      <c r="B282" s="14">
        <f>All!B281</f>
        <v>241040</v>
      </c>
      <c r="C282" s="201" t="str">
        <f>All!C281</f>
        <v/>
      </c>
      <c r="D282" s="17" t="str">
        <f>All!E281</f>
        <v>RAISUDDOHA RAFI </v>
      </c>
      <c r="E282" s="17">
        <f>All!AK281</f>
        <v>9</v>
      </c>
      <c r="F282" s="17">
        <f>All!AL281</f>
        <v>2</v>
      </c>
      <c r="G282" s="13">
        <f t="shared" si="21"/>
        <v>613.8573086</v>
      </c>
      <c r="H282" s="13">
        <f t="shared" si="22"/>
        <v>27.93906406</v>
      </c>
      <c r="I282" s="13">
        <f t="shared" si="23"/>
        <v>641.7963727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5.75" customHeight="1">
      <c r="A283" s="200">
        <f>All!A282</f>
        <v>274</v>
      </c>
      <c r="B283" s="14">
        <f>All!B282</f>
        <v>241041</v>
      </c>
      <c r="C283" s="201" t="str">
        <f>All!C282</f>
        <v/>
      </c>
      <c r="D283" s="17" t="str">
        <f>All!E282</f>
        <v>MD. RAIHAN ISLAM</v>
      </c>
      <c r="E283" s="17">
        <f>All!AK282</f>
        <v>11</v>
      </c>
      <c r="F283" s="17">
        <f>All!AL282</f>
        <v>0</v>
      </c>
      <c r="G283" s="13">
        <f t="shared" si="21"/>
        <v>750.2700439</v>
      </c>
      <c r="H283" s="13">
        <f t="shared" si="22"/>
        <v>0</v>
      </c>
      <c r="I283" s="13">
        <f t="shared" si="23"/>
        <v>750.2700439</v>
      </c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5.75" customHeight="1">
      <c r="A284" s="200">
        <f>All!A283</f>
        <v>275</v>
      </c>
      <c r="B284" s="14">
        <f>All!B283</f>
        <v>241042</v>
      </c>
      <c r="C284" s="201" t="str">
        <f>All!C283</f>
        <v/>
      </c>
      <c r="D284" s="17" t="str">
        <f>All!E283</f>
        <v>SWENUMONG MARMA</v>
      </c>
      <c r="E284" s="17">
        <f>All!AK283</f>
        <v>11</v>
      </c>
      <c r="F284" s="17">
        <f>All!AL283</f>
        <v>0</v>
      </c>
      <c r="G284" s="13">
        <f t="shared" si="21"/>
        <v>750.2700439</v>
      </c>
      <c r="H284" s="13">
        <f t="shared" si="22"/>
        <v>0</v>
      </c>
      <c r="I284" s="13">
        <f t="shared" si="23"/>
        <v>750.2700439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5.75" customHeight="1">
      <c r="A285" s="200">
        <f>All!A284</f>
        <v>276</v>
      </c>
      <c r="B285" s="14">
        <f>All!B284</f>
        <v>242001</v>
      </c>
      <c r="C285" s="201">
        <f>All!C284</f>
        <v>735</v>
      </c>
      <c r="D285" s="17" t="str">
        <f>All!E284</f>
        <v>HASIB HAWLADER</v>
      </c>
      <c r="E285" s="17">
        <f>All!AK284</f>
        <v>0</v>
      </c>
      <c r="F285" s="17">
        <f>All!AL284</f>
        <v>0</v>
      </c>
      <c r="G285" s="13">
        <f t="shared" si="21"/>
        <v>0</v>
      </c>
      <c r="H285" s="13">
        <f t="shared" si="22"/>
        <v>0</v>
      </c>
      <c r="I285" s="13">
        <f t="shared" si="23"/>
        <v>0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200">
        <f>All!A285</f>
        <v>277</v>
      </c>
      <c r="B286" s="14">
        <f>All!B285</f>
        <v>242002</v>
      </c>
      <c r="C286" s="201" t="str">
        <f>All!C285</f>
        <v/>
      </c>
      <c r="D286" s="17" t="str">
        <f>All!E285</f>
        <v>MOHAMMED ISMAIL HOSSAIN SHIHAB</v>
      </c>
      <c r="E286" s="17">
        <f>All!AK285</f>
        <v>11</v>
      </c>
      <c r="F286" s="17">
        <f>All!AL285</f>
        <v>0</v>
      </c>
      <c r="G286" s="13">
        <f t="shared" si="21"/>
        <v>750.2700439</v>
      </c>
      <c r="H286" s="13">
        <f t="shared" si="22"/>
        <v>0</v>
      </c>
      <c r="I286" s="13">
        <f t="shared" si="23"/>
        <v>750.2700439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200">
        <f>All!A286</f>
        <v>278</v>
      </c>
      <c r="B287" s="14">
        <f>All!B286</f>
        <v>242003</v>
      </c>
      <c r="C287" s="201" t="str">
        <f>All!C286</f>
        <v/>
      </c>
      <c r="D287" s="17" t="str">
        <f>All!E286</f>
        <v>MD MAHBUB UL ALAM</v>
      </c>
      <c r="E287" s="17">
        <f>All!AK286</f>
        <v>11</v>
      </c>
      <c r="F287" s="17">
        <f>All!AL286</f>
        <v>0</v>
      </c>
      <c r="G287" s="13">
        <f t="shared" si="21"/>
        <v>750.2700439</v>
      </c>
      <c r="H287" s="13">
        <f t="shared" si="22"/>
        <v>0</v>
      </c>
      <c r="I287" s="13">
        <f t="shared" si="23"/>
        <v>750.2700439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5.75" customHeight="1">
      <c r="A288" s="200">
        <f>All!A287</f>
        <v>279</v>
      </c>
      <c r="B288" s="14">
        <f>All!B287</f>
        <v>242004</v>
      </c>
      <c r="C288" s="201" t="str">
        <f>All!C287</f>
        <v/>
      </c>
      <c r="D288" s="17" t="str">
        <f>All!E287</f>
        <v>MD MUSTAKIM BILLAH</v>
      </c>
      <c r="E288" s="17">
        <f>All!AK287</f>
        <v>11</v>
      </c>
      <c r="F288" s="17">
        <f>All!AL287</f>
        <v>0</v>
      </c>
      <c r="G288" s="13">
        <f t="shared" si="21"/>
        <v>750.2700439</v>
      </c>
      <c r="H288" s="13">
        <f t="shared" si="22"/>
        <v>0</v>
      </c>
      <c r="I288" s="13">
        <f t="shared" si="23"/>
        <v>750.2700439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5.75" customHeight="1">
      <c r="A289" s="200">
        <f>All!A288</f>
        <v>280</v>
      </c>
      <c r="B289" s="14">
        <f>All!B288</f>
        <v>242006</v>
      </c>
      <c r="C289" s="201" t="str">
        <f>All!C288</f>
        <v/>
      </c>
      <c r="D289" s="17" t="str">
        <f>All!E288</f>
        <v>MD ASHRAFUL ISLAM</v>
      </c>
      <c r="E289" s="17">
        <f>All!AK288</f>
        <v>10</v>
      </c>
      <c r="F289" s="17">
        <f>All!AL288</f>
        <v>1</v>
      </c>
      <c r="G289" s="13">
        <f t="shared" si="21"/>
        <v>682.0636763</v>
      </c>
      <c r="H289" s="13">
        <f t="shared" si="22"/>
        <v>13.96953203</v>
      </c>
      <c r="I289" s="13">
        <f t="shared" si="23"/>
        <v>696.0332083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200">
        <f>All!A289</f>
        <v>281</v>
      </c>
      <c r="B290" s="14">
        <f>All!B289</f>
        <v>242008</v>
      </c>
      <c r="C290" s="201" t="str">
        <f>All!C289</f>
        <v/>
      </c>
      <c r="D290" s="17" t="str">
        <f>All!E289</f>
        <v>RAFIKUL ISLAM ARIF</v>
      </c>
      <c r="E290" s="17">
        <f>All!AK289</f>
        <v>10</v>
      </c>
      <c r="F290" s="17">
        <f>All!AL289</f>
        <v>1</v>
      </c>
      <c r="G290" s="13">
        <f t="shared" si="21"/>
        <v>682.0636763</v>
      </c>
      <c r="H290" s="13">
        <f t="shared" si="22"/>
        <v>13.96953203</v>
      </c>
      <c r="I290" s="13">
        <f t="shared" si="23"/>
        <v>696.0332083</v>
      </c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5.75" customHeight="1">
      <c r="A291" s="200">
        <f>All!A290</f>
        <v>282</v>
      </c>
      <c r="B291" s="14">
        <f>All!B290</f>
        <v>242009</v>
      </c>
      <c r="C291" s="201" t="str">
        <f>All!C290</f>
        <v/>
      </c>
      <c r="D291" s="17" t="str">
        <f>All!E290</f>
        <v>MD SOAIB</v>
      </c>
      <c r="E291" s="17">
        <f>All!AK290</f>
        <v>0</v>
      </c>
      <c r="F291" s="17">
        <f>All!AL290</f>
        <v>0</v>
      </c>
      <c r="G291" s="13">
        <f t="shared" si="21"/>
        <v>0</v>
      </c>
      <c r="H291" s="13">
        <f t="shared" si="22"/>
        <v>0</v>
      </c>
      <c r="I291" s="13">
        <f t="shared" si="23"/>
        <v>0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200">
        <f>All!A291</f>
        <v>283</v>
      </c>
      <c r="B292" s="14">
        <f>All!B291</f>
        <v>242010</v>
      </c>
      <c r="C292" s="201" t="str">
        <f>All!C291</f>
        <v/>
      </c>
      <c r="D292" s="17" t="str">
        <f>All!E291</f>
        <v>ANUPOM BHOWMICK</v>
      </c>
      <c r="E292" s="17">
        <f>All!AK291</f>
        <v>11</v>
      </c>
      <c r="F292" s="17">
        <f>All!AL291</f>
        <v>0</v>
      </c>
      <c r="G292" s="13">
        <f t="shared" si="21"/>
        <v>750.2700439</v>
      </c>
      <c r="H292" s="13">
        <f t="shared" si="22"/>
        <v>0</v>
      </c>
      <c r="I292" s="13">
        <f t="shared" si="23"/>
        <v>750.2700439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200">
        <f>All!A292</f>
        <v>284</v>
      </c>
      <c r="B293" s="14">
        <f>All!B292</f>
        <v>242012</v>
      </c>
      <c r="C293" s="201" t="str">
        <f>All!C292</f>
        <v/>
      </c>
      <c r="D293" s="17" t="str">
        <f>All!E292</f>
        <v>ASHFIQUR RAHMAN AKASH</v>
      </c>
      <c r="E293" s="17">
        <f>All!AK292</f>
        <v>11</v>
      </c>
      <c r="F293" s="17">
        <f>All!AL292</f>
        <v>0</v>
      </c>
      <c r="G293" s="13">
        <f t="shared" si="21"/>
        <v>750.2700439</v>
      </c>
      <c r="H293" s="13">
        <f t="shared" si="22"/>
        <v>0</v>
      </c>
      <c r="I293" s="13">
        <f t="shared" si="23"/>
        <v>750.2700439</v>
      </c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200">
        <f>All!A293</f>
        <v>285</v>
      </c>
      <c r="B294" s="14">
        <f>All!B293</f>
        <v>242014</v>
      </c>
      <c r="C294" s="201" t="str">
        <f>All!C293</f>
        <v/>
      </c>
      <c r="D294" s="17" t="str">
        <f>All!E293</f>
        <v>ANOY TALUKDER</v>
      </c>
      <c r="E294" s="17">
        <f>All!AK293</f>
        <v>11</v>
      </c>
      <c r="F294" s="17">
        <f>All!AL293</f>
        <v>0</v>
      </c>
      <c r="G294" s="13">
        <f t="shared" si="21"/>
        <v>750.2700439</v>
      </c>
      <c r="H294" s="13">
        <f t="shared" si="22"/>
        <v>0</v>
      </c>
      <c r="I294" s="13">
        <f t="shared" si="23"/>
        <v>750.2700439</v>
      </c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200">
        <f>All!A294</f>
        <v>286</v>
      </c>
      <c r="B295" s="14">
        <f>All!B294</f>
        <v>242016</v>
      </c>
      <c r="C295" s="201" t="str">
        <f>All!C294</f>
        <v/>
      </c>
      <c r="D295" s="17" t="str">
        <f>All!E294</f>
        <v>MD KAMRUL HASAN</v>
      </c>
      <c r="E295" s="17">
        <f>All!AK294</f>
        <v>11</v>
      </c>
      <c r="F295" s="17">
        <f>All!AL294</f>
        <v>0</v>
      </c>
      <c r="G295" s="13">
        <f t="shared" si="21"/>
        <v>750.2700439</v>
      </c>
      <c r="H295" s="13">
        <f t="shared" si="22"/>
        <v>0</v>
      </c>
      <c r="I295" s="13">
        <f t="shared" si="23"/>
        <v>750.2700439</v>
      </c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200">
        <f>All!A295</f>
        <v>287</v>
      </c>
      <c r="B296" s="14">
        <f>All!B295</f>
        <v>242017</v>
      </c>
      <c r="C296" s="201" t="str">
        <f>All!C295</f>
        <v/>
      </c>
      <c r="D296" s="17" t="str">
        <f>All!E295</f>
        <v>SAKIB HOSSAIN BAYAZID</v>
      </c>
      <c r="E296" s="17">
        <f>All!AK295</f>
        <v>11</v>
      </c>
      <c r="F296" s="17">
        <f>All!AL295</f>
        <v>0</v>
      </c>
      <c r="G296" s="13">
        <f t="shared" si="21"/>
        <v>750.2700439</v>
      </c>
      <c r="H296" s="13">
        <f t="shared" si="22"/>
        <v>0</v>
      </c>
      <c r="I296" s="13">
        <f t="shared" si="23"/>
        <v>750.2700439</v>
      </c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200">
        <f>All!A296</f>
        <v>288</v>
      </c>
      <c r="B297" s="14">
        <f>All!B296</f>
        <v>242018</v>
      </c>
      <c r="C297" s="201" t="str">
        <f>All!C296</f>
        <v/>
      </c>
      <c r="D297" s="17" t="str">
        <f>All!E296</f>
        <v>MD NASIR</v>
      </c>
      <c r="E297" s="17">
        <f>All!AK296</f>
        <v>11</v>
      </c>
      <c r="F297" s="17">
        <f>All!AL296</f>
        <v>0</v>
      </c>
      <c r="G297" s="13">
        <f t="shared" si="21"/>
        <v>750.2700439</v>
      </c>
      <c r="H297" s="13">
        <f t="shared" si="22"/>
        <v>0</v>
      </c>
      <c r="I297" s="13">
        <f t="shared" si="23"/>
        <v>750.2700439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200">
        <f>All!A297</f>
        <v>289</v>
      </c>
      <c r="B298" s="14">
        <f>All!B297</f>
        <v>242020</v>
      </c>
      <c r="C298" s="201" t="str">
        <f>All!C297</f>
        <v/>
      </c>
      <c r="D298" s="17" t="str">
        <f>All!E297</f>
        <v>PRANAB KUMAR MONDOL</v>
      </c>
      <c r="E298" s="17">
        <f>All!AK297</f>
        <v>11</v>
      </c>
      <c r="F298" s="17">
        <f>All!AL297</f>
        <v>0</v>
      </c>
      <c r="G298" s="13">
        <f t="shared" si="21"/>
        <v>750.2700439</v>
      </c>
      <c r="H298" s="13">
        <f t="shared" si="22"/>
        <v>0</v>
      </c>
      <c r="I298" s="13">
        <f t="shared" si="23"/>
        <v>750.2700439</v>
      </c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200">
        <f>All!A298</f>
        <v>290</v>
      </c>
      <c r="B299" s="14">
        <f>All!B298</f>
        <v>242021</v>
      </c>
      <c r="C299" s="201">
        <f>All!C298</f>
        <v>729</v>
      </c>
      <c r="D299" s="17" t="str">
        <f>All!E298</f>
        <v>MD RABIUL ISLAM POLASH</v>
      </c>
      <c r="E299" s="17">
        <f>All!AK298</f>
        <v>11</v>
      </c>
      <c r="F299" s="17">
        <f>All!AL298</f>
        <v>0</v>
      </c>
      <c r="G299" s="13">
        <f t="shared" si="21"/>
        <v>750.2700439</v>
      </c>
      <c r="H299" s="13">
        <f t="shared" si="22"/>
        <v>0</v>
      </c>
      <c r="I299" s="13">
        <f t="shared" si="23"/>
        <v>750.2700439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200">
        <f>All!A299</f>
        <v>291</v>
      </c>
      <c r="B300" s="14">
        <f>All!B299</f>
        <v>242023</v>
      </c>
      <c r="C300" s="201" t="str">
        <f>All!C299</f>
        <v/>
      </c>
      <c r="D300" s="17" t="str">
        <f>All!E299</f>
        <v>TWAHA BIN MIZAN</v>
      </c>
      <c r="E300" s="17">
        <f>All!AK299</f>
        <v>11</v>
      </c>
      <c r="F300" s="17">
        <f>All!AL299</f>
        <v>0</v>
      </c>
      <c r="G300" s="13">
        <f t="shared" si="21"/>
        <v>750.2700439</v>
      </c>
      <c r="H300" s="13">
        <f t="shared" si="22"/>
        <v>0</v>
      </c>
      <c r="I300" s="13">
        <f t="shared" si="23"/>
        <v>750.2700439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200">
        <f>All!A300</f>
        <v>292</v>
      </c>
      <c r="B301" s="14">
        <f>All!B300</f>
        <v>242024</v>
      </c>
      <c r="C301" s="201" t="str">
        <f>All!C300</f>
        <v/>
      </c>
      <c r="D301" s="17" t="str">
        <f>All!E300</f>
        <v>ABU HORAIA RAHAT</v>
      </c>
      <c r="E301" s="17">
        <f>All!AK300</f>
        <v>11</v>
      </c>
      <c r="F301" s="17">
        <f>All!AL300</f>
        <v>0</v>
      </c>
      <c r="G301" s="13">
        <f t="shared" si="21"/>
        <v>750.2700439</v>
      </c>
      <c r="H301" s="13">
        <f t="shared" si="22"/>
        <v>0</v>
      </c>
      <c r="I301" s="13">
        <f t="shared" si="23"/>
        <v>750.2700439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200">
        <f>All!A301</f>
        <v>293</v>
      </c>
      <c r="B302" s="14">
        <f>All!B301</f>
        <v>242025</v>
      </c>
      <c r="C302" s="201" t="str">
        <f>All!C301</f>
        <v/>
      </c>
      <c r="D302" s="17" t="str">
        <f>All!E301</f>
        <v>MD HASIBUL ISLAM</v>
      </c>
      <c r="E302" s="17">
        <f>All!AK301</f>
        <v>11</v>
      </c>
      <c r="F302" s="17">
        <f>All!AL301</f>
        <v>0</v>
      </c>
      <c r="G302" s="13">
        <f t="shared" si="21"/>
        <v>750.2700439</v>
      </c>
      <c r="H302" s="13">
        <f t="shared" si="22"/>
        <v>0</v>
      </c>
      <c r="I302" s="13">
        <f t="shared" si="23"/>
        <v>750.2700439</v>
      </c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5.75" customHeight="1">
      <c r="A303" s="200">
        <f>All!A302</f>
        <v>294</v>
      </c>
      <c r="B303" s="14">
        <f>All!B302</f>
        <v>242026</v>
      </c>
      <c r="C303" s="201" t="str">
        <f>All!C302</f>
        <v/>
      </c>
      <c r="D303" s="17" t="str">
        <f>All!E302</f>
        <v>MD SHOHANUR RAHMAN</v>
      </c>
      <c r="E303" s="17">
        <f>All!AK302</f>
        <v>11</v>
      </c>
      <c r="F303" s="17">
        <f>All!AL302</f>
        <v>0</v>
      </c>
      <c r="G303" s="13">
        <f t="shared" si="21"/>
        <v>750.2700439</v>
      </c>
      <c r="H303" s="13">
        <f t="shared" si="22"/>
        <v>0</v>
      </c>
      <c r="I303" s="13">
        <f t="shared" si="23"/>
        <v>750.2700439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200">
        <f>All!A303</f>
        <v>295</v>
      </c>
      <c r="B304" s="14">
        <f>All!B303</f>
        <v>242028</v>
      </c>
      <c r="C304" s="201" t="str">
        <f>All!C303</f>
        <v/>
      </c>
      <c r="D304" s="17" t="str">
        <f>All!E303</f>
        <v>MD SAJJAD HOSSAIN AKASH</v>
      </c>
      <c r="E304" s="17">
        <f>All!AK303</f>
        <v>11</v>
      </c>
      <c r="F304" s="17">
        <f>All!AL303</f>
        <v>0</v>
      </c>
      <c r="G304" s="13">
        <f t="shared" si="21"/>
        <v>750.2700439</v>
      </c>
      <c r="H304" s="13">
        <f t="shared" si="22"/>
        <v>0</v>
      </c>
      <c r="I304" s="13">
        <f t="shared" si="23"/>
        <v>750.2700439</v>
      </c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5.75" customHeight="1">
      <c r="A305" s="200">
        <f>All!A304</f>
        <v>296</v>
      </c>
      <c r="B305" s="14">
        <f>All!B304</f>
        <v>242029</v>
      </c>
      <c r="C305" s="201">
        <f>All!C304</f>
        <v>714</v>
      </c>
      <c r="D305" s="17" t="str">
        <f>All!E304</f>
        <v>SUDATTA CHAKMA</v>
      </c>
      <c r="E305" s="17">
        <f>All!AK304</f>
        <v>11</v>
      </c>
      <c r="F305" s="17">
        <f>All!AL304</f>
        <v>0</v>
      </c>
      <c r="G305" s="13">
        <f t="shared" si="21"/>
        <v>750.2700439</v>
      </c>
      <c r="H305" s="13">
        <f t="shared" si="22"/>
        <v>0</v>
      </c>
      <c r="I305" s="13">
        <f t="shared" si="23"/>
        <v>750.2700439</v>
      </c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5.75" customHeight="1">
      <c r="A306" s="200">
        <f>All!A305</f>
        <v>297</v>
      </c>
      <c r="B306" s="14">
        <f>All!B305</f>
        <v>242037</v>
      </c>
      <c r="C306" s="201" t="str">
        <f>All!C305</f>
        <v/>
      </c>
      <c r="D306" s="17" t="str">
        <f>All!E305</f>
        <v>ABDULLAH AL SABIB VUIAN</v>
      </c>
      <c r="E306" s="17">
        <f>All!AK305</f>
        <v>11</v>
      </c>
      <c r="F306" s="17">
        <f>All!AL305</f>
        <v>0</v>
      </c>
      <c r="G306" s="13">
        <f t="shared" si="21"/>
        <v>750.2700439</v>
      </c>
      <c r="H306" s="13">
        <f t="shared" si="22"/>
        <v>0</v>
      </c>
      <c r="I306" s="13">
        <f t="shared" si="23"/>
        <v>750.2700439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5.75" customHeight="1">
      <c r="A307" s="200">
        <f>All!A306</f>
        <v>298</v>
      </c>
      <c r="B307" s="14">
        <f>All!B306</f>
        <v>242058</v>
      </c>
      <c r="C307" s="201" t="str">
        <f>All!C306</f>
        <v/>
      </c>
      <c r="D307" s="17" t="str">
        <f>All!E306</f>
        <v>ABDULLAH AL SIFAT</v>
      </c>
      <c r="E307" s="17">
        <f>All!AK306</f>
        <v>11</v>
      </c>
      <c r="F307" s="17">
        <f>All!AL306</f>
        <v>0</v>
      </c>
      <c r="G307" s="13">
        <f t="shared" si="21"/>
        <v>750.2700439</v>
      </c>
      <c r="H307" s="13">
        <f t="shared" si="22"/>
        <v>0</v>
      </c>
      <c r="I307" s="13">
        <f t="shared" si="23"/>
        <v>750.2700439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5.75" customHeight="1">
      <c r="A308" s="200">
        <f>All!A307</f>
        <v>299</v>
      </c>
      <c r="B308" s="14">
        <f>All!B307</f>
        <v>242022</v>
      </c>
      <c r="C308" s="201" t="str">
        <f>All!C307</f>
        <v>READD</v>
      </c>
      <c r="D308" s="17" t="str">
        <f>All!E307</f>
        <v>MRINMOY CHAKRABORTY ARGHO</v>
      </c>
      <c r="E308" s="17">
        <f>All!AK307</f>
        <v>11</v>
      </c>
      <c r="F308" s="17">
        <f>All!AL307</f>
        <v>0</v>
      </c>
      <c r="G308" s="13">
        <f t="shared" si="21"/>
        <v>750.2700439</v>
      </c>
      <c r="H308" s="13">
        <f t="shared" si="22"/>
        <v>0</v>
      </c>
      <c r="I308" s="13">
        <f t="shared" si="23"/>
        <v>750.2700439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5.75" customHeight="1">
      <c r="A309" s="200">
        <f>All!A308</f>
        <v>300</v>
      </c>
      <c r="B309" s="14">
        <f>All!B308</f>
        <v>895</v>
      </c>
      <c r="C309" s="201" t="str">
        <f>All!C308</f>
        <v>READD</v>
      </c>
      <c r="D309" s="17" t="str">
        <f>All!E308</f>
        <v>SHEIKH SADI</v>
      </c>
      <c r="E309" s="17">
        <f>All!AK308</f>
        <v>2</v>
      </c>
      <c r="F309" s="17">
        <f>All!AL308</f>
        <v>9</v>
      </c>
      <c r="G309" s="13">
        <f t="shared" si="21"/>
        <v>136.4127353</v>
      </c>
      <c r="H309" s="13">
        <f t="shared" si="22"/>
        <v>125.7257883</v>
      </c>
      <c r="I309" s="13">
        <f t="shared" si="23"/>
        <v>262.1385235</v>
      </c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200">
        <f>All!A309</f>
        <v>301</v>
      </c>
      <c r="B310" s="14">
        <f>All!B309</f>
        <v>1189</v>
      </c>
      <c r="C310" s="201" t="str">
        <f>All!C309</f>
        <v>READD</v>
      </c>
      <c r="D310" s="17" t="str">
        <f>All!E309</f>
        <v>S. Farhan Waheed Rahi</v>
      </c>
      <c r="E310" s="17">
        <f>All!AK309</f>
        <v>8</v>
      </c>
      <c r="F310" s="17">
        <f>All!AL309</f>
        <v>3</v>
      </c>
      <c r="G310" s="13">
        <f t="shared" si="21"/>
        <v>545.650941</v>
      </c>
      <c r="H310" s="13">
        <f t="shared" si="22"/>
        <v>41.90859608</v>
      </c>
      <c r="I310" s="13">
        <f t="shared" si="23"/>
        <v>587.5595371</v>
      </c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5.75" customHeight="1">
      <c r="A311" s="200">
        <f>All!A310</f>
        <v>302</v>
      </c>
      <c r="B311" s="14">
        <f>All!B310</f>
        <v>944</v>
      </c>
      <c r="C311" s="201" t="str">
        <f>All!C310</f>
        <v>READD</v>
      </c>
      <c r="D311" s="17" t="str">
        <f>All!E310</f>
        <v>SAJADUL HOSSAIN NAHIN</v>
      </c>
      <c r="E311" s="17">
        <f>All!AK310</f>
        <v>11</v>
      </c>
      <c r="F311" s="17">
        <f>All!AL310</f>
        <v>0</v>
      </c>
      <c r="G311" s="13">
        <f t="shared" si="21"/>
        <v>750.2700439</v>
      </c>
      <c r="H311" s="13">
        <f t="shared" si="22"/>
        <v>0</v>
      </c>
      <c r="I311" s="13">
        <f t="shared" si="23"/>
        <v>750.2700439</v>
      </c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5.75" customHeight="1">
      <c r="A312" s="200">
        <f>All!A311</f>
        <v>303</v>
      </c>
      <c r="B312" s="14">
        <f>All!B311</f>
        <v>1482</v>
      </c>
      <c r="C312" s="201" t="str">
        <f>All!C311</f>
        <v>READD</v>
      </c>
      <c r="D312" s="17" t="str">
        <f>All!E311</f>
        <v>Judan  Hossain Niloy</v>
      </c>
      <c r="E312" s="17">
        <f>All!AK311</f>
        <v>11</v>
      </c>
      <c r="F312" s="17">
        <f>All!AL311</f>
        <v>0</v>
      </c>
      <c r="G312" s="13">
        <f t="shared" si="21"/>
        <v>750.2700439</v>
      </c>
      <c r="H312" s="13">
        <f t="shared" si="22"/>
        <v>0</v>
      </c>
      <c r="I312" s="13">
        <f t="shared" si="23"/>
        <v>750.2700439</v>
      </c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5.75" customHeight="1">
      <c r="A313" s="200">
        <f>All!A312</f>
        <v>304</v>
      </c>
      <c r="B313" s="14">
        <f>All!B312</f>
        <v>1139</v>
      </c>
      <c r="C313" s="201" t="str">
        <f>All!C312</f>
        <v>READD</v>
      </c>
      <c r="D313" s="17" t="str">
        <f>All!E312</f>
        <v>MD Sabbir hosan</v>
      </c>
      <c r="E313" s="17">
        <f>All!AK312</f>
        <v>5</v>
      </c>
      <c r="F313" s="17">
        <f>All!AL312</f>
        <v>6</v>
      </c>
      <c r="G313" s="13">
        <f t="shared" si="21"/>
        <v>341.0318381</v>
      </c>
      <c r="H313" s="13">
        <f t="shared" si="22"/>
        <v>83.81719217</v>
      </c>
      <c r="I313" s="13">
        <f t="shared" si="23"/>
        <v>424.8490303</v>
      </c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5.75" customHeight="1">
      <c r="A314" s="200">
        <f>All!A313</f>
        <v>305</v>
      </c>
      <c r="B314" s="14">
        <f>All!B313</f>
        <v>242060</v>
      </c>
      <c r="C314" s="201" t="str">
        <f>All!C313</f>
        <v>READD</v>
      </c>
      <c r="D314" s="17" t="str">
        <f>All!E313</f>
        <v>MIAHIDUL ISLAM</v>
      </c>
      <c r="E314" s="17">
        <f>All!AK313</f>
        <v>12</v>
      </c>
      <c r="F314" s="17">
        <f>All!AL313</f>
        <v>0</v>
      </c>
      <c r="G314" s="13">
        <f t="shared" si="21"/>
        <v>818.4764115</v>
      </c>
      <c r="H314" s="13">
        <f t="shared" si="22"/>
        <v>0</v>
      </c>
      <c r="I314" s="13">
        <f t="shared" si="23"/>
        <v>818.4764115</v>
      </c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5.75" customHeight="1">
      <c r="A315" s="200">
        <f>All!A314</f>
        <v>306</v>
      </c>
      <c r="B315" s="14">
        <f>All!B314</f>
        <v>996</v>
      </c>
      <c r="C315" s="201" t="str">
        <f>All!C314</f>
        <v>READD</v>
      </c>
      <c r="D315" s="17" t="str">
        <f>All!E314</f>
        <v>Mehedi hasan jessan </v>
      </c>
      <c r="E315" s="17">
        <f>All!AK314</f>
        <v>13</v>
      </c>
      <c r="F315" s="17">
        <f>All!AL314</f>
        <v>0</v>
      </c>
      <c r="G315" s="13">
        <f t="shared" si="21"/>
        <v>886.6827792</v>
      </c>
      <c r="H315" s="13">
        <f t="shared" si="22"/>
        <v>0</v>
      </c>
      <c r="I315" s="13">
        <f t="shared" si="23"/>
        <v>886.6827792</v>
      </c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5.75" customHeight="1">
      <c r="A316" s="200">
        <f>All!A315</f>
        <v>307</v>
      </c>
      <c r="B316" s="14">
        <f>All!B315</f>
        <v>925</v>
      </c>
      <c r="C316" s="201" t="str">
        <f>All!C315</f>
        <v>READD</v>
      </c>
      <c r="D316" s="17" t="str">
        <f>All!E315</f>
        <v>Arafat hossain hridoy </v>
      </c>
      <c r="E316" s="17">
        <f>All!AK315</f>
        <v>11</v>
      </c>
      <c r="F316" s="17">
        <f>All!AL315</f>
        <v>0</v>
      </c>
      <c r="G316" s="13">
        <f t="shared" si="21"/>
        <v>750.2700439</v>
      </c>
      <c r="H316" s="13">
        <f t="shared" si="22"/>
        <v>0</v>
      </c>
      <c r="I316" s="13">
        <f t="shared" si="23"/>
        <v>750.2700439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46.5" customHeight="1">
      <c r="A317" s="205" t="s">
        <v>388</v>
      </c>
      <c r="B317" s="2"/>
      <c r="C317" s="2"/>
      <c r="D317" s="2"/>
      <c r="E317" s="2"/>
      <c r="F317" s="2"/>
      <c r="G317" s="2"/>
      <c r="H317" s="2"/>
      <c r="I317" s="3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5.75" customHeight="1">
      <c r="A318" s="200">
        <f>All!A317</f>
        <v>308</v>
      </c>
      <c r="B318" s="14">
        <f>All!B317</f>
        <v>1473</v>
      </c>
      <c r="C318" s="201" t="str">
        <f>All!C317</f>
        <v>CE</v>
      </c>
      <c r="D318" s="17" t="str">
        <f>All!E317</f>
        <v>MAHIR FAISAL RAHI</v>
      </c>
      <c r="E318" s="17">
        <f>All!AK317</f>
        <v>9</v>
      </c>
      <c r="F318" s="17">
        <f>All!AL317</f>
        <v>2</v>
      </c>
      <c r="G318" s="13">
        <f t="shared" ref="G318:G401" si="24">E318*$C$3</f>
        <v>613.8573086</v>
      </c>
      <c r="H318" s="13">
        <f t="shared" ref="H318:H401" si="25">F318*$I$3</f>
        <v>27.93906406</v>
      </c>
      <c r="I318" s="13">
        <f t="shared" ref="I318:I401" si="26">G318+H318</f>
        <v>641.7963727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5.75" customHeight="1">
      <c r="A319" s="200">
        <f>All!A318</f>
        <v>309</v>
      </c>
      <c r="B319" s="14">
        <f>All!B318</f>
        <v>1342</v>
      </c>
      <c r="C319" s="201" t="str">
        <f>All!C318</f>
        <v>CE</v>
      </c>
      <c r="D319" s="17" t="str">
        <f>All!E318</f>
        <v>MIRZA TOUHID</v>
      </c>
      <c r="E319" s="17">
        <f>All!AK318</f>
        <v>11</v>
      </c>
      <c r="F319" s="17">
        <f>All!AL318</f>
        <v>0</v>
      </c>
      <c r="G319" s="13">
        <f t="shared" si="24"/>
        <v>750.2700439</v>
      </c>
      <c r="H319" s="13">
        <f t="shared" si="25"/>
        <v>0</v>
      </c>
      <c r="I319" s="13">
        <f t="shared" si="26"/>
        <v>750.2700439</v>
      </c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5.75" customHeight="1">
      <c r="A320" s="200">
        <f>All!A319</f>
        <v>310</v>
      </c>
      <c r="B320" s="14">
        <f>All!B319</f>
        <v>1300</v>
      </c>
      <c r="C320" s="201" t="str">
        <f>All!C319</f>
        <v>CE</v>
      </c>
      <c r="D320" s="17" t="str">
        <f>All!E319</f>
        <v>MD. SHIHAB ISLAM</v>
      </c>
      <c r="E320" s="17">
        <f>All!AK319</f>
        <v>11</v>
      </c>
      <c r="F320" s="17">
        <f>All!AL319</f>
        <v>0</v>
      </c>
      <c r="G320" s="13">
        <f t="shared" si="24"/>
        <v>750.2700439</v>
      </c>
      <c r="H320" s="13">
        <f t="shared" si="25"/>
        <v>0</v>
      </c>
      <c r="I320" s="13">
        <f t="shared" si="26"/>
        <v>750.2700439</v>
      </c>
      <c r="J320" s="6"/>
      <c r="K320" s="20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200">
        <f>All!A320</f>
        <v>311</v>
      </c>
      <c r="B321" s="14">
        <f>All!B320</f>
        <v>1282</v>
      </c>
      <c r="C321" s="201" t="str">
        <f>All!C320</f>
        <v>CE</v>
      </c>
      <c r="D321" s="17" t="str">
        <f>All!E320</f>
        <v>MD AKTER HOSSAIN</v>
      </c>
      <c r="E321" s="17">
        <f>All!AK320</f>
        <v>11</v>
      </c>
      <c r="F321" s="17">
        <f>All!AL320</f>
        <v>0</v>
      </c>
      <c r="G321" s="13">
        <f t="shared" si="24"/>
        <v>750.2700439</v>
      </c>
      <c r="H321" s="13">
        <f t="shared" si="25"/>
        <v>0</v>
      </c>
      <c r="I321" s="13">
        <f t="shared" si="26"/>
        <v>750.2700439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200">
        <f>All!A321</f>
        <v>312</v>
      </c>
      <c r="B322" s="14">
        <f>All!B321</f>
        <v>1212</v>
      </c>
      <c r="C322" s="201" t="str">
        <f>All!C321</f>
        <v>CE</v>
      </c>
      <c r="D322" s="17" t="str">
        <f>All!E321</f>
        <v>SAMUDRA SEN SHARMA</v>
      </c>
      <c r="E322" s="17">
        <f>All!AK321</f>
        <v>10</v>
      </c>
      <c r="F322" s="17">
        <f>All!AL321</f>
        <v>1</v>
      </c>
      <c r="G322" s="13">
        <f t="shared" si="24"/>
        <v>682.0636763</v>
      </c>
      <c r="H322" s="13">
        <f t="shared" si="25"/>
        <v>13.96953203</v>
      </c>
      <c r="I322" s="13">
        <f t="shared" si="26"/>
        <v>696.0332083</v>
      </c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5.75" customHeight="1">
      <c r="A323" s="200">
        <f>All!A322</f>
        <v>313</v>
      </c>
      <c r="B323" s="14">
        <f>All!B322</f>
        <v>1178</v>
      </c>
      <c r="C323" s="201" t="str">
        <f>All!C322</f>
        <v>CE</v>
      </c>
      <c r="D323" s="17" t="str">
        <f>All!E322</f>
        <v>TAHMID HOSSAIN BINTO SANI</v>
      </c>
      <c r="E323" s="17">
        <f>All!AK322</f>
        <v>10</v>
      </c>
      <c r="F323" s="17">
        <f>All!AL322</f>
        <v>1</v>
      </c>
      <c r="G323" s="13">
        <f t="shared" si="24"/>
        <v>682.0636763</v>
      </c>
      <c r="H323" s="13">
        <f t="shared" si="25"/>
        <v>13.96953203</v>
      </c>
      <c r="I323" s="13">
        <f t="shared" si="26"/>
        <v>696.0332083</v>
      </c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5.75" customHeight="1">
      <c r="A324" s="200">
        <f>All!A323</f>
        <v>314</v>
      </c>
      <c r="B324" s="14">
        <f>All!B323</f>
        <v>1132</v>
      </c>
      <c r="C324" s="201" t="str">
        <f>All!C323</f>
        <v>CE</v>
      </c>
      <c r="D324" s="17" t="str">
        <f>All!E323</f>
        <v>MD NEAMUL ISLAM</v>
      </c>
      <c r="E324" s="17">
        <f>All!AK323</f>
        <v>10</v>
      </c>
      <c r="F324" s="17">
        <f>All!AL323</f>
        <v>1</v>
      </c>
      <c r="G324" s="13">
        <f t="shared" si="24"/>
        <v>682.0636763</v>
      </c>
      <c r="H324" s="13">
        <f t="shared" si="25"/>
        <v>13.96953203</v>
      </c>
      <c r="I324" s="13">
        <f t="shared" si="26"/>
        <v>696.0332083</v>
      </c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200">
        <f>All!A324</f>
        <v>315</v>
      </c>
      <c r="B325" s="14">
        <f>All!B324</f>
        <v>1095</v>
      </c>
      <c r="C325" s="201" t="str">
        <f>All!C324</f>
        <v>CE</v>
      </c>
      <c r="D325" s="17" t="str">
        <f>All!E324</f>
        <v>PROMIT SORKER</v>
      </c>
      <c r="E325" s="17">
        <f>All!AK324</f>
        <v>8</v>
      </c>
      <c r="F325" s="17">
        <f>All!AL324</f>
        <v>3</v>
      </c>
      <c r="G325" s="13">
        <f t="shared" si="24"/>
        <v>545.650941</v>
      </c>
      <c r="H325" s="13">
        <f t="shared" si="25"/>
        <v>41.90859608</v>
      </c>
      <c r="I325" s="13">
        <f t="shared" si="26"/>
        <v>587.5595371</v>
      </c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5.75" customHeight="1">
      <c r="A326" s="200">
        <f>All!A325</f>
        <v>316</v>
      </c>
      <c r="B326" s="14">
        <f>All!B325</f>
        <v>1075</v>
      </c>
      <c r="C326" s="201" t="str">
        <f>All!C325</f>
        <v>CE</v>
      </c>
      <c r="D326" s="17" t="str">
        <f>All!E325</f>
        <v>MD SHAMS SAYM</v>
      </c>
      <c r="E326" s="17">
        <f>All!AK325</f>
        <v>11</v>
      </c>
      <c r="F326" s="17">
        <f>All!AL325</f>
        <v>0</v>
      </c>
      <c r="G326" s="13">
        <f t="shared" si="24"/>
        <v>750.2700439</v>
      </c>
      <c r="H326" s="13">
        <f t="shared" si="25"/>
        <v>0</v>
      </c>
      <c r="I326" s="13">
        <f t="shared" si="26"/>
        <v>750.2700439</v>
      </c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5.75" customHeight="1">
      <c r="A327" s="200">
        <f>All!A326</f>
        <v>317</v>
      </c>
      <c r="B327" s="14">
        <f>All!B326</f>
        <v>1068</v>
      </c>
      <c r="C327" s="201" t="str">
        <f>All!C326</f>
        <v>CE</v>
      </c>
      <c r="D327" s="17" t="str">
        <f>All!E326</f>
        <v>RAFIUL HOQUE</v>
      </c>
      <c r="E327" s="17">
        <f>All!AK326</f>
        <v>7</v>
      </c>
      <c r="F327" s="17">
        <f>All!AL326</f>
        <v>4</v>
      </c>
      <c r="G327" s="13">
        <f t="shared" si="24"/>
        <v>477.4445734</v>
      </c>
      <c r="H327" s="13">
        <f t="shared" si="25"/>
        <v>55.87812811</v>
      </c>
      <c r="I327" s="13">
        <f t="shared" si="26"/>
        <v>533.3227015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5.75" customHeight="1">
      <c r="A328" s="200">
        <f>All!A327</f>
        <v>318</v>
      </c>
      <c r="B328" s="14">
        <f>All!B327</f>
        <v>1045</v>
      </c>
      <c r="C328" s="201" t="str">
        <f>All!C327</f>
        <v>CE</v>
      </c>
      <c r="D328" s="17" t="str">
        <f>All!E327</f>
        <v>MD HASANUL HAQUE EMU</v>
      </c>
      <c r="E328" s="17">
        <f>All!AK327</f>
        <v>8</v>
      </c>
      <c r="F328" s="17">
        <f>All!AL327</f>
        <v>3</v>
      </c>
      <c r="G328" s="13">
        <f t="shared" si="24"/>
        <v>545.650941</v>
      </c>
      <c r="H328" s="13">
        <f t="shared" si="25"/>
        <v>41.90859608</v>
      </c>
      <c r="I328" s="13">
        <f t="shared" si="26"/>
        <v>587.5595371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5.75" customHeight="1">
      <c r="A329" s="200">
        <f>All!A328</f>
        <v>319</v>
      </c>
      <c r="B329" s="14">
        <f>All!B328</f>
        <v>1044</v>
      </c>
      <c r="C329" s="201" t="str">
        <f>All!C328</f>
        <v>CE</v>
      </c>
      <c r="D329" s="17" t="str">
        <f>All!E328</f>
        <v>MD ABU SAYED SEZAN</v>
      </c>
      <c r="E329" s="17">
        <f>All!AK328</f>
        <v>11</v>
      </c>
      <c r="F329" s="17">
        <f>All!AL328</f>
        <v>0</v>
      </c>
      <c r="G329" s="13">
        <f t="shared" si="24"/>
        <v>750.2700439</v>
      </c>
      <c r="H329" s="13">
        <f t="shared" si="25"/>
        <v>0</v>
      </c>
      <c r="I329" s="13">
        <f t="shared" si="26"/>
        <v>750.2700439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5.75" customHeight="1">
      <c r="A330" s="200">
        <f>All!A329</f>
        <v>320</v>
      </c>
      <c r="B330" s="14">
        <f>All!B329</f>
        <v>948</v>
      </c>
      <c r="C330" s="201" t="str">
        <f>All!C329</f>
        <v>CE</v>
      </c>
      <c r="D330" s="17" t="str">
        <f>All!E329</f>
        <v>ANTOR CHAKRABORTY</v>
      </c>
      <c r="E330" s="17">
        <f>All!AK329</f>
        <v>10</v>
      </c>
      <c r="F330" s="17">
        <f>All!AL329</f>
        <v>1</v>
      </c>
      <c r="G330" s="13">
        <f t="shared" si="24"/>
        <v>682.0636763</v>
      </c>
      <c r="H330" s="13">
        <f t="shared" si="25"/>
        <v>13.96953203</v>
      </c>
      <c r="I330" s="13">
        <f t="shared" si="26"/>
        <v>696.0332083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5.75" customHeight="1">
      <c r="A331" s="200">
        <f>All!A330</f>
        <v>321</v>
      </c>
      <c r="B331" s="14">
        <f>All!B330</f>
        <v>931</v>
      </c>
      <c r="C331" s="201" t="str">
        <f>All!C330</f>
        <v>CE</v>
      </c>
      <c r="D331" s="17" t="str">
        <f>All!E330</f>
        <v>SADMAN SAMI</v>
      </c>
      <c r="E331" s="17">
        <f>All!AK330</f>
        <v>11</v>
      </c>
      <c r="F331" s="17">
        <f>All!AL330</f>
        <v>0</v>
      </c>
      <c r="G331" s="13">
        <f t="shared" si="24"/>
        <v>750.2700439</v>
      </c>
      <c r="H331" s="13">
        <f t="shared" si="25"/>
        <v>0</v>
      </c>
      <c r="I331" s="13">
        <f t="shared" si="26"/>
        <v>750.2700439</v>
      </c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5.75" customHeight="1">
      <c r="A332" s="200">
        <f>All!A331</f>
        <v>322</v>
      </c>
      <c r="B332" s="14">
        <f>All!B331</f>
        <v>930</v>
      </c>
      <c r="C332" s="201" t="str">
        <f>All!C331</f>
        <v>CE</v>
      </c>
      <c r="D332" s="17" t="str">
        <f>All!E331</f>
        <v>MD. MUHAIMINUL HAQUE NAYON</v>
      </c>
      <c r="E332" s="17">
        <f>All!AK331</f>
        <v>10</v>
      </c>
      <c r="F332" s="17">
        <f>All!AL331</f>
        <v>1</v>
      </c>
      <c r="G332" s="13">
        <f t="shared" si="24"/>
        <v>682.0636763</v>
      </c>
      <c r="H332" s="13">
        <f t="shared" si="25"/>
        <v>13.96953203</v>
      </c>
      <c r="I332" s="13">
        <f t="shared" si="26"/>
        <v>696.0332083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5.75" customHeight="1">
      <c r="A333" s="200">
        <f>All!A332</f>
        <v>323</v>
      </c>
      <c r="B333" s="14">
        <f>All!B332</f>
        <v>871</v>
      </c>
      <c r="C333" s="201" t="str">
        <f>All!C332</f>
        <v>CE</v>
      </c>
      <c r="D333" s="17" t="str">
        <f>All!E332</f>
        <v>OLIUL ISLAM RAFSAN</v>
      </c>
      <c r="E333" s="17">
        <f>All!AK332</f>
        <v>6</v>
      </c>
      <c r="F333" s="17">
        <f>All!AL332</f>
        <v>5</v>
      </c>
      <c r="G333" s="13">
        <f t="shared" si="24"/>
        <v>409.2382058</v>
      </c>
      <c r="H333" s="13">
        <f t="shared" si="25"/>
        <v>69.84766014</v>
      </c>
      <c r="I333" s="13">
        <f t="shared" si="26"/>
        <v>479.0858659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200">
        <f>All!A333</f>
        <v>324</v>
      </c>
      <c r="B334" s="14">
        <f>All!B333</f>
        <v>779</v>
      </c>
      <c r="C334" s="201" t="str">
        <f>All!C333</f>
        <v>CE</v>
      </c>
      <c r="D334" s="17" t="str">
        <f>All!E333</f>
        <v>MD. RABBI</v>
      </c>
      <c r="E334" s="17">
        <f>All!AK333</f>
        <v>8</v>
      </c>
      <c r="F334" s="17">
        <f>All!AL333</f>
        <v>3</v>
      </c>
      <c r="G334" s="13">
        <f t="shared" si="24"/>
        <v>545.650941</v>
      </c>
      <c r="H334" s="13">
        <f t="shared" si="25"/>
        <v>41.90859608</v>
      </c>
      <c r="I334" s="13">
        <f t="shared" si="26"/>
        <v>587.5595371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5.75" customHeight="1">
      <c r="A335" s="200">
        <f>All!A334</f>
        <v>325</v>
      </c>
      <c r="B335" s="14">
        <f>All!B334</f>
        <v>750</v>
      </c>
      <c r="C335" s="201" t="str">
        <f>All!C334</f>
        <v>CE</v>
      </c>
      <c r="D335" s="17" t="str">
        <f>All!E334</f>
        <v>ABDUR RAFI</v>
      </c>
      <c r="E335" s="17">
        <f>All!AK334</f>
        <v>10</v>
      </c>
      <c r="F335" s="17">
        <f>All!AL334</f>
        <v>1</v>
      </c>
      <c r="G335" s="13">
        <f t="shared" si="24"/>
        <v>682.0636763</v>
      </c>
      <c r="H335" s="13">
        <f t="shared" si="25"/>
        <v>13.96953203</v>
      </c>
      <c r="I335" s="13">
        <f t="shared" si="26"/>
        <v>696.0332083</v>
      </c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5.75" customHeight="1">
      <c r="A336" s="200">
        <f>All!A335</f>
        <v>326</v>
      </c>
      <c r="B336" s="14">
        <f>All!B335</f>
        <v>741</v>
      </c>
      <c r="C336" s="201" t="str">
        <f>All!C335</f>
        <v>CE</v>
      </c>
      <c r="D336" s="17" t="str">
        <f>All!E335</f>
        <v>MD. JOBAYER AHMED</v>
      </c>
      <c r="E336" s="17">
        <f>All!AK335</f>
        <v>10</v>
      </c>
      <c r="F336" s="17">
        <f>All!AL335</f>
        <v>1</v>
      </c>
      <c r="G336" s="13">
        <f t="shared" si="24"/>
        <v>682.0636763</v>
      </c>
      <c r="H336" s="13">
        <f t="shared" si="25"/>
        <v>13.96953203</v>
      </c>
      <c r="I336" s="13">
        <f t="shared" si="26"/>
        <v>696.0332083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5.75" customHeight="1">
      <c r="A337" s="200">
        <f>All!A336</f>
        <v>327</v>
      </c>
      <c r="B337" s="14">
        <f>All!B336</f>
        <v>704</v>
      </c>
      <c r="C337" s="201" t="str">
        <f>All!C336</f>
        <v>CE</v>
      </c>
      <c r="D337" s="17" t="str">
        <f>All!E336</f>
        <v>GAZI MD MUAZ BIN KABIR</v>
      </c>
      <c r="E337" s="17">
        <f>All!AK336</f>
        <v>11</v>
      </c>
      <c r="F337" s="17">
        <f>All!AL336</f>
        <v>0</v>
      </c>
      <c r="G337" s="13">
        <f t="shared" si="24"/>
        <v>750.2700439</v>
      </c>
      <c r="H337" s="13">
        <f t="shared" si="25"/>
        <v>0</v>
      </c>
      <c r="I337" s="13">
        <f t="shared" si="26"/>
        <v>750.2700439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5.75" customHeight="1">
      <c r="A338" s="200">
        <f>All!A337</f>
        <v>328</v>
      </c>
      <c r="B338" s="14">
        <f>All!B337</f>
        <v>699</v>
      </c>
      <c r="C338" s="201" t="str">
        <f>All!C337</f>
        <v>CE</v>
      </c>
      <c r="D338" s="17" t="str">
        <f>All!E337</f>
        <v>TANVIR RAHMAN SOCHETON</v>
      </c>
      <c r="E338" s="17">
        <f>All!AK337</f>
        <v>11</v>
      </c>
      <c r="F338" s="17">
        <f>All!AL337</f>
        <v>0</v>
      </c>
      <c r="G338" s="13">
        <f t="shared" si="24"/>
        <v>750.2700439</v>
      </c>
      <c r="H338" s="13">
        <f t="shared" si="25"/>
        <v>0</v>
      </c>
      <c r="I338" s="13">
        <f t="shared" si="26"/>
        <v>750.2700439</v>
      </c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5.75" customHeight="1">
      <c r="A339" s="200">
        <f>All!A338</f>
        <v>329</v>
      </c>
      <c r="B339" s="14">
        <f>All!B338</f>
        <v>668</v>
      </c>
      <c r="C339" s="201" t="str">
        <f>All!C338</f>
        <v>CE</v>
      </c>
      <c r="D339" s="17" t="str">
        <f>All!E338</f>
        <v>MD. ROKIBUL HASAN</v>
      </c>
      <c r="E339" s="17">
        <f>All!AK338</f>
        <v>9</v>
      </c>
      <c r="F339" s="17">
        <f>All!AL338</f>
        <v>2</v>
      </c>
      <c r="G339" s="13">
        <f t="shared" si="24"/>
        <v>613.8573086</v>
      </c>
      <c r="H339" s="13">
        <f t="shared" si="25"/>
        <v>27.93906406</v>
      </c>
      <c r="I339" s="13">
        <f t="shared" si="26"/>
        <v>641.7963727</v>
      </c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5.75" customHeight="1">
      <c r="A340" s="200">
        <f>All!A339</f>
        <v>330</v>
      </c>
      <c r="B340" s="14">
        <f>All!B339</f>
        <v>623</v>
      </c>
      <c r="C340" s="201" t="str">
        <f>All!C339</f>
        <v>CE</v>
      </c>
      <c r="D340" s="17" t="str">
        <f>All!E339</f>
        <v>SHUVOJIT BISWAS</v>
      </c>
      <c r="E340" s="17">
        <f>All!AK339</f>
        <v>11</v>
      </c>
      <c r="F340" s="17">
        <f>All!AL339</f>
        <v>0</v>
      </c>
      <c r="G340" s="13">
        <f t="shared" si="24"/>
        <v>750.2700439</v>
      </c>
      <c r="H340" s="13">
        <f t="shared" si="25"/>
        <v>0</v>
      </c>
      <c r="I340" s="13">
        <f t="shared" si="26"/>
        <v>750.2700439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200">
        <f>All!A340</f>
        <v>331</v>
      </c>
      <c r="B341" s="14">
        <f>All!B340</f>
        <v>604</v>
      </c>
      <c r="C341" s="201" t="str">
        <f>All!C340</f>
        <v>CE</v>
      </c>
      <c r="D341" s="17" t="str">
        <f>All!E340</f>
        <v>MD RIFAT HASAN</v>
      </c>
      <c r="E341" s="17">
        <f>All!AK340</f>
        <v>11</v>
      </c>
      <c r="F341" s="17">
        <f>All!AL340</f>
        <v>0</v>
      </c>
      <c r="G341" s="13">
        <f t="shared" si="24"/>
        <v>750.2700439</v>
      </c>
      <c r="H341" s="13">
        <f t="shared" si="25"/>
        <v>0</v>
      </c>
      <c r="I341" s="13">
        <f t="shared" si="26"/>
        <v>750.2700439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5.75" customHeight="1">
      <c r="A342" s="200">
        <f>All!A341</f>
        <v>332</v>
      </c>
      <c r="B342" s="14">
        <f>All!B341</f>
        <v>598</v>
      </c>
      <c r="C342" s="201" t="str">
        <f>All!C341</f>
        <v>CE</v>
      </c>
      <c r="D342" s="17" t="str">
        <f>All!E341</f>
        <v>TAHALILUR RAHAMAN</v>
      </c>
      <c r="E342" s="17">
        <f>All!AK341</f>
        <v>0</v>
      </c>
      <c r="F342" s="17">
        <f>All!AL341</f>
        <v>0</v>
      </c>
      <c r="G342" s="13">
        <f t="shared" si="24"/>
        <v>0</v>
      </c>
      <c r="H342" s="13">
        <f t="shared" si="25"/>
        <v>0</v>
      </c>
      <c r="I342" s="13">
        <f t="shared" si="26"/>
        <v>0</v>
      </c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5.75" customHeight="1">
      <c r="A343" s="200">
        <f>All!A342</f>
        <v>333</v>
      </c>
      <c r="B343" s="14">
        <f>All!B342</f>
        <v>549</v>
      </c>
      <c r="C343" s="201" t="str">
        <f>All!C342</f>
        <v>CE</v>
      </c>
      <c r="D343" s="17" t="str">
        <f>All!E342</f>
        <v>BAYAZID ISLAM</v>
      </c>
      <c r="E343" s="17">
        <f>All!AK342</f>
        <v>0</v>
      </c>
      <c r="F343" s="17">
        <f>All!AL342</f>
        <v>0</v>
      </c>
      <c r="G343" s="13">
        <f t="shared" si="24"/>
        <v>0</v>
      </c>
      <c r="H343" s="13">
        <f t="shared" si="25"/>
        <v>0</v>
      </c>
      <c r="I343" s="13">
        <f t="shared" si="26"/>
        <v>0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200">
        <f>All!A343</f>
        <v>334</v>
      </c>
      <c r="B344" s="14">
        <f>All!B343</f>
        <v>508</v>
      </c>
      <c r="C344" s="201" t="str">
        <f>All!C343</f>
        <v>CE</v>
      </c>
      <c r="D344" s="17" t="str">
        <f>All!E343</f>
        <v>BIKROMADIDYA KAR</v>
      </c>
      <c r="E344" s="17">
        <f>All!AK343</f>
        <v>11</v>
      </c>
      <c r="F344" s="17">
        <f>All!AL343</f>
        <v>0</v>
      </c>
      <c r="G344" s="13">
        <f t="shared" si="24"/>
        <v>750.2700439</v>
      </c>
      <c r="H344" s="13">
        <f t="shared" si="25"/>
        <v>0</v>
      </c>
      <c r="I344" s="13">
        <f t="shared" si="26"/>
        <v>750.2700439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5.75" customHeight="1">
      <c r="A345" s="200">
        <f>All!A344</f>
        <v>335</v>
      </c>
      <c r="B345" s="14">
        <f>All!B344</f>
        <v>1236</v>
      </c>
      <c r="C345" s="201" t="str">
        <f>All!C344</f>
        <v>EEE</v>
      </c>
      <c r="D345" s="17" t="str">
        <f>All!E344</f>
        <v>MD. TOUFIKUR RAHMAN</v>
      </c>
      <c r="E345" s="17">
        <f>All!AK344</f>
        <v>9</v>
      </c>
      <c r="F345" s="17">
        <f>All!AL344</f>
        <v>2</v>
      </c>
      <c r="G345" s="13">
        <f t="shared" si="24"/>
        <v>613.8573086</v>
      </c>
      <c r="H345" s="13">
        <f t="shared" si="25"/>
        <v>27.93906406</v>
      </c>
      <c r="I345" s="13">
        <f t="shared" si="26"/>
        <v>641.7963727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5.75" customHeight="1">
      <c r="A346" s="200">
        <f>All!A345</f>
        <v>336</v>
      </c>
      <c r="B346" s="14">
        <f>All!B345</f>
        <v>907</v>
      </c>
      <c r="C346" s="201" t="str">
        <f>All!C345</f>
        <v>EEE</v>
      </c>
      <c r="D346" s="17" t="str">
        <f>All!E345</f>
        <v>MD TAJ UDDIN</v>
      </c>
      <c r="E346" s="17">
        <f>All!AK345</f>
        <v>11</v>
      </c>
      <c r="F346" s="17">
        <f>All!AL345</f>
        <v>0</v>
      </c>
      <c r="G346" s="13">
        <f t="shared" si="24"/>
        <v>750.2700439</v>
      </c>
      <c r="H346" s="13">
        <f t="shared" si="25"/>
        <v>0</v>
      </c>
      <c r="I346" s="13">
        <f t="shared" si="26"/>
        <v>750.2700439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5.75" customHeight="1">
      <c r="A347" s="200">
        <f>All!A346</f>
        <v>337</v>
      </c>
      <c r="B347" s="14">
        <f>All!B346</f>
        <v>896</v>
      </c>
      <c r="C347" s="201" t="str">
        <f>All!C346</f>
        <v>EEE</v>
      </c>
      <c r="D347" s="17" t="str">
        <f>All!E346</f>
        <v>KHAN TAHSIN HABIB</v>
      </c>
      <c r="E347" s="17">
        <f>All!AK346</f>
        <v>11</v>
      </c>
      <c r="F347" s="17">
        <f>All!AL346</f>
        <v>0</v>
      </c>
      <c r="G347" s="13">
        <f t="shared" si="24"/>
        <v>750.2700439</v>
      </c>
      <c r="H347" s="13">
        <f t="shared" si="25"/>
        <v>0</v>
      </c>
      <c r="I347" s="13">
        <f t="shared" si="26"/>
        <v>750.2700439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200">
        <f>All!A347</f>
        <v>338</v>
      </c>
      <c r="B348" s="14">
        <f>All!B347</f>
        <v>872</v>
      </c>
      <c r="C348" s="201" t="str">
        <f>All!C347</f>
        <v>EEE</v>
      </c>
      <c r="D348" s="17" t="str">
        <f>All!E347</f>
        <v>MD ARSHED JAMAN ROMAN</v>
      </c>
      <c r="E348" s="17">
        <f>All!AK347</f>
        <v>11</v>
      </c>
      <c r="F348" s="17">
        <f>All!AL347</f>
        <v>0</v>
      </c>
      <c r="G348" s="13">
        <f t="shared" si="24"/>
        <v>750.2700439</v>
      </c>
      <c r="H348" s="13">
        <f t="shared" si="25"/>
        <v>0</v>
      </c>
      <c r="I348" s="13">
        <f t="shared" si="26"/>
        <v>750.2700439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200">
        <f>All!A348</f>
        <v>339</v>
      </c>
      <c r="B349" s="14">
        <f>All!B348</f>
        <v>785</v>
      </c>
      <c r="C349" s="201" t="str">
        <f>All!C348</f>
        <v>EEE</v>
      </c>
      <c r="D349" s="17" t="str">
        <f>All!E348</f>
        <v>MANOSH MOULIK</v>
      </c>
      <c r="E349" s="17">
        <f>All!AK348</f>
        <v>9</v>
      </c>
      <c r="F349" s="17">
        <f>All!AL348</f>
        <v>2</v>
      </c>
      <c r="G349" s="13">
        <f t="shared" si="24"/>
        <v>613.8573086</v>
      </c>
      <c r="H349" s="13">
        <f t="shared" si="25"/>
        <v>27.93906406</v>
      </c>
      <c r="I349" s="13">
        <f t="shared" si="26"/>
        <v>641.7963727</v>
      </c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5.75" customHeight="1">
      <c r="A350" s="200">
        <f>All!A349</f>
        <v>340</v>
      </c>
      <c r="B350" s="14">
        <f>All!B349</f>
        <v>759</v>
      </c>
      <c r="C350" s="201" t="str">
        <f>All!C349</f>
        <v>EEE</v>
      </c>
      <c r="D350" s="17" t="str">
        <f>All!E349</f>
        <v>MD SHISHIR HASAN</v>
      </c>
      <c r="E350" s="17">
        <f>All!AK349</f>
        <v>11</v>
      </c>
      <c r="F350" s="17">
        <f>All!AL349</f>
        <v>0</v>
      </c>
      <c r="G350" s="13">
        <f t="shared" si="24"/>
        <v>750.2700439</v>
      </c>
      <c r="H350" s="13">
        <f t="shared" si="25"/>
        <v>0</v>
      </c>
      <c r="I350" s="13">
        <f t="shared" si="26"/>
        <v>750.2700439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200">
        <f>All!A350</f>
        <v>341</v>
      </c>
      <c r="B351" s="14">
        <f>All!B350</f>
        <v>744</v>
      </c>
      <c r="C351" s="201" t="str">
        <f>All!C350</f>
        <v>EEE</v>
      </c>
      <c r="D351" s="17" t="str">
        <f>All!E350</f>
        <v>TANVIR TALHA</v>
      </c>
      <c r="E351" s="17">
        <f>All!AK350</f>
        <v>11</v>
      </c>
      <c r="F351" s="17">
        <f>All!AL350</f>
        <v>0</v>
      </c>
      <c r="G351" s="13">
        <f t="shared" si="24"/>
        <v>750.2700439</v>
      </c>
      <c r="H351" s="13">
        <f t="shared" si="25"/>
        <v>0</v>
      </c>
      <c r="I351" s="13">
        <f t="shared" si="26"/>
        <v>750.2700439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200">
        <f>All!A351</f>
        <v>342</v>
      </c>
      <c r="B352" s="14">
        <f>All!B351</f>
        <v>733</v>
      </c>
      <c r="C352" s="201" t="str">
        <f>All!C351</f>
        <v>EEE</v>
      </c>
      <c r="D352" s="17" t="str">
        <f>All!E351</f>
        <v>SHOVAN BHADRA</v>
      </c>
      <c r="E352" s="17">
        <f>All!AK351</f>
        <v>10</v>
      </c>
      <c r="F352" s="17">
        <f>All!AL351</f>
        <v>1</v>
      </c>
      <c r="G352" s="13">
        <f t="shared" si="24"/>
        <v>682.0636763</v>
      </c>
      <c r="H352" s="13">
        <f t="shared" si="25"/>
        <v>13.96953203</v>
      </c>
      <c r="I352" s="13">
        <f t="shared" si="26"/>
        <v>696.0332083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200">
        <f>All!A352</f>
        <v>343</v>
      </c>
      <c r="B353" s="14">
        <f>All!B352</f>
        <v>695</v>
      </c>
      <c r="C353" s="201" t="str">
        <f>All!C352</f>
        <v>EEE</v>
      </c>
      <c r="D353" s="17" t="str">
        <f>All!E352</f>
        <v>MD. ABDUL BATEN</v>
      </c>
      <c r="E353" s="17">
        <f>All!AK352</f>
        <v>11</v>
      </c>
      <c r="F353" s="17">
        <f>All!AL352</f>
        <v>0</v>
      </c>
      <c r="G353" s="13">
        <f t="shared" si="24"/>
        <v>750.2700439</v>
      </c>
      <c r="H353" s="13">
        <f t="shared" si="25"/>
        <v>0</v>
      </c>
      <c r="I353" s="13">
        <f t="shared" si="26"/>
        <v>750.2700439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200">
        <f>All!A353</f>
        <v>344</v>
      </c>
      <c r="B354" s="14">
        <f>All!B353</f>
        <v>692</v>
      </c>
      <c r="C354" s="201" t="str">
        <f>All!C353</f>
        <v>EEE</v>
      </c>
      <c r="D354" s="17" t="str">
        <f>All!E353</f>
        <v>ANANDO CHANDRA PAL</v>
      </c>
      <c r="E354" s="17">
        <f>All!AK353</f>
        <v>11</v>
      </c>
      <c r="F354" s="17">
        <f>All!AL353</f>
        <v>0</v>
      </c>
      <c r="G354" s="13">
        <f t="shared" si="24"/>
        <v>750.2700439</v>
      </c>
      <c r="H354" s="13">
        <f t="shared" si="25"/>
        <v>0</v>
      </c>
      <c r="I354" s="13">
        <f t="shared" si="26"/>
        <v>750.2700439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200">
        <f>All!A354</f>
        <v>345</v>
      </c>
      <c r="B355" s="14">
        <f>All!B354</f>
        <v>683</v>
      </c>
      <c r="C355" s="201" t="str">
        <f>All!C354</f>
        <v>EEE</v>
      </c>
      <c r="D355" s="17" t="str">
        <f>All!E354</f>
        <v>TAHMID HOSSAIN</v>
      </c>
      <c r="E355" s="17">
        <f>All!AK354</f>
        <v>11</v>
      </c>
      <c r="F355" s="17">
        <f>All!AL354</f>
        <v>0</v>
      </c>
      <c r="G355" s="13">
        <f t="shared" si="24"/>
        <v>750.2700439</v>
      </c>
      <c r="H355" s="13">
        <f t="shared" si="25"/>
        <v>0</v>
      </c>
      <c r="I355" s="13">
        <f t="shared" si="26"/>
        <v>750.2700439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5.75" customHeight="1">
      <c r="A356" s="200">
        <f>All!A355</f>
        <v>346</v>
      </c>
      <c r="B356" s="14">
        <f>All!B355</f>
        <v>670</v>
      </c>
      <c r="C356" s="201" t="str">
        <f>All!C355</f>
        <v>EEE</v>
      </c>
      <c r="D356" s="17" t="str">
        <f>All!E355</f>
        <v>M. MAHAMUDUL HASAN MIRDA</v>
      </c>
      <c r="E356" s="17">
        <f>All!AK355</f>
        <v>0</v>
      </c>
      <c r="F356" s="17">
        <f>All!AL355</f>
        <v>0</v>
      </c>
      <c r="G356" s="13">
        <f t="shared" si="24"/>
        <v>0</v>
      </c>
      <c r="H356" s="13">
        <f t="shared" si="25"/>
        <v>0</v>
      </c>
      <c r="I356" s="13">
        <f t="shared" si="26"/>
        <v>0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200">
        <f>All!A356</f>
        <v>347</v>
      </c>
      <c r="B357" s="14">
        <f>All!B356</f>
        <v>666</v>
      </c>
      <c r="C357" s="201" t="str">
        <f>All!C356</f>
        <v>EEE</v>
      </c>
      <c r="D357" s="17" t="str">
        <f>All!E356</f>
        <v>MD FAISAL AHMED</v>
      </c>
      <c r="E357" s="17">
        <f>All!AK356</f>
        <v>11</v>
      </c>
      <c r="F357" s="17">
        <f>All!AL356</f>
        <v>0</v>
      </c>
      <c r="G357" s="13">
        <f t="shared" si="24"/>
        <v>750.2700439</v>
      </c>
      <c r="H357" s="13">
        <f t="shared" si="25"/>
        <v>0</v>
      </c>
      <c r="I357" s="13">
        <f t="shared" si="26"/>
        <v>750.2700439</v>
      </c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5.75" customHeight="1">
      <c r="A358" s="200">
        <f>All!A357</f>
        <v>348</v>
      </c>
      <c r="B358" s="14">
        <f>All!B357</f>
        <v>664</v>
      </c>
      <c r="C358" s="201" t="str">
        <f>All!C357</f>
        <v>EEE</v>
      </c>
      <c r="D358" s="17" t="str">
        <f>All!E357</f>
        <v>MD KAMRUZZAMAN</v>
      </c>
      <c r="E358" s="17">
        <f>All!AK357</f>
        <v>11</v>
      </c>
      <c r="F358" s="17">
        <f>All!AL357</f>
        <v>0</v>
      </c>
      <c r="G358" s="13">
        <f t="shared" si="24"/>
        <v>750.2700439</v>
      </c>
      <c r="H358" s="13">
        <f t="shared" si="25"/>
        <v>0</v>
      </c>
      <c r="I358" s="13">
        <f t="shared" si="26"/>
        <v>750.2700439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5.75" customHeight="1">
      <c r="A359" s="200">
        <f>All!A358</f>
        <v>349</v>
      </c>
      <c r="B359" s="14">
        <f>All!B358</f>
        <v>662</v>
      </c>
      <c r="C359" s="201" t="str">
        <f>All!C358</f>
        <v>EEE</v>
      </c>
      <c r="D359" s="17" t="str">
        <f>All!E358</f>
        <v>UDDASHO ROY</v>
      </c>
      <c r="E359" s="17">
        <f>All!AK358</f>
        <v>11</v>
      </c>
      <c r="F359" s="17">
        <f>All!AL358</f>
        <v>0</v>
      </c>
      <c r="G359" s="13">
        <f t="shared" si="24"/>
        <v>750.2700439</v>
      </c>
      <c r="H359" s="13">
        <f t="shared" si="25"/>
        <v>0</v>
      </c>
      <c r="I359" s="13">
        <f t="shared" si="26"/>
        <v>750.2700439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5.75" customHeight="1">
      <c r="A360" s="200">
        <f>All!A359</f>
        <v>350</v>
      </c>
      <c r="B360" s="14">
        <f>All!B359</f>
        <v>659</v>
      </c>
      <c r="C360" s="201" t="str">
        <f>All!C359</f>
        <v>EEE</v>
      </c>
      <c r="D360" s="17" t="str">
        <f>All!E359</f>
        <v>FAYJUL ISLAM</v>
      </c>
      <c r="E360" s="17">
        <f>All!AK359</f>
        <v>11</v>
      </c>
      <c r="F360" s="17">
        <f>All!AL359</f>
        <v>0</v>
      </c>
      <c r="G360" s="13">
        <f t="shared" si="24"/>
        <v>750.2700439</v>
      </c>
      <c r="H360" s="13">
        <f t="shared" si="25"/>
        <v>0</v>
      </c>
      <c r="I360" s="13">
        <f t="shared" si="26"/>
        <v>750.2700439</v>
      </c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200">
        <f>All!A360</f>
        <v>351</v>
      </c>
      <c r="B361" s="14">
        <f>All!B360</f>
        <v>655</v>
      </c>
      <c r="C361" s="201" t="str">
        <f>All!C360</f>
        <v>EEE</v>
      </c>
      <c r="D361" s="17" t="str">
        <f>All!E360</f>
        <v>IMTIAZ MIRZA</v>
      </c>
      <c r="E361" s="17">
        <f>All!AK360</f>
        <v>11</v>
      </c>
      <c r="F361" s="17">
        <f>All!AL360</f>
        <v>0</v>
      </c>
      <c r="G361" s="13">
        <f t="shared" si="24"/>
        <v>750.2700439</v>
      </c>
      <c r="H361" s="13">
        <f t="shared" si="25"/>
        <v>0</v>
      </c>
      <c r="I361" s="13">
        <f t="shared" si="26"/>
        <v>750.2700439</v>
      </c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5.75" customHeight="1">
      <c r="A362" s="200">
        <f>All!A361</f>
        <v>352</v>
      </c>
      <c r="B362" s="14">
        <f>All!B361</f>
        <v>654</v>
      </c>
      <c r="C362" s="201" t="str">
        <f>All!C361</f>
        <v>EEE</v>
      </c>
      <c r="D362" s="17" t="str">
        <f>All!E361</f>
        <v>KAZI AYATUL MUMIT</v>
      </c>
      <c r="E362" s="17">
        <f>All!AK361</f>
        <v>9</v>
      </c>
      <c r="F362" s="17">
        <f>All!AL361</f>
        <v>2</v>
      </c>
      <c r="G362" s="13">
        <f t="shared" si="24"/>
        <v>613.8573086</v>
      </c>
      <c r="H362" s="13">
        <f t="shared" si="25"/>
        <v>27.93906406</v>
      </c>
      <c r="I362" s="13">
        <f t="shared" si="26"/>
        <v>641.7963727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200">
        <f>All!A362</f>
        <v>353</v>
      </c>
      <c r="B363" s="14">
        <f>All!B362</f>
        <v>648</v>
      </c>
      <c r="C363" s="201" t="str">
        <f>All!C362</f>
        <v>EEE</v>
      </c>
      <c r="D363" s="17" t="str">
        <f>All!E362</f>
        <v>MD. SOUROV HOSSAIN</v>
      </c>
      <c r="E363" s="17">
        <f>All!AK362</f>
        <v>5</v>
      </c>
      <c r="F363" s="17">
        <f>All!AL362</f>
        <v>6</v>
      </c>
      <c r="G363" s="13">
        <f t="shared" si="24"/>
        <v>341.0318381</v>
      </c>
      <c r="H363" s="13">
        <f t="shared" si="25"/>
        <v>83.81719217</v>
      </c>
      <c r="I363" s="13">
        <f t="shared" si="26"/>
        <v>424.8490303</v>
      </c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5.75" customHeight="1">
      <c r="A364" s="200">
        <f>All!A363</f>
        <v>354</v>
      </c>
      <c r="B364" s="14">
        <f>All!B363</f>
        <v>640</v>
      </c>
      <c r="C364" s="201" t="str">
        <f>All!C363</f>
        <v>EEE</v>
      </c>
      <c r="D364" s="17" t="str">
        <f>All!E363</f>
        <v>MD. MAHIN MOLLA</v>
      </c>
      <c r="E364" s="17">
        <f>All!AK363</f>
        <v>11</v>
      </c>
      <c r="F364" s="17">
        <f>All!AL363</f>
        <v>0</v>
      </c>
      <c r="G364" s="13">
        <f t="shared" si="24"/>
        <v>750.2700439</v>
      </c>
      <c r="H364" s="13">
        <f t="shared" si="25"/>
        <v>0</v>
      </c>
      <c r="I364" s="13">
        <f t="shared" si="26"/>
        <v>750.2700439</v>
      </c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200">
        <f>All!A364</f>
        <v>355</v>
      </c>
      <c r="B365" s="14">
        <f>All!B364</f>
        <v>602</v>
      </c>
      <c r="C365" s="201" t="str">
        <f>All!C364</f>
        <v>EEE</v>
      </c>
      <c r="D365" s="17" t="str">
        <f>All!E364</f>
        <v>SADMAN SAKIB</v>
      </c>
      <c r="E365" s="17">
        <f>All!AK364</f>
        <v>11</v>
      </c>
      <c r="F365" s="17">
        <f>All!AL364</f>
        <v>0</v>
      </c>
      <c r="G365" s="13">
        <f t="shared" si="24"/>
        <v>750.2700439</v>
      </c>
      <c r="H365" s="13">
        <f t="shared" si="25"/>
        <v>0</v>
      </c>
      <c r="I365" s="13">
        <f t="shared" si="26"/>
        <v>750.2700439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200">
        <f>All!A365</f>
        <v>356</v>
      </c>
      <c r="B366" s="14">
        <f>All!B365</f>
        <v>597</v>
      </c>
      <c r="C366" s="201" t="str">
        <f>All!C365</f>
        <v>EEE</v>
      </c>
      <c r="D366" s="17" t="str">
        <f>All!E365</f>
        <v>MD TAHMID UL ISLAM</v>
      </c>
      <c r="E366" s="17">
        <f>All!AK365</f>
        <v>8</v>
      </c>
      <c r="F366" s="17">
        <f>All!AL365</f>
        <v>3</v>
      </c>
      <c r="G366" s="13">
        <f t="shared" si="24"/>
        <v>545.650941</v>
      </c>
      <c r="H366" s="13">
        <f t="shared" si="25"/>
        <v>41.90859608</v>
      </c>
      <c r="I366" s="13">
        <f t="shared" si="26"/>
        <v>587.5595371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5.75" customHeight="1">
      <c r="A367" s="200">
        <f>All!A366</f>
        <v>357</v>
      </c>
      <c r="B367" s="14">
        <f>All!B366</f>
        <v>593</v>
      </c>
      <c r="C367" s="201" t="str">
        <f>All!C366</f>
        <v>EEE</v>
      </c>
      <c r="D367" s="17" t="str">
        <f>All!E366</f>
        <v>ADU ARMAN BHUIYAN</v>
      </c>
      <c r="E367" s="17">
        <f>All!AK366</f>
        <v>9</v>
      </c>
      <c r="F367" s="17">
        <f>All!AL366</f>
        <v>2</v>
      </c>
      <c r="G367" s="13">
        <f t="shared" si="24"/>
        <v>613.8573086</v>
      </c>
      <c r="H367" s="13">
        <f t="shared" si="25"/>
        <v>27.93906406</v>
      </c>
      <c r="I367" s="13">
        <f t="shared" si="26"/>
        <v>641.7963727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200">
        <f>All!A367</f>
        <v>358</v>
      </c>
      <c r="B368" s="14">
        <f>All!B367</f>
        <v>590</v>
      </c>
      <c r="C368" s="201" t="str">
        <f>All!C367</f>
        <v>EEE</v>
      </c>
      <c r="D368" s="17" t="str">
        <f>All!E367</f>
        <v>MD. IRFANUL HAQUE</v>
      </c>
      <c r="E368" s="17">
        <f>All!AK367</f>
        <v>11</v>
      </c>
      <c r="F368" s="17">
        <f>All!AL367</f>
        <v>0</v>
      </c>
      <c r="G368" s="13">
        <f t="shared" si="24"/>
        <v>750.2700439</v>
      </c>
      <c r="H368" s="13">
        <f t="shared" si="25"/>
        <v>0</v>
      </c>
      <c r="I368" s="13">
        <f t="shared" si="26"/>
        <v>750.2700439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5.75" customHeight="1">
      <c r="A369" s="200">
        <f>All!A368</f>
        <v>359</v>
      </c>
      <c r="B369" s="14">
        <f>All!B368</f>
        <v>587</v>
      </c>
      <c r="C369" s="201" t="str">
        <f>All!C368</f>
        <v>EEE</v>
      </c>
      <c r="D369" s="17" t="str">
        <f>All!E368</f>
        <v>HRIDAY BAROI</v>
      </c>
      <c r="E369" s="17">
        <f>All!AK368</f>
        <v>11</v>
      </c>
      <c r="F369" s="17">
        <f>All!AL368</f>
        <v>0</v>
      </c>
      <c r="G369" s="13">
        <f t="shared" si="24"/>
        <v>750.2700439</v>
      </c>
      <c r="H369" s="13">
        <f t="shared" si="25"/>
        <v>0</v>
      </c>
      <c r="I369" s="13">
        <f t="shared" si="26"/>
        <v>750.2700439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5.75" customHeight="1">
      <c r="A370" s="200">
        <f>All!A369</f>
        <v>360</v>
      </c>
      <c r="B370" s="14">
        <f>All!B369</f>
        <v>581</v>
      </c>
      <c r="C370" s="201" t="str">
        <f>All!C369</f>
        <v>EEE</v>
      </c>
      <c r="D370" s="17" t="str">
        <f>All!E369</f>
        <v>MD. ADIB CHOWDHURY</v>
      </c>
      <c r="E370" s="17">
        <f>All!AK369</f>
        <v>11</v>
      </c>
      <c r="F370" s="17">
        <f>All!AL369</f>
        <v>0</v>
      </c>
      <c r="G370" s="13">
        <f t="shared" si="24"/>
        <v>750.2700439</v>
      </c>
      <c r="H370" s="13">
        <f t="shared" si="25"/>
        <v>0</v>
      </c>
      <c r="I370" s="13">
        <f t="shared" si="26"/>
        <v>750.2700439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5.75" customHeight="1">
      <c r="A371" s="200">
        <f>All!A370</f>
        <v>361</v>
      </c>
      <c r="B371" s="14">
        <f>All!B370</f>
        <v>573</v>
      </c>
      <c r="C371" s="201" t="str">
        <f>All!C370</f>
        <v>EEE</v>
      </c>
      <c r="D371" s="17" t="str">
        <f>All!E370</f>
        <v>SHAHRIAR HASAN</v>
      </c>
      <c r="E371" s="17">
        <f>All!AK370</f>
        <v>9</v>
      </c>
      <c r="F371" s="17">
        <f>All!AL370</f>
        <v>2</v>
      </c>
      <c r="G371" s="13">
        <f t="shared" si="24"/>
        <v>613.8573086</v>
      </c>
      <c r="H371" s="13">
        <f t="shared" si="25"/>
        <v>27.93906406</v>
      </c>
      <c r="I371" s="13">
        <f t="shared" si="26"/>
        <v>641.7963727</v>
      </c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200">
        <f>All!A371</f>
        <v>362</v>
      </c>
      <c r="B372" s="14">
        <f>All!B371</f>
        <v>566</v>
      </c>
      <c r="C372" s="201" t="str">
        <f>All!C371</f>
        <v>EEE</v>
      </c>
      <c r="D372" s="17" t="str">
        <f>All!E371</f>
        <v>RATUL AHMED</v>
      </c>
      <c r="E372" s="17">
        <f>All!AK371</f>
        <v>9</v>
      </c>
      <c r="F372" s="17">
        <f>All!AL371</f>
        <v>2</v>
      </c>
      <c r="G372" s="13">
        <f t="shared" si="24"/>
        <v>613.8573086</v>
      </c>
      <c r="H372" s="13">
        <f t="shared" si="25"/>
        <v>27.93906406</v>
      </c>
      <c r="I372" s="13">
        <f t="shared" si="26"/>
        <v>641.7963727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200">
        <f>All!A372</f>
        <v>363</v>
      </c>
      <c r="B373" s="14">
        <f>All!B372</f>
        <v>565</v>
      </c>
      <c r="C373" s="201" t="str">
        <f>All!C372</f>
        <v>EEE</v>
      </c>
      <c r="D373" s="17" t="str">
        <f>All!E372</f>
        <v>RAKIB HOSSEN</v>
      </c>
      <c r="E373" s="17">
        <f>All!AK372</f>
        <v>9</v>
      </c>
      <c r="F373" s="17">
        <f>All!AL372</f>
        <v>2</v>
      </c>
      <c r="G373" s="13">
        <f t="shared" si="24"/>
        <v>613.8573086</v>
      </c>
      <c r="H373" s="13">
        <f t="shared" si="25"/>
        <v>27.93906406</v>
      </c>
      <c r="I373" s="13">
        <f t="shared" si="26"/>
        <v>641.7963727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200">
        <f>All!A373</f>
        <v>364</v>
      </c>
      <c r="B374" s="14">
        <f>All!B373</f>
        <v>561</v>
      </c>
      <c r="C374" s="201" t="str">
        <f>All!C373</f>
        <v>EEE</v>
      </c>
      <c r="D374" s="17" t="str">
        <f>All!E373</f>
        <v>PULOUK RAY</v>
      </c>
      <c r="E374" s="17">
        <f>All!AK373</f>
        <v>11</v>
      </c>
      <c r="F374" s="17">
        <f>All!AL373</f>
        <v>0</v>
      </c>
      <c r="G374" s="13">
        <f t="shared" si="24"/>
        <v>750.2700439</v>
      </c>
      <c r="H374" s="13">
        <f t="shared" si="25"/>
        <v>0</v>
      </c>
      <c r="I374" s="13">
        <f t="shared" si="26"/>
        <v>750.2700439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200">
        <f>All!A374</f>
        <v>365</v>
      </c>
      <c r="B375" s="14">
        <f>All!B374</f>
        <v>557</v>
      </c>
      <c r="C375" s="201" t="str">
        <f>All!C374</f>
        <v>EEE</v>
      </c>
      <c r="D375" s="17" t="str">
        <f>All!E374</f>
        <v>MD.KAMRUZZAMAN</v>
      </c>
      <c r="E375" s="17">
        <f>All!AK374</f>
        <v>11</v>
      </c>
      <c r="F375" s="17">
        <f>All!AL374</f>
        <v>0</v>
      </c>
      <c r="G375" s="13">
        <f t="shared" si="24"/>
        <v>750.2700439</v>
      </c>
      <c r="H375" s="13">
        <f t="shared" si="25"/>
        <v>0</v>
      </c>
      <c r="I375" s="13">
        <f t="shared" si="26"/>
        <v>750.2700439</v>
      </c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200">
        <f>All!A375</f>
        <v>366</v>
      </c>
      <c r="B376" s="14">
        <f>All!B375</f>
        <v>525</v>
      </c>
      <c r="C376" s="201" t="str">
        <f>All!C375</f>
        <v>EEE</v>
      </c>
      <c r="D376" s="17" t="str">
        <f>All!E375</f>
        <v>MD HAMEDUR RAHMAN</v>
      </c>
      <c r="E376" s="17">
        <f>All!AK375</f>
        <v>11</v>
      </c>
      <c r="F376" s="17">
        <f>All!AL375</f>
        <v>0</v>
      </c>
      <c r="G376" s="13">
        <f t="shared" si="24"/>
        <v>750.2700439</v>
      </c>
      <c r="H376" s="13">
        <f t="shared" si="25"/>
        <v>0</v>
      </c>
      <c r="I376" s="13">
        <f t="shared" si="26"/>
        <v>750.2700439</v>
      </c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200">
        <f>All!A376</f>
        <v>367</v>
      </c>
      <c r="B377" s="14">
        <f>All!B376</f>
        <v>516</v>
      </c>
      <c r="C377" s="201" t="str">
        <f>All!C376</f>
        <v>EEE</v>
      </c>
      <c r="D377" s="17" t="str">
        <f>All!E376</f>
        <v>ADITTYA KUNDU</v>
      </c>
      <c r="E377" s="17">
        <f>All!AK376</f>
        <v>11</v>
      </c>
      <c r="F377" s="17">
        <f>All!AL376</f>
        <v>0</v>
      </c>
      <c r="G377" s="13">
        <f t="shared" si="24"/>
        <v>750.2700439</v>
      </c>
      <c r="H377" s="13">
        <f t="shared" si="25"/>
        <v>0</v>
      </c>
      <c r="I377" s="13">
        <f t="shared" si="26"/>
        <v>750.2700439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200">
        <f>All!A377</f>
        <v>368</v>
      </c>
      <c r="B378" s="14">
        <f>All!B377</f>
        <v>1089</v>
      </c>
      <c r="C378" s="201" t="str">
        <f>All!C377</f>
        <v/>
      </c>
      <c r="D378" s="17" t="str">
        <f>All!E377</f>
        <v>Safayet Arash</v>
      </c>
      <c r="E378" s="17">
        <f>All!AK377</f>
        <v>0</v>
      </c>
      <c r="F378" s="17">
        <f>All!AL377</f>
        <v>11</v>
      </c>
      <c r="G378" s="13">
        <f t="shared" si="24"/>
        <v>0</v>
      </c>
      <c r="H378" s="13">
        <f t="shared" si="25"/>
        <v>153.6648523</v>
      </c>
      <c r="I378" s="13">
        <f t="shared" si="26"/>
        <v>153.6648523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200">
        <f>All!A378</f>
        <v>369</v>
      </c>
      <c r="B379" s="14">
        <f>All!B378</f>
        <v>824</v>
      </c>
      <c r="C379" s="201" t="str">
        <f>All!C378</f>
        <v/>
      </c>
      <c r="D379" s="17" t="str">
        <f>All!E378</f>
        <v>MD SADMAN SADID</v>
      </c>
      <c r="E379" s="17">
        <f>All!AK378</f>
        <v>11</v>
      </c>
      <c r="F379" s="17">
        <f>All!AL378</f>
        <v>0</v>
      </c>
      <c r="G379" s="13">
        <f t="shared" si="24"/>
        <v>750.2700439</v>
      </c>
      <c r="H379" s="13">
        <f t="shared" si="25"/>
        <v>0</v>
      </c>
      <c r="I379" s="13">
        <f t="shared" si="26"/>
        <v>750.2700439</v>
      </c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200">
        <f>All!A379</f>
        <v>370</v>
      </c>
      <c r="B380" s="14">
        <f>All!B379</f>
        <v>707</v>
      </c>
      <c r="C380" s="201" t="str">
        <f>All!C379</f>
        <v/>
      </c>
      <c r="D380" s="17" t="str">
        <f>All!E379</f>
        <v>NAZMUS SHAKIB</v>
      </c>
      <c r="E380" s="17">
        <f>All!AK379</f>
        <v>0</v>
      </c>
      <c r="F380" s="17">
        <f>All!AL379</f>
        <v>0</v>
      </c>
      <c r="G380" s="13">
        <f t="shared" si="24"/>
        <v>0</v>
      </c>
      <c r="H380" s="13">
        <f t="shared" si="25"/>
        <v>0</v>
      </c>
      <c r="I380" s="13">
        <f t="shared" si="26"/>
        <v>0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200">
        <f>All!A380</f>
        <v>371</v>
      </c>
      <c r="B381" s="14">
        <f>All!B380</f>
        <v>701</v>
      </c>
      <c r="C381" s="201" t="str">
        <f>All!C380</f>
        <v/>
      </c>
      <c r="D381" s="17" t="str">
        <f>All!E380</f>
        <v>KAZI NAYEM</v>
      </c>
      <c r="E381" s="17">
        <f>All!AK380</f>
        <v>11</v>
      </c>
      <c r="F381" s="17">
        <f>All!AL380</f>
        <v>0</v>
      </c>
      <c r="G381" s="13">
        <f t="shared" si="24"/>
        <v>750.2700439</v>
      </c>
      <c r="H381" s="13">
        <f t="shared" si="25"/>
        <v>0</v>
      </c>
      <c r="I381" s="13">
        <f t="shared" si="26"/>
        <v>750.2700439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200">
        <f>All!A381</f>
        <v>372</v>
      </c>
      <c r="B382" s="14">
        <f>All!B381</f>
        <v>667</v>
      </c>
      <c r="C382" s="201" t="str">
        <f>All!C381</f>
        <v/>
      </c>
      <c r="D382" s="17" t="str">
        <f>All!E381</f>
        <v>ABID</v>
      </c>
      <c r="E382" s="17">
        <f>All!AK381</f>
        <v>0</v>
      </c>
      <c r="F382" s="17">
        <f>All!AL381</f>
        <v>0</v>
      </c>
      <c r="G382" s="13">
        <f t="shared" si="24"/>
        <v>0</v>
      </c>
      <c r="H382" s="13">
        <f t="shared" si="25"/>
        <v>0</v>
      </c>
      <c r="I382" s="13">
        <f t="shared" si="26"/>
        <v>0</v>
      </c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200">
        <f>All!A382</f>
        <v>373</v>
      </c>
      <c r="B383" s="14">
        <f>All!B382</f>
        <v>652</v>
      </c>
      <c r="C383" s="201" t="str">
        <f>All!C382</f>
        <v/>
      </c>
      <c r="D383" s="17" t="str">
        <f>All!E382</f>
        <v>MD NAHIYAN NASER SHUDDHO</v>
      </c>
      <c r="E383" s="17">
        <f>All!AK382</f>
        <v>10</v>
      </c>
      <c r="F383" s="17">
        <f>All!AL382</f>
        <v>1</v>
      </c>
      <c r="G383" s="13">
        <f t="shared" si="24"/>
        <v>682.0636763</v>
      </c>
      <c r="H383" s="13">
        <f t="shared" si="25"/>
        <v>13.96953203</v>
      </c>
      <c r="I383" s="13">
        <f t="shared" si="26"/>
        <v>696.0332083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200">
        <f>All!A383</f>
        <v>374</v>
      </c>
      <c r="B384" s="14">
        <f>All!B383</f>
        <v>649</v>
      </c>
      <c r="C384" s="201" t="str">
        <f>All!C383</f>
        <v/>
      </c>
      <c r="D384" s="17" t="str">
        <f>All!E383</f>
        <v>MD BADSHA MIAH KHAN</v>
      </c>
      <c r="E384" s="17">
        <f>All!AK383</f>
        <v>11</v>
      </c>
      <c r="F384" s="17">
        <f>All!AL383</f>
        <v>0</v>
      </c>
      <c r="G384" s="13">
        <f t="shared" si="24"/>
        <v>750.2700439</v>
      </c>
      <c r="H384" s="13">
        <f t="shared" si="25"/>
        <v>0</v>
      </c>
      <c r="I384" s="13">
        <f t="shared" si="26"/>
        <v>750.2700439</v>
      </c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200">
        <f>All!A384</f>
        <v>375</v>
      </c>
      <c r="B385" s="14">
        <f>All!B384</f>
        <v>646</v>
      </c>
      <c r="C385" s="201" t="str">
        <f>All!C384</f>
        <v/>
      </c>
      <c r="D385" s="17" t="str">
        <f>All!E384</f>
        <v>MEHEDI HASSAN ANTON</v>
      </c>
      <c r="E385" s="17">
        <f>All!AK384</f>
        <v>11</v>
      </c>
      <c r="F385" s="17">
        <f>All!AL384</f>
        <v>0</v>
      </c>
      <c r="G385" s="13">
        <f t="shared" si="24"/>
        <v>750.2700439</v>
      </c>
      <c r="H385" s="13">
        <f t="shared" si="25"/>
        <v>0</v>
      </c>
      <c r="I385" s="13">
        <f t="shared" si="26"/>
        <v>750.2700439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200">
        <f>All!A385</f>
        <v>376</v>
      </c>
      <c r="B386" s="14">
        <f>All!B385</f>
        <v>644</v>
      </c>
      <c r="C386" s="201" t="str">
        <f>All!C385</f>
        <v/>
      </c>
      <c r="D386" s="17" t="str">
        <f>All!E385</f>
        <v>TANVIR ISLAM</v>
      </c>
      <c r="E386" s="17">
        <f>All!AK385</f>
        <v>0</v>
      </c>
      <c r="F386" s="17">
        <f>All!AL385</f>
        <v>0</v>
      </c>
      <c r="G386" s="13">
        <f t="shared" si="24"/>
        <v>0</v>
      </c>
      <c r="H386" s="13">
        <f t="shared" si="25"/>
        <v>0</v>
      </c>
      <c r="I386" s="13">
        <f t="shared" si="26"/>
        <v>0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200">
        <f>All!A386</f>
        <v>377</v>
      </c>
      <c r="B387" s="14">
        <f>All!B386</f>
        <v>626</v>
      </c>
      <c r="C387" s="201" t="str">
        <f>All!C386</f>
        <v/>
      </c>
      <c r="D387" s="17" t="str">
        <f>All!E386</f>
        <v>MD FAHIM SHARRIAR</v>
      </c>
      <c r="E387" s="17">
        <f>All!AK386</f>
        <v>11</v>
      </c>
      <c r="F387" s="17">
        <f>All!AL386</f>
        <v>0</v>
      </c>
      <c r="G387" s="13">
        <f t="shared" si="24"/>
        <v>750.2700439</v>
      </c>
      <c r="H387" s="13">
        <f t="shared" si="25"/>
        <v>0</v>
      </c>
      <c r="I387" s="13">
        <f t="shared" si="26"/>
        <v>750.2700439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200">
        <f>All!A387</f>
        <v>378</v>
      </c>
      <c r="B388" s="14">
        <f>All!B387</f>
        <v>575</v>
      </c>
      <c r="C388" s="201" t="str">
        <f>All!C387</f>
        <v/>
      </c>
      <c r="D388" s="17" t="str">
        <f>All!E387</f>
        <v>MD.SHAHED HASAN</v>
      </c>
      <c r="E388" s="17">
        <f>All!AK387</f>
        <v>11</v>
      </c>
      <c r="F388" s="17">
        <f>All!AL387</f>
        <v>0</v>
      </c>
      <c r="G388" s="13">
        <f t="shared" si="24"/>
        <v>750.2700439</v>
      </c>
      <c r="H388" s="13">
        <f t="shared" si="25"/>
        <v>0</v>
      </c>
      <c r="I388" s="13">
        <f t="shared" si="26"/>
        <v>750.2700439</v>
      </c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200">
        <f>All!A388</f>
        <v>379</v>
      </c>
      <c r="B389" s="14">
        <f>All!B388</f>
        <v>553</v>
      </c>
      <c r="C389" s="201" t="str">
        <f>All!C388</f>
        <v/>
      </c>
      <c r="D389" s="17" t="str">
        <f>All!E388</f>
        <v>AL MAHAMUDUL ISLAM SAGUR</v>
      </c>
      <c r="E389" s="17">
        <f>All!AK388</f>
        <v>7</v>
      </c>
      <c r="F389" s="17">
        <f>All!AL388</f>
        <v>4</v>
      </c>
      <c r="G389" s="13">
        <f t="shared" si="24"/>
        <v>477.4445734</v>
      </c>
      <c r="H389" s="13">
        <f t="shared" si="25"/>
        <v>55.87812811</v>
      </c>
      <c r="I389" s="13">
        <f t="shared" si="26"/>
        <v>533.3227015</v>
      </c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200">
        <f>All!A389</f>
        <v>380</v>
      </c>
      <c r="B390" s="14">
        <f>All!B389</f>
        <v>0</v>
      </c>
      <c r="C390" s="201" t="str">
        <f>All!C389</f>
        <v/>
      </c>
      <c r="D390" s="17" t="str">
        <f>All!E389</f>
        <v/>
      </c>
      <c r="E390" s="17">
        <f>All!AK389</f>
        <v>0</v>
      </c>
      <c r="F390" s="17">
        <f>All!AL389</f>
        <v>0</v>
      </c>
      <c r="G390" s="13">
        <f t="shared" si="24"/>
        <v>0</v>
      </c>
      <c r="H390" s="13">
        <f t="shared" si="25"/>
        <v>0</v>
      </c>
      <c r="I390" s="13">
        <f t="shared" si="26"/>
        <v>0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200">
        <f>All!A390</f>
        <v>381</v>
      </c>
      <c r="B391" s="14">
        <f>All!B390</f>
        <v>0</v>
      </c>
      <c r="C391" s="201" t="str">
        <f>All!C390</f>
        <v/>
      </c>
      <c r="D391" s="17" t="str">
        <f>All!E390</f>
        <v/>
      </c>
      <c r="E391" s="17">
        <f>All!AK390</f>
        <v>0</v>
      </c>
      <c r="F391" s="17">
        <f>All!AL390</f>
        <v>0</v>
      </c>
      <c r="G391" s="13">
        <f t="shared" si="24"/>
        <v>0</v>
      </c>
      <c r="H391" s="13">
        <f t="shared" si="25"/>
        <v>0</v>
      </c>
      <c r="I391" s="13">
        <f t="shared" si="26"/>
        <v>0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200">
        <f>All!A391</f>
        <v>382</v>
      </c>
      <c r="B392" s="14">
        <f>All!B391</f>
        <v>0</v>
      </c>
      <c r="C392" s="201" t="str">
        <f>All!C391</f>
        <v/>
      </c>
      <c r="D392" s="17" t="str">
        <f>All!E391</f>
        <v/>
      </c>
      <c r="E392" s="17">
        <f>All!AK391</f>
        <v>0</v>
      </c>
      <c r="F392" s="17">
        <f>All!AL391</f>
        <v>0</v>
      </c>
      <c r="G392" s="13">
        <f t="shared" si="24"/>
        <v>0</v>
      </c>
      <c r="H392" s="13">
        <f t="shared" si="25"/>
        <v>0</v>
      </c>
      <c r="I392" s="13">
        <f t="shared" si="26"/>
        <v>0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200">
        <f>All!A392</f>
        <v>383</v>
      </c>
      <c r="B393" s="14">
        <f>All!B392</f>
        <v>0</v>
      </c>
      <c r="C393" s="201" t="str">
        <f>All!C392</f>
        <v/>
      </c>
      <c r="D393" s="17" t="str">
        <f>All!E392</f>
        <v/>
      </c>
      <c r="E393" s="17">
        <f>All!AK392</f>
        <v>0</v>
      </c>
      <c r="F393" s="17">
        <f>All!AL392</f>
        <v>0</v>
      </c>
      <c r="G393" s="13">
        <f t="shared" si="24"/>
        <v>0</v>
      </c>
      <c r="H393" s="13">
        <f t="shared" si="25"/>
        <v>0</v>
      </c>
      <c r="I393" s="13">
        <f t="shared" si="26"/>
        <v>0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200">
        <f>All!A393</f>
        <v>384</v>
      </c>
      <c r="B394" s="14">
        <f>All!B393</f>
        <v>0</v>
      </c>
      <c r="C394" s="201" t="str">
        <f>All!C393</f>
        <v/>
      </c>
      <c r="D394" s="17" t="str">
        <f>All!E393</f>
        <v/>
      </c>
      <c r="E394" s="17">
        <f>All!AK393</f>
        <v>0</v>
      </c>
      <c r="F394" s="17">
        <f>All!AL393</f>
        <v>0</v>
      </c>
      <c r="G394" s="13">
        <f t="shared" si="24"/>
        <v>0</v>
      </c>
      <c r="H394" s="13">
        <f t="shared" si="25"/>
        <v>0</v>
      </c>
      <c r="I394" s="13">
        <f t="shared" si="26"/>
        <v>0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200">
        <f>All!A394</f>
        <v>385</v>
      </c>
      <c r="B395" s="14">
        <f>All!B394</f>
        <v>0</v>
      </c>
      <c r="C395" s="201" t="str">
        <f>All!C394</f>
        <v/>
      </c>
      <c r="D395" s="17" t="str">
        <f>All!E394</f>
        <v/>
      </c>
      <c r="E395" s="17">
        <f>All!AK394</f>
        <v>0</v>
      </c>
      <c r="F395" s="17">
        <f>All!AL394</f>
        <v>0</v>
      </c>
      <c r="G395" s="13">
        <f t="shared" si="24"/>
        <v>0</v>
      </c>
      <c r="H395" s="13">
        <f t="shared" si="25"/>
        <v>0</v>
      </c>
      <c r="I395" s="13">
        <f t="shared" si="26"/>
        <v>0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200">
        <f>All!A395</f>
        <v>386</v>
      </c>
      <c r="B396" s="14">
        <f>All!B395</f>
        <v>0</v>
      </c>
      <c r="C396" s="201" t="str">
        <f>All!C395</f>
        <v/>
      </c>
      <c r="D396" s="17" t="str">
        <f>All!E395</f>
        <v/>
      </c>
      <c r="E396" s="17">
        <f>All!AK395</f>
        <v>0</v>
      </c>
      <c r="F396" s="17">
        <f>All!AL395</f>
        <v>0</v>
      </c>
      <c r="G396" s="13">
        <f t="shared" si="24"/>
        <v>0</v>
      </c>
      <c r="H396" s="13">
        <f t="shared" si="25"/>
        <v>0</v>
      </c>
      <c r="I396" s="13">
        <f t="shared" si="26"/>
        <v>0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200">
        <f>All!A396</f>
        <v>387</v>
      </c>
      <c r="B397" s="14">
        <f>All!B396</f>
        <v>0</v>
      </c>
      <c r="C397" s="201" t="str">
        <f>All!C396</f>
        <v/>
      </c>
      <c r="D397" s="17" t="str">
        <f>All!E396</f>
        <v/>
      </c>
      <c r="E397" s="17">
        <f>All!AK396</f>
        <v>0</v>
      </c>
      <c r="F397" s="17">
        <f>All!AL396</f>
        <v>0</v>
      </c>
      <c r="G397" s="13">
        <f t="shared" si="24"/>
        <v>0</v>
      </c>
      <c r="H397" s="13">
        <f t="shared" si="25"/>
        <v>0</v>
      </c>
      <c r="I397" s="13">
        <f t="shared" si="26"/>
        <v>0</v>
      </c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200">
        <f>All!A397</f>
        <v>388</v>
      </c>
      <c r="B398" s="14">
        <f>All!B397</f>
        <v>0</v>
      </c>
      <c r="C398" s="201" t="str">
        <f>All!C397</f>
        <v/>
      </c>
      <c r="D398" s="17" t="str">
        <f>All!E397</f>
        <v/>
      </c>
      <c r="E398" s="17">
        <f>All!AK397</f>
        <v>0</v>
      </c>
      <c r="F398" s="17">
        <f>All!AL397</f>
        <v>0</v>
      </c>
      <c r="G398" s="13">
        <f t="shared" si="24"/>
        <v>0</v>
      </c>
      <c r="H398" s="13">
        <f t="shared" si="25"/>
        <v>0</v>
      </c>
      <c r="I398" s="13">
        <f t="shared" si="26"/>
        <v>0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200">
        <f>All!A398</f>
        <v>389</v>
      </c>
      <c r="B399" s="14">
        <f>All!B398</f>
        <v>0</v>
      </c>
      <c r="C399" s="201" t="str">
        <f>All!C398</f>
        <v/>
      </c>
      <c r="D399" s="17" t="str">
        <f>All!E398</f>
        <v/>
      </c>
      <c r="E399" s="17">
        <f>All!AK398</f>
        <v>0</v>
      </c>
      <c r="F399" s="17">
        <f>All!AL398</f>
        <v>0</v>
      </c>
      <c r="G399" s="13">
        <f t="shared" si="24"/>
        <v>0</v>
      </c>
      <c r="H399" s="13">
        <f t="shared" si="25"/>
        <v>0</v>
      </c>
      <c r="I399" s="13">
        <f t="shared" si="26"/>
        <v>0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200">
        <f>All!A399</f>
        <v>390</v>
      </c>
      <c r="B400" s="14">
        <f>All!B399</f>
        <v>0</v>
      </c>
      <c r="C400" s="201" t="str">
        <f>All!C399</f>
        <v/>
      </c>
      <c r="D400" s="17" t="str">
        <f>All!E399</f>
        <v/>
      </c>
      <c r="E400" s="17">
        <f>All!AK399</f>
        <v>0</v>
      </c>
      <c r="F400" s="17">
        <f>All!AL399</f>
        <v>0</v>
      </c>
      <c r="G400" s="13">
        <f t="shared" si="24"/>
        <v>0</v>
      </c>
      <c r="H400" s="13">
        <f t="shared" si="25"/>
        <v>0</v>
      </c>
      <c r="I400" s="13">
        <f t="shared" si="26"/>
        <v>0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200">
        <f>All!A400</f>
        <v>391</v>
      </c>
      <c r="B401" s="14">
        <f>All!B400</f>
        <v>0</v>
      </c>
      <c r="C401" s="201" t="str">
        <f>All!C400</f>
        <v/>
      </c>
      <c r="D401" s="17" t="str">
        <f>All!E400</f>
        <v/>
      </c>
      <c r="E401" s="17">
        <f>All!AK400</f>
        <v>0</v>
      </c>
      <c r="F401" s="17">
        <f>All!AL400</f>
        <v>0</v>
      </c>
      <c r="G401" s="13">
        <f t="shared" si="24"/>
        <v>0</v>
      </c>
      <c r="H401" s="13">
        <f t="shared" si="25"/>
        <v>0</v>
      </c>
      <c r="I401" s="13">
        <f t="shared" si="26"/>
        <v>0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37.5" customHeight="1">
      <c r="A402" s="198" t="str">
        <f>All!A401</f>
        <v>Teachers and Stuff</v>
      </c>
      <c r="B402" s="2"/>
      <c r="C402" s="2"/>
      <c r="D402" s="2"/>
      <c r="E402" s="2"/>
      <c r="F402" s="2"/>
      <c r="G402" s="2"/>
      <c r="H402" s="2"/>
      <c r="I402" s="3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200">
        <f>All!A402</f>
        <v>391</v>
      </c>
      <c r="B403" s="14" t="str">
        <f>All!B402</f>
        <v>Sir</v>
      </c>
      <c r="C403" s="201" t="str">
        <f>All!C402</f>
        <v/>
      </c>
      <c r="D403" s="17" t="str">
        <f>All!E402</f>
        <v>Nasir Sir</v>
      </c>
      <c r="E403" s="17">
        <f>All!AK402</f>
        <v>11</v>
      </c>
      <c r="F403" s="17">
        <f>All!AL402</f>
        <v>0</v>
      </c>
      <c r="G403" s="13">
        <f t="shared" ref="G403:G417" si="27">E403*$C$3</f>
        <v>750.2700439</v>
      </c>
      <c r="H403" s="13">
        <f t="shared" ref="H403:H417" si="28">F403*$I$3</f>
        <v>0</v>
      </c>
      <c r="I403" s="13">
        <f t="shared" ref="I403:I417" si="29">G403+H403</f>
        <v>750.2700439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200">
        <f>All!A403</f>
        <v>392</v>
      </c>
      <c r="B404" s="14" t="str">
        <f>All!B403</f>
        <v>Sir</v>
      </c>
      <c r="C404" s="201" t="str">
        <f>All!C403</f>
        <v/>
      </c>
      <c r="D404" s="17" t="str">
        <f>All!E403</f>
        <v>Jahangir Alam</v>
      </c>
      <c r="E404" s="17">
        <f>All!AK403</f>
        <v>19</v>
      </c>
      <c r="F404" s="17">
        <f>All!AL403</f>
        <v>2</v>
      </c>
      <c r="G404" s="13">
        <f t="shared" si="27"/>
        <v>1295.920985</v>
      </c>
      <c r="H404" s="13">
        <f t="shared" si="28"/>
        <v>27.93906406</v>
      </c>
      <c r="I404" s="13">
        <f t="shared" si="29"/>
        <v>1323.860049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200">
        <f>All!A404</f>
        <v>393</v>
      </c>
      <c r="B405" s="14" t="str">
        <f>All!B404</f>
        <v>Staff</v>
      </c>
      <c r="C405" s="201" t="str">
        <f>All!C404</f>
        <v/>
      </c>
      <c r="D405" s="17" t="str">
        <f>All!E404</f>
        <v>Abdur Rahman</v>
      </c>
      <c r="E405" s="17">
        <f>All!AK404</f>
        <v>9</v>
      </c>
      <c r="F405" s="17">
        <f>All!AL404</f>
        <v>2</v>
      </c>
      <c r="G405" s="13">
        <f t="shared" si="27"/>
        <v>613.8573086</v>
      </c>
      <c r="H405" s="13">
        <f t="shared" si="28"/>
        <v>27.93906406</v>
      </c>
      <c r="I405" s="13">
        <f t="shared" si="29"/>
        <v>641.7963727</v>
      </c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200">
        <f>All!A405</f>
        <v>394</v>
      </c>
      <c r="B406" s="14" t="str">
        <f>All!B405</f>
        <v>Staff</v>
      </c>
      <c r="C406" s="201" t="str">
        <f>All!C405</f>
        <v/>
      </c>
      <c r="D406" s="17" t="str">
        <f>All!E405</f>
        <v>Halim</v>
      </c>
      <c r="E406" s="17">
        <f>All!AK405</f>
        <v>11</v>
      </c>
      <c r="F406" s="17">
        <f>All!AL405</f>
        <v>0</v>
      </c>
      <c r="G406" s="13">
        <f t="shared" si="27"/>
        <v>750.2700439</v>
      </c>
      <c r="H406" s="13">
        <f t="shared" si="28"/>
        <v>0</v>
      </c>
      <c r="I406" s="13">
        <f t="shared" si="29"/>
        <v>750.2700439</v>
      </c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200">
        <f>All!A406</f>
        <v>395</v>
      </c>
      <c r="B407" s="14" t="str">
        <f>All!B406</f>
        <v>Staff</v>
      </c>
      <c r="C407" s="201" t="str">
        <f>All!C406</f>
        <v/>
      </c>
      <c r="D407" s="17" t="str">
        <f>All!E406</f>
        <v>Shawon</v>
      </c>
      <c r="E407" s="17">
        <f>All!AK406</f>
        <v>11</v>
      </c>
      <c r="F407" s="17">
        <f>All!AL406</f>
        <v>0</v>
      </c>
      <c r="G407" s="13">
        <f t="shared" si="27"/>
        <v>750.2700439</v>
      </c>
      <c r="H407" s="13">
        <f t="shared" si="28"/>
        <v>0</v>
      </c>
      <c r="I407" s="13">
        <f t="shared" si="29"/>
        <v>750.2700439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200">
        <f>All!A407</f>
        <v>396</v>
      </c>
      <c r="B408" s="14" t="str">
        <f>All!B407</f>
        <v>Sir</v>
      </c>
      <c r="C408" s="201" t="str">
        <f>All!C407</f>
        <v/>
      </c>
      <c r="D408" s="17" t="str">
        <f>All!E407</f>
        <v>Apu Sir</v>
      </c>
      <c r="E408" s="17">
        <f>All!AK407</f>
        <v>4</v>
      </c>
      <c r="F408" s="17">
        <f>All!AL407</f>
        <v>7</v>
      </c>
      <c r="G408" s="13">
        <f t="shared" si="27"/>
        <v>272.8254705</v>
      </c>
      <c r="H408" s="13">
        <f t="shared" si="28"/>
        <v>97.7867242</v>
      </c>
      <c r="I408" s="13">
        <f t="shared" si="29"/>
        <v>370.6121947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200">
        <f>All!A408</f>
        <v>397</v>
      </c>
      <c r="B409" s="14" t="str">
        <f>All!B408</f>
        <v>Sir</v>
      </c>
      <c r="C409" s="201" t="str">
        <f>All!C408</f>
        <v/>
      </c>
      <c r="D409" s="17" t="str">
        <f>All!E408</f>
        <v>Saifullah Sir</v>
      </c>
      <c r="E409" s="17">
        <f>All!AK408</f>
        <v>4</v>
      </c>
      <c r="F409" s="17">
        <f>All!AL408</f>
        <v>7</v>
      </c>
      <c r="G409" s="13">
        <f t="shared" si="27"/>
        <v>272.8254705</v>
      </c>
      <c r="H409" s="13">
        <f t="shared" si="28"/>
        <v>97.7867242</v>
      </c>
      <c r="I409" s="13">
        <f t="shared" si="29"/>
        <v>370.6121947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200">
        <f>All!A409</f>
        <v>398</v>
      </c>
      <c r="B410" s="14" t="str">
        <f>All!B409</f>
        <v>Mam</v>
      </c>
      <c r="C410" s="201" t="str">
        <f>All!C409</f>
        <v/>
      </c>
      <c r="D410" s="17" t="str">
        <f>All!E409</f>
        <v>Jannatul Elma</v>
      </c>
      <c r="E410" s="17">
        <f>All!AK409</f>
        <v>3</v>
      </c>
      <c r="F410" s="17">
        <f>All!AL409</f>
        <v>8</v>
      </c>
      <c r="G410" s="13">
        <f t="shared" si="27"/>
        <v>204.6191029</v>
      </c>
      <c r="H410" s="13">
        <f t="shared" si="28"/>
        <v>111.7562562</v>
      </c>
      <c r="I410" s="13">
        <f t="shared" si="29"/>
        <v>316.3753591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200">
        <f>All!A410</f>
        <v>399</v>
      </c>
      <c r="B411" s="14" t="str">
        <f>All!B410</f>
        <v>Mam</v>
      </c>
      <c r="C411" s="201" t="str">
        <f>All!C410</f>
        <v/>
      </c>
      <c r="D411" s="17" t="str">
        <f>All!E410</f>
        <v>Jannatul Ezma</v>
      </c>
      <c r="E411" s="17">
        <f>All!AK410</f>
        <v>3</v>
      </c>
      <c r="F411" s="17">
        <f>All!AL410</f>
        <v>8</v>
      </c>
      <c r="G411" s="13">
        <f t="shared" si="27"/>
        <v>204.6191029</v>
      </c>
      <c r="H411" s="13">
        <f t="shared" si="28"/>
        <v>111.7562562</v>
      </c>
      <c r="I411" s="13">
        <f t="shared" si="29"/>
        <v>316.3753591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200">
        <f>All!A411</f>
        <v>400</v>
      </c>
      <c r="B412" s="14">
        <f>All!B411</f>
        <v>0</v>
      </c>
      <c r="C412" s="201" t="str">
        <f>All!C411</f>
        <v/>
      </c>
      <c r="D412" s="17" t="str">
        <f>All!E411</f>
        <v/>
      </c>
      <c r="E412" s="17">
        <f>All!AK411</f>
        <v>0</v>
      </c>
      <c r="F412" s="17">
        <f>All!AL411</f>
        <v>0</v>
      </c>
      <c r="G412" s="13">
        <f t="shared" si="27"/>
        <v>0</v>
      </c>
      <c r="H412" s="13">
        <f t="shared" si="28"/>
        <v>0</v>
      </c>
      <c r="I412" s="13">
        <f t="shared" si="29"/>
        <v>0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200">
        <f>All!A412</f>
        <v>401</v>
      </c>
      <c r="B413" s="14">
        <f>All!B412</f>
        <v>0</v>
      </c>
      <c r="C413" s="201" t="str">
        <f>All!C412</f>
        <v/>
      </c>
      <c r="D413" s="17" t="str">
        <f>All!E412</f>
        <v/>
      </c>
      <c r="E413" s="17">
        <f>All!AK412</f>
        <v>0</v>
      </c>
      <c r="F413" s="17">
        <f>All!AL412</f>
        <v>0</v>
      </c>
      <c r="G413" s="13">
        <f t="shared" si="27"/>
        <v>0</v>
      </c>
      <c r="H413" s="13">
        <f t="shared" si="28"/>
        <v>0</v>
      </c>
      <c r="I413" s="13">
        <f t="shared" si="29"/>
        <v>0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200">
        <f>All!A413</f>
        <v>402</v>
      </c>
      <c r="B414" s="14">
        <f>All!B413</f>
        <v>0</v>
      </c>
      <c r="C414" s="201" t="str">
        <f>All!C413</f>
        <v/>
      </c>
      <c r="D414" s="17" t="str">
        <f>All!E413</f>
        <v/>
      </c>
      <c r="E414" s="17">
        <f>All!AK413</f>
        <v>0</v>
      </c>
      <c r="F414" s="17">
        <f>All!AL413</f>
        <v>0</v>
      </c>
      <c r="G414" s="13">
        <f t="shared" si="27"/>
        <v>0</v>
      </c>
      <c r="H414" s="13">
        <f t="shared" si="28"/>
        <v>0</v>
      </c>
      <c r="I414" s="13">
        <f t="shared" si="29"/>
        <v>0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200">
        <f>All!A414</f>
        <v>403</v>
      </c>
      <c r="B415" s="14">
        <f>All!B414</f>
        <v>0</v>
      </c>
      <c r="C415" s="201" t="str">
        <f>All!C414</f>
        <v/>
      </c>
      <c r="D415" s="17" t="str">
        <f>All!E414</f>
        <v/>
      </c>
      <c r="E415" s="17">
        <f>All!AK414</f>
        <v>0</v>
      </c>
      <c r="F415" s="17">
        <f>All!AL414</f>
        <v>0</v>
      </c>
      <c r="G415" s="13">
        <f t="shared" si="27"/>
        <v>0</v>
      </c>
      <c r="H415" s="13">
        <f t="shared" si="28"/>
        <v>0</v>
      </c>
      <c r="I415" s="13">
        <f t="shared" si="29"/>
        <v>0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200">
        <f>All!A415</f>
        <v>404</v>
      </c>
      <c r="B416" s="14">
        <f>All!B415</f>
        <v>0</v>
      </c>
      <c r="C416" s="201" t="str">
        <f>All!C415</f>
        <v/>
      </c>
      <c r="D416" s="17" t="str">
        <f>All!E415</f>
        <v/>
      </c>
      <c r="E416" s="17">
        <f>All!AK415</f>
        <v>0</v>
      </c>
      <c r="F416" s="17">
        <f>All!AL415</f>
        <v>0</v>
      </c>
      <c r="G416" s="13">
        <f t="shared" si="27"/>
        <v>0</v>
      </c>
      <c r="H416" s="13">
        <f t="shared" si="28"/>
        <v>0</v>
      </c>
      <c r="I416" s="13">
        <f t="shared" si="29"/>
        <v>0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200">
        <f>All!A416</f>
        <v>405</v>
      </c>
      <c r="B417" s="14">
        <f>All!B416</f>
        <v>0</v>
      </c>
      <c r="C417" s="201" t="str">
        <f>All!C416</f>
        <v/>
      </c>
      <c r="D417" s="17" t="str">
        <f>All!E416</f>
        <v/>
      </c>
      <c r="E417" s="17">
        <f>All!AK416</f>
        <v>0</v>
      </c>
      <c r="F417" s="17">
        <f>All!AL416</f>
        <v>0</v>
      </c>
      <c r="G417" s="13">
        <f t="shared" si="27"/>
        <v>0</v>
      </c>
      <c r="H417" s="13">
        <f t="shared" si="28"/>
        <v>0</v>
      </c>
      <c r="I417" s="13">
        <f t="shared" si="29"/>
        <v>0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6"/>
      <c r="C418" s="6"/>
      <c r="D418" s="6"/>
      <c r="E418" s="6"/>
      <c r="F418" s="207" t="s">
        <v>389</v>
      </c>
      <c r="G418" s="208">
        <f t="shared" ref="G418:H418" si="30">SUM(G2:G417)</f>
        <v>205505.7857</v>
      </c>
      <c r="H418" s="209">
        <f t="shared" si="30"/>
        <v>4945.214338</v>
      </c>
      <c r="I418" s="209">
        <f>sum(I6:I417)</f>
        <v>210451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6"/>
      <c r="C419" s="6"/>
      <c r="D419" s="6"/>
      <c r="E419" s="6"/>
      <c r="F419" s="6"/>
      <c r="G419" s="6"/>
      <c r="H419" s="210"/>
      <c r="I419" s="7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6"/>
      <c r="C420" s="6"/>
      <c r="D420" s="6"/>
      <c r="E420" s="6"/>
      <c r="F420" s="6"/>
      <c r="G420" s="6"/>
      <c r="H420" s="210"/>
      <c r="I420" s="7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6"/>
      <c r="C421" s="6"/>
      <c r="D421" s="6"/>
      <c r="E421" s="6"/>
      <c r="F421" s="6"/>
      <c r="G421" s="6"/>
      <c r="H421" s="210"/>
      <c r="I421" s="7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6"/>
      <c r="C422" s="6"/>
      <c r="D422" s="6"/>
      <c r="E422" s="6"/>
      <c r="F422" s="6"/>
      <c r="G422" s="6"/>
      <c r="H422" s="210"/>
      <c r="I422" s="7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6"/>
      <c r="C423" s="6"/>
      <c r="D423" s="6"/>
      <c r="E423" s="6"/>
      <c r="F423" s="6"/>
      <c r="G423" s="6"/>
      <c r="H423" s="210"/>
      <c r="I423" s="7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 t="str">
        <f t="shared" ref="A424:A428" si="31">IF(ISBLANK(B424),"",A423+1)</f>
        <v/>
      </c>
      <c r="B424" s="6"/>
      <c r="C424" s="6"/>
      <c r="D424" s="6"/>
      <c r="E424" s="6"/>
      <c r="F424" s="6"/>
      <c r="G424" s="6"/>
      <c r="H424" s="210"/>
      <c r="I424" s="7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 t="str">
        <f t="shared" si="31"/>
        <v/>
      </c>
      <c r="B425" s="6"/>
      <c r="C425" s="6"/>
      <c r="D425" s="6"/>
      <c r="E425" s="6"/>
      <c r="F425" s="6"/>
      <c r="G425" s="6"/>
      <c r="H425" s="210"/>
      <c r="I425" s="7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 t="str">
        <f t="shared" si="31"/>
        <v/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 t="str">
        <f t="shared" si="31"/>
        <v/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 t="str">
        <f t="shared" si="31"/>
        <v/>
      </c>
      <c r="B428" s="6"/>
      <c r="C428" s="6"/>
      <c r="D428" s="6"/>
      <c r="E428" s="76"/>
      <c r="F428" s="7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6"/>
      <c r="C429" s="6"/>
      <c r="D429" s="6"/>
      <c r="E429" s="76"/>
      <c r="F429" s="76"/>
      <c r="G429" s="76"/>
      <c r="H429" s="76"/>
      <c r="I429" s="7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6"/>
      <c r="C430" s="6"/>
      <c r="D430" s="6"/>
      <c r="E430" s="76"/>
      <c r="F430" s="7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6"/>
      <c r="C431" s="6"/>
      <c r="D431" s="6"/>
      <c r="E431" s="76"/>
      <c r="F431" s="7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6"/>
      <c r="C432" s="6"/>
      <c r="D432" s="6"/>
      <c r="E432" s="76"/>
      <c r="F432" s="7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6"/>
      <c r="C433" s="6"/>
      <c r="D433" s="6"/>
      <c r="E433" s="76"/>
      <c r="F433" s="7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6"/>
      <c r="C434" s="6"/>
      <c r="D434" s="6"/>
      <c r="E434" s="76"/>
      <c r="F434" s="7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6"/>
      <c r="C435" s="6"/>
      <c r="D435" s="6"/>
      <c r="E435" s="76"/>
      <c r="F435" s="7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6"/>
      <c r="C436" s="6"/>
      <c r="D436" s="6"/>
      <c r="E436" s="76"/>
      <c r="F436" s="7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6"/>
      <c r="C437" s="6"/>
      <c r="D437" s="6"/>
      <c r="E437" s="76"/>
      <c r="F437" s="7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6"/>
      <c r="C438" s="6"/>
      <c r="D438" s="6"/>
      <c r="E438" s="76"/>
      <c r="F438" s="7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6"/>
      <c r="C439" s="6"/>
      <c r="D439" s="6"/>
      <c r="E439" s="76"/>
      <c r="F439" s="7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6"/>
      <c r="C440" s="6"/>
      <c r="D440" s="6"/>
      <c r="E440" s="76"/>
      <c r="F440" s="7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6"/>
      <c r="C441" s="6"/>
      <c r="D441" s="6"/>
      <c r="E441" s="76"/>
      <c r="F441" s="7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6"/>
      <c r="C442" s="6"/>
      <c r="D442" s="6"/>
      <c r="E442" s="76"/>
      <c r="F442" s="7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6"/>
      <c r="C443" s="6"/>
      <c r="D443" s="6"/>
      <c r="E443" s="76"/>
      <c r="F443" s="7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6"/>
      <c r="C444" s="6"/>
      <c r="D444" s="6"/>
      <c r="E444" s="76"/>
      <c r="F444" s="7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6"/>
      <c r="C445" s="6"/>
      <c r="D445" s="6"/>
      <c r="E445" s="76"/>
      <c r="F445" s="7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6"/>
      <c r="C446" s="6"/>
      <c r="D446" s="6"/>
      <c r="E446" s="76"/>
      <c r="F446" s="7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6"/>
      <c r="C447" s="6"/>
      <c r="D447" s="6"/>
      <c r="E447" s="76"/>
      <c r="F447" s="7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6"/>
      <c r="C448" s="6"/>
      <c r="D448" s="6"/>
      <c r="E448" s="76"/>
      <c r="F448" s="7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6"/>
      <c r="C449" s="6"/>
      <c r="D449" s="6"/>
      <c r="E449" s="76"/>
      <c r="F449" s="7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6"/>
      <c r="C450" s="6"/>
      <c r="D450" s="6"/>
      <c r="E450" s="76"/>
      <c r="F450" s="7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6"/>
      <c r="C451" s="6"/>
      <c r="D451" s="6"/>
      <c r="E451" s="76"/>
      <c r="F451" s="7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6"/>
      <c r="C452" s="6"/>
      <c r="D452" s="6"/>
      <c r="E452" s="76"/>
      <c r="F452" s="7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6"/>
      <c r="C453" s="6"/>
      <c r="D453" s="6"/>
      <c r="E453" s="76"/>
      <c r="F453" s="7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6"/>
      <c r="C454" s="6"/>
      <c r="D454" s="6"/>
      <c r="E454" s="76"/>
      <c r="F454" s="7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6"/>
      <c r="C455" s="6"/>
      <c r="D455" s="6"/>
      <c r="E455" s="76"/>
      <c r="F455" s="7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6"/>
      <c r="C456" s="6"/>
      <c r="D456" s="6"/>
      <c r="E456" s="76"/>
      <c r="F456" s="7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6"/>
      <c r="C457" s="6"/>
      <c r="D457" s="6"/>
      <c r="E457" s="76"/>
      <c r="F457" s="7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6"/>
      <c r="C458" s="6"/>
      <c r="D458" s="6"/>
      <c r="E458" s="76"/>
      <c r="F458" s="7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6"/>
      <c r="C459" s="6"/>
      <c r="D459" s="6"/>
      <c r="E459" s="76"/>
      <c r="F459" s="7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6"/>
      <c r="C460" s="6"/>
      <c r="D460" s="6"/>
      <c r="E460" s="76"/>
      <c r="F460" s="7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6"/>
      <c r="C461" s="6"/>
      <c r="D461" s="6"/>
      <c r="E461" s="76"/>
      <c r="F461" s="7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6"/>
      <c r="C462" s="6"/>
      <c r="D462" s="6"/>
      <c r="E462" s="76"/>
      <c r="F462" s="7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6"/>
      <c r="C463" s="6"/>
      <c r="D463" s="6"/>
      <c r="E463" s="76"/>
      <c r="F463" s="7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6"/>
      <c r="C464" s="6"/>
      <c r="D464" s="6"/>
      <c r="E464" s="76"/>
      <c r="F464" s="7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6"/>
      <c r="C465" s="6"/>
      <c r="D465" s="6"/>
      <c r="E465" s="76"/>
      <c r="F465" s="7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6"/>
      <c r="C466" s="6"/>
      <c r="D466" s="6"/>
      <c r="E466" s="76"/>
      <c r="F466" s="7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6"/>
      <c r="C467" s="6"/>
      <c r="D467" s="6"/>
      <c r="E467" s="76"/>
      <c r="F467" s="7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6"/>
      <c r="C468" s="6"/>
      <c r="D468" s="6"/>
      <c r="E468" s="76"/>
      <c r="F468" s="7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6"/>
      <c r="C469" s="6"/>
      <c r="D469" s="6"/>
      <c r="E469" s="76"/>
      <c r="F469" s="7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6"/>
      <c r="C470" s="6"/>
      <c r="D470" s="6"/>
      <c r="E470" s="76"/>
      <c r="F470" s="7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6"/>
      <c r="C471" s="6"/>
      <c r="D471" s="6"/>
      <c r="E471" s="76"/>
      <c r="F471" s="7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6"/>
      <c r="C472" s="6"/>
      <c r="D472" s="6"/>
      <c r="E472" s="76"/>
      <c r="F472" s="7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6"/>
      <c r="C473" s="6"/>
      <c r="D473" s="6"/>
      <c r="E473" s="76"/>
      <c r="F473" s="7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6"/>
      <c r="C474" s="6"/>
      <c r="D474" s="6"/>
      <c r="E474" s="76"/>
      <c r="F474" s="7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6"/>
      <c r="C475" s="6"/>
      <c r="D475" s="6"/>
      <c r="E475" s="76"/>
      <c r="F475" s="7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6"/>
      <c r="C476" s="6"/>
      <c r="D476" s="6"/>
      <c r="E476" s="76"/>
      <c r="F476" s="7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6"/>
      <c r="C477" s="6"/>
      <c r="D477" s="6"/>
      <c r="E477" s="76"/>
      <c r="F477" s="7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6"/>
      <c r="C478" s="6"/>
      <c r="D478" s="6"/>
      <c r="E478" s="76"/>
      <c r="F478" s="7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6"/>
      <c r="C479" s="6"/>
      <c r="D479" s="6"/>
      <c r="E479" s="76"/>
      <c r="F479" s="7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6"/>
      <c r="C480" s="6"/>
      <c r="D480" s="6"/>
      <c r="E480" s="76"/>
      <c r="F480" s="7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6"/>
      <c r="C481" s="6"/>
      <c r="D481" s="6"/>
      <c r="E481" s="76"/>
      <c r="F481" s="7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6"/>
      <c r="C482" s="6"/>
      <c r="D482" s="6"/>
      <c r="E482" s="76"/>
      <c r="F482" s="7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6"/>
      <c r="C483" s="6"/>
      <c r="D483" s="6"/>
      <c r="E483" s="76"/>
      <c r="F483" s="7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6"/>
      <c r="C484" s="6"/>
      <c r="D484" s="6"/>
      <c r="E484" s="76"/>
      <c r="F484" s="7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6"/>
      <c r="C485" s="6"/>
      <c r="D485" s="6"/>
      <c r="E485" s="76"/>
      <c r="F485" s="7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6"/>
      <c r="C486" s="6"/>
      <c r="D486" s="6"/>
      <c r="E486" s="76"/>
      <c r="F486" s="7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6"/>
      <c r="C487" s="6"/>
      <c r="D487" s="6"/>
      <c r="E487" s="76"/>
      <c r="F487" s="7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6"/>
      <c r="C488" s="6"/>
      <c r="D488" s="6"/>
      <c r="E488" s="76"/>
      <c r="F488" s="7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6"/>
      <c r="C489" s="6"/>
      <c r="D489" s="6"/>
      <c r="E489" s="76"/>
      <c r="F489" s="7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6"/>
      <c r="C490" s="6"/>
      <c r="D490" s="6"/>
      <c r="E490" s="76"/>
      <c r="F490" s="7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6"/>
      <c r="C491" s="6"/>
      <c r="D491" s="6"/>
      <c r="E491" s="76"/>
      <c r="F491" s="7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6"/>
      <c r="C492" s="6"/>
      <c r="D492" s="6"/>
      <c r="E492" s="76"/>
      <c r="F492" s="7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6"/>
      <c r="C493" s="6"/>
      <c r="D493" s="6"/>
      <c r="E493" s="76"/>
      <c r="F493" s="7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6"/>
      <c r="C494" s="6"/>
      <c r="D494" s="6"/>
      <c r="E494" s="76"/>
      <c r="F494" s="7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6"/>
      <c r="C495" s="6"/>
      <c r="D495" s="6"/>
      <c r="E495" s="76"/>
      <c r="F495" s="7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6"/>
      <c r="C496" s="6"/>
      <c r="D496" s="6"/>
      <c r="E496" s="76"/>
      <c r="F496" s="7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6"/>
      <c r="C497" s="6"/>
      <c r="D497" s="6"/>
      <c r="E497" s="76"/>
      <c r="F497" s="7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6"/>
      <c r="C498" s="6"/>
      <c r="D498" s="6"/>
      <c r="E498" s="76"/>
      <c r="F498" s="7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6"/>
      <c r="C499" s="6"/>
      <c r="D499" s="6"/>
      <c r="E499" s="76"/>
      <c r="F499" s="7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6"/>
      <c r="C500" s="6"/>
      <c r="D500" s="6"/>
      <c r="E500" s="76"/>
      <c r="F500" s="7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6"/>
      <c r="C501" s="6"/>
      <c r="D501" s="6"/>
      <c r="E501" s="76"/>
      <c r="F501" s="7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6"/>
      <c r="C502" s="6"/>
      <c r="D502" s="6"/>
      <c r="E502" s="76"/>
      <c r="F502" s="7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6"/>
      <c r="C503" s="6"/>
      <c r="D503" s="6"/>
      <c r="E503" s="76"/>
      <c r="F503" s="7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6"/>
      <c r="C504" s="6"/>
      <c r="D504" s="6"/>
      <c r="E504" s="76"/>
      <c r="F504" s="7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6"/>
      <c r="C505" s="6"/>
      <c r="D505" s="6"/>
      <c r="E505" s="76"/>
      <c r="F505" s="7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6"/>
      <c r="C506" s="6"/>
      <c r="D506" s="6"/>
      <c r="E506" s="76"/>
      <c r="F506" s="7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6"/>
      <c r="C507" s="6"/>
      <c r="D507" s="6"/>
      <c r="E507" s="76"/>
      <c r="F507" s="7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6"/>
      <c r="C508" s="6"/>
      <c r="D508" s="6"/>
      <c r="E508" s="76"/>
      <c r="F508" s="7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6"/>
      <c r="C509" s="6"/>
      <c r="D509" s="6"/>
      <c r="E509" s="76"/>
      <c r="F509" s="7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6"/>
      <c r="C510" s="6"/>
      <c r="D510" s="6"/>
      <c r="E510" s="76"/>
      <c r="F510" s="7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6"/>
      <c r="C511" s="6"/>
      <c r="D511" s="6"/>
      <c r="E511" s="76"/>
      <c r="F511" s="7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6"/>
      <c r="C512" s="6"/>
      <c r="D512" s="6"/>
      <c r="E512" s="76"/>
      <c r="F512" s="7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6"/>
      <c r="C513" s="6"/>
      <c r="D513" s="6"/>
      <c r="E513" s="76"/>
      <c r="F513" s="7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6"/>
      <c r="C514" s="6"/>
      <c r="D514" s="6"/>
      <c r="E514" s="76"/>
      <c r="F514" s="7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6"/>
      <c r="C515" s="6"/>
      <c r="D515" s="6"/>
      <c r="E515" s="76"/>
      <c r="F515" s="7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6"/>
      <c r="C516" s="6"/>
      <c r="D516" s="6"/>
      <c r="E516" s="76"/>
      <c r="F516" s="7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6"/>
      <c r="C517" s="6"/>
      <c r="D517" s="6"/>
      <c r="E517" s="76"/>
      <c r="F517" s="7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6"/>
      <c r="C518" s="6"/>
      <c r="D518" s="6"/>
      <c r="E518" s="76"/>
      <c r="F518" s="7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6"/>
      <c r="C519" s="6"/>
      <c r="D519" s="6"/>
      <c r="E519" s="76"/>
      <c r="F519" s="7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6"/>
      <c r="C520" s="6"/>
      <c r="D520" s="6"/>
      <c r="E520" s="76"/>
      <c r="F520" s="7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6"/>
      <c r="C521" s="6"/>
      <c r="D521" s="6"/>
      <c r="E521" s="76"/>
      <c r="F521" s="7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6"/>
      <c r="C522" s="6"/>
      <c r="D522" s="6"/>
      <c r="E522" s="76"/>
      <c r="F522" s="7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6"/>
      <c r="C523" s="6"/>
      <c r="D523" s="6"/>
      <c r="E523" s="76"/>
      <c r="F523" s="7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6"/>
      <c r="C524" s="6"/>
      <c r="D524" s="6"/>
      <c r="E524" s="76"/>
      <c r="F524" s="7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6"/>
      <c r="C525" s="6"/>
      <c r="D525" s="6"/>
      <c r="E525" s="76"/>
      <c r="F525" s="7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6"/>
      <c r="C526" s="6"/>
      <c r="D526" s="6"/>
      <c r="E526" s="76"/>
      <c r="F526" s="7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6"/>
      <c r="C527" s="6"/>
      <c r="D527" s="6"/>
      <c r="E527" s="76"/>
      <c r="F527" s="7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6"/>
      <c r="C528" s="6"/>
      <c r="D528" s="6"/>
      <c r="E528" s="76"/>
      <c r="F528" s="7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6"/>
      <c r="C529" s="6"/>
      <c r="D529" s="6"/>
      <c r="E529" s="76"/>
      <c r="F529" s="7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6"/>
      <c r="C530" s="6"/>
      <c r="D530" s="6"/>
      <c r="E530" s="76"/>
      <c r="F530" s="7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6"/>
      <c r="C531" s="6"/>
      <c r="D531" s="6"/>
      <c r="E531" s="76"/>
      <c r="F531" s="7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6"/>
      <c r="C532" s="6"/>
      <c r="D532" s="6"/>
      <c r="E532" s="76"/>
      <c r="F532" s="7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6"/>
      <c r="C533" s="6"/>
      <c r="D533" s="6"/>
      <c r="E533" s="76"/>
      <c r="F533" s="7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6"/>
      <c r="C534" s="6"/>
      <c r="D534" s="6"/>
      <c r="E534" s="76"/>
      <c r="F534" s="7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6"/>
      <c r="C535" s="6"/>
      <c r="D535" s="6"/>
      <c r="E535" s="76"/>
      <c r="F535" s="7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6"/>
      <c r="C536" s="6"/>
      <c r="D536" s="6"/>
      <c r="E536" s="76"/>
      <c r="F536" s="7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6"/>
      <c r="C537" s="6"/>
      <c r="D537" s="6"/>
      <c r="E537" s="76"/>
      <c r="F537" s="7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6"/>
      <c r="C538" s="6"/>
      <c r="D538" s="6"/>
      <c r="E538" s="76"/>
      <c r="F538" s="7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6"/>
      <c r="C539" s="6"/>
      <c r="D539" s="6"/>
      <c r="E539" s="76"/>
      <c r="F539" s="7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6"/>
      <c r="C540" s="6"/>
      <c r="D540" s="6"/>
      <c r="E540" s="76"/>
      <c r="F540" s="7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6"/>
      <c r="C541" s="6"/>
      <c r="D541" s="6"/>
      <c r="E541" s="76"/>
      <c r="F541" s="7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6"/>
      <c r="C542" s="6"/>
      <c r="D542" s="6"/>
      <c r="E542" s="76"/>
      <c r="F542" s="7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6"/>
      <c r="C543" s="6"/>
      <c r="D543" s="6"/>
      <c r="E543" s="76"/>
      <c r="F543" s="7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6"/>
      <c r="C544" s="6"/>
      <c r="D544" s="6"/>
      <c r="E544" s="76"/>
      <c r="F544" s="7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6"/>
      <c r="C545" s="6"/>
      <c r="D545" s="6"/>
      <c r="E545" s="76"/>
      <c r="F545" s="7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6"/>
      <c r="C546" s="6"/>
      <c r="D546" s="6"/>
      <c r="E546" s="76"/>
      <c r="F546" s="7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6"/>
      <c r="C547" s="6"/>
      <c r="D547" s="6"/>
      <c r="E547" s="76"/>
      <c r="F547" s="7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6"/>
      <c r="C548" s="6"/>
      <c r="D548" s="6"/>
      <c r="E548" s="76"/>
      <c r="F548" s="7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6"/>
      <c r="C549" s="6"/>
      <c r="D549" s="6"/>
      <c r="E549" s="76"/>
      <c r="F549" s="7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6"/>
      <c r="C550" s="6"/>
      <c r="D550" s="6"/>
      <c r="E550" s="76"/>
      <c r="F550" s="7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6"/>
      <c r="C551" s="6"/>
      <c r="D551" s="6"/>
      <c r="E551" s="76"/>
      <c r="F551" s="7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6"/>
      <c r="C552" s="6"/>
      <c r="D552" s="6"/>
      <c r="E552" s="76"/>
      <c r="F552" s="7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6"/>
      <c r="C553" s="6"/>
      <c r="D553" s="6"/>
      <c r="E553" s="76"/>
      <c r="F553" s="7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6"/>
      <c r="C554" s="6"/>
      <c r="D554" s="6"/>
      <c r="E554" s="76"/>
      <c r="F554" s="7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6"/>
      <c r="C555" s="6"/>
      <c r="D555" s="6"/>
      <c r="E555" s="76"/>
      <c r="F555" s="7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6"/>
      <c r="C556" s="6"/>
      <c r="D556" s="6"/>
      <c r="E556" s="76"/>
      <c r="F556" s="7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6"/>
      <c r="C557" s="6"/>
      <c r="D557" s="6"/>
      <c r="E557" s="76"/>
      <c r="F557" s="7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6"/>
      <c r="C558" s="6"/>
      <c r="D558" s="6"/>
      <c r="E558" s="76"/>
      <c r="F558" s="7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6"/>
      <c r="C559" s="6"/>
      <c r="D559" s="6"/>
      <c r="E559" s="76"/>
      <c r="F559" s="7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6"/>
      <c r="C560" s="6"/>
      <c r="D560" s="6"/>
      <c r="E560" s="76"/>
      <c r="F560" s="7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6"/>
      <c r="C561" s="6"/>
      <c r="D561" s="6"/>
      <c r="E561" s="76"/>
      <c r="F561" s="7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6"/>
      <c r="C562" s="6"/>
      <c r="D562" s="6"/>
      <c r="E562" s="76"/>
      <c r="F562" s="7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6"/>
      <c r="C563" s="6"/>
      <c r="D563" s="6"/>
      <c r="E563" s="76"/>
      <c r="F563" s="7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6"/>
      <c r="C564" s="6"/>
      <c r="D564" s="6"/>
      <c r="E564" s="76"/>
      <c r="F564" s="7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6"/>
      <c r="C565" s="6"/>
      <c r="D565" s="6"/>
      <c r="E565" s="76"/>
      <c r="F565" s="7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6"/>
      <c r="C566" s="6"/>
      <c r="D566" s="6"/>
      <c r="E566" s="76"/>
      <c r="F566" s="7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6"/>
      <c r="C567" s="6"/>
      <c r="D567" s="6"/>
      <c r="E567" s="76"/>
      <c r="F567" s="7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6"/>
      <c r="C568" s="6"/>
      <c r="D568" s="6"/>
      <c r="E568" s="76"/>
      <c r="F568" s="7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6"/>
      <c r="C569" s="6"/>
      <c r="D569" s="6"/>
      <c r="E569" s="76"/>
      <c r="F569" s="7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6"/>
      <c r="C570" s="6"/>
      <c r="D570" s="6"/>
      <c r="E570" s="76"/>
      <c r="F570" s="7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6"/>
      <c r="C571" s="6"/>
      <c r="D571" s="6"/>
      <c r="E571" s="76"/>
      <c r="F571" s="7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6"/>
      <c r="C572" s="6"/>
      <c r="D572" s="6"/>
      <c r="E572" s="76"/>
      <c r="F572" s="7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6"/>
      <c r="C573" s="6"/>
      <c r="D573" s="6"/>
      <c r="E573" s="76"/>
      <c r="F573" s="7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6"/>
      <c r="C574" s="6"/>
      <c r="D574" s="6"/>
      <c r="E574" s="76"/>
      <c r="F574" s="7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6"/>
      <c r="C575" s="6"/>
      <c r="D575" s="6"/>
      <c r="E575" s="76"/>
      <c r="F575" s="7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6"/>
      <c r="C576" s="6"/>
      <c r="D576" s="6"/>
      <c r="E576" s="76"/>
      <c r="F576" s="7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6"/>
      <c r="C577" s="6"/>
      <c r="D577" s="6"/>
      <c r="E577" s="76"/>
      <c r="F577" s="7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6"/>
      <c r="C578" s="6"/>
      <c r="D578" s="6"/>
      <c r="E578" s="76"/>
      <c r="F578" s="7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6"/>
      <c r="C579" s="6"/>
      <c r="D579" s="6"/>
      <c r="E579" s="76"/>
      <c r="F579" s="7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6"/>
      <c r="C580" s="6"/>
      <c r="D580" s="6"/>
      <c r="E580" s="76"/>
      <c r="F580" s="7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6"/>
      <c r="C581" s="6"/>
      <c r="D581" s="6"/>
      <c r="E581" s="76"/>
      <c r="F581" s="7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6"/>
      <c r="C582" s="6"/>
      <c r="D582" s="6"/>
      <c r="E582" s="76"/>
      <c r="F582" s="7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6"/>
      <c r="C583" s="6"/>
      <c r="D583" s="6"/>
      <c r="E583" s="76"/>
      <c r="F583" s="7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6"/>
      <c r="C584" s="6"/>
      <c r="D584" s="6"/>
      <c r="E584" s="76"/>
      <c r="F584" s="7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6"/>
      <c r="C585" s="6"/>
      <c r="D585" s="6"/>
      <c r="E585" s="76"/>
      <c r="F585" s="7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6"/>
      <c r="C586" s="6"/>
      <c r="D586" s="6"/>
      <c r="E586" s="76"/>
      <c r="F586" s="7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6"/>
      <c r="C587" s="6"/>
      <c r="D587" s="6"/>
      <c r="E587" s="76"/>
      <c r="F587" s="7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6"/>
      <c r="C588" s="6"/>
      <c r="D588" s="6"/>
      <c r="E588" s="76"/>
      <c r="F588" s="7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6"/>
      <c r="C589" s="6"/>
      <c r="D589" s="6"/>
      <c r="E589" s="76"/>
      <c r="F589" s="7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6"/>
      <c r="C590" s="6"/>
      <c r="D590" s="6"/>
      <c r="E590" s="76"/>
      <c r="F590" s="7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6"/>
      <c r="C591" s="6"/>
      <c r="D591" s="6"/>
      <c r="E591" s="76"/>
      <c r="F591" s="7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6"/>
      <c r="C592" s="6"/>
      <c r="D592" s="6"/>
      <c r="E592" s="76"/>
      <c r="F592" s="7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6"/>
      <c r="C593" s="6"/>
      <c r="D593" s="6"/>
      <c r="E593" s="76"/>
      <c r="F593" s="7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6"/>
      <c r="C594" s="6"/>
      <c r="D594" s="6"/>
      <c r="E594" s="76"/>
      <c r="F594" s="7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6"/>
      <c r="C595" s="6"/>
      <c r="D595" s="6"/>
      <c r="E595" s="76"/>
      <c r="F595" s="7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6"/>
      <c r="C596" s="6"/>
      <c r="D596" s="6"/>
      <c r="E596" s="76"/>
      <c r="F596" s="7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6"/>
      <c r="C597" s="6"/>
      <c r="D597" s="6"/>
      <c r="E597" s="76"/>
      <c r="F597" s="7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6"/>
      <c r="C598" s="6"/>
      <c r="D598" s="6"/>
      <c r="E598" s="76"/>
      <c r="F598" s="7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6"/>
      <c r="C599" s="6"/>
      <c r="D599" s="6"/>
      <c r="E599" s="76"/>
      <c r="F599" s="7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6"/>
      <c r="C600" s="6"/>
      <c r="D600" s="6"/>
      <c r="E600" s="76"/>
      <c r="F600" s="7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6"/>
      <c r="C601" s="6"/>
      <c r="D601" s="6"/>
      <c r="E601" s="76"/>
      <c r="F601" s="7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6"/>
      <c r="C602" s="6"/>
      <c r="D602" s="6"/>
      <c r="E602" s="76"/>
      <c r="F602" s="7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6"/>
      <c r="C603" s="6"/>
      <c r="D603" s="6"/>
      <c r="E603" s="76"/>
      <c r="F603" s="7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6"/>
      <c r="C604" s="6"/>
      <c r="D604" s="6"/>
      <c r="E604" s="76"/>
      <c r="F604" s="7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6"/>
      <c r="C605" s="6"/>
      <c r="D605" s="6"/>
      <c r="E605" s="76"/>
      <c r="F605" s="7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6"/>
      <c r="C606" s="6"/>
      <c r="D606" s="6"/>
      <c r="E606" s="76"/>
      <c r="F606" s="7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6"/>
      <c r="C607" s="6"/>
      <c r="D607" s="6"/>
      <c r="E607" s="76"/>
      <c r="F607" s="7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6"/>
      <c r="C608" s="6"/>
      <c r="D608" s="6"/>
      <c r="E608" s="76"/>
      <c r="F608" s="7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6"/>
      <c r="C609" s="6"/>
      <c r="D609" s="6"/>
      <c r="E609" s="76"/>
      <c r="F609" s="7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6"/>
      <c r="C610" s="6"/>
      <c r="D610" s="6"/>
      <c r="E610" s="76"/>
      <c r="F610" s="7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6"/>
      <c r="C611" s="6"/>
      <c r="D611" s="6"/>
      <c r="E611" s="76"/>
      <c r="F611" s="7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6"/>
      <c r="C612" s="6"/>
      <c r="D612" s="6"/>
      <c r="E612" s="76"/>
      <c r="F612" s="7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6"/>
      <c r="C613" s="6"/>
      <c r="D613" s="6"/>
      <c r="E613" s="76"/>
      <c r="F613" s="7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6"/>
      <c r="C614" s="6"/>
      <c r="D614" s="6"/>
      <c r="E614" s="76"/>
      <c r="F614" s="7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6"/>
      <c r="C615" s="6"/>
      <c r="D615" s="6"/>
      <c r="E615" s="76"/>
      <c r="F615" s="7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6"/>
      <c r="C616" s="6"/>
      <c r="D616" s="6"/>
      <c r="E616" s="76"/>
      <c r="F616" s="7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6"/>
      <c r="C617" s="6"/>
      <c r="D617" s="6"/>
      <c r="E617" s="76"/>
      <c r="F617" s="7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6"/>
      <c r="C618" s="6"/>
      <c r="D618" s="6"/>
      <c r="E618" s="76"/>
      <c r="F618" s="7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6"/>
      <c r="C619" s="6"/>
      <c r="D619" s="6"/>
      <c r="E619" s="76"/>
      <c r="F619" s="7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6"/>
      <c r="C620" s="6"/>
      <c r="D620" s="6"/>
      <c r="E620" s="76"/>
      <c r="F620" s="7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6"/>
      <c r="C621" s="6"/>
      <c r="D621" s="6"/>
      <c r="E621" s="76"/>
      <c r="F621" s="7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6"/>
      <c r="C622" s="6"/>
      <c r="D622" s="6"/>
      <c r="E622" s="76"/>
      <c r="F622" s="7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6"/>
      <c r="C623" s="6"/>
      <c r="D623" s="6"/>
      <c r="E623" s="76"/>
      <c r="F623" s="7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6"/>
      <c r="C624" s="6"/>
      <c r="D624" s="6"/>
      <c r="E624" s="76"/>
      <c r="F624" s="7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6"/>
      <c r="C625" s="6"/>
      <c r="D625" s="6"/>
      <c r="E625" s="76"/>
      <c r="F625" s="7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6"/>
      <c r="C626" s="6"/>
      <c r="D626" s="6"/>
      <c r="E626" s="76"/>
      <c r="F626" s="7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6"/>
      <c r="C627" s="6"/>
      <c r="D627" s="6"/>
      <c r="E627" s="76"/>
      <c r="F627" s="7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6"/>
      <c r="C628" s="6"/>
      <c r="D628" s="6"/>
      <c r="E628" s="76"/>
      <c r="F628" s="7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6"/>
      <c r="C629" s="6"/>
      <c r="D629" s="6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ht="15.75" customHeight="1">
      <c r="A630" s="6"/>
      <c r="B630" s="6"/>
      <c r="C630" s="6"/>
      <c r="D630" s="6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ht="15.75" customHeight="1">
      <c r="A631" s="6"/>
      <c r="B631" s="6"/>
      <c r="C631" s="6"/>
      <c r="D631" s="6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ht="15.75" customHeight="1">
      <c r="A632" s="6"/>
      <c r="B632" s="6"/>
      <c r="C632" s="6"/>
      <c r="D632" s="6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ht="15.75" customHeight="1">
      <c r="A633" s="6"/>
      <c r="B633" s="6"/>
      <c r="C633" s="6"/>
      <c r="D633" s="6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ht="15.75" customHeight="1">
      <c r="A634" s="6"/>
      <c r="B634" s="6"/>
      <c r="C634" s="6"/>
      <c r="D634" s="6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ht="15.75" customHeight="1">
      <c r="A635" s="6"/>
      <c r="B635" s="6"/>
      <c r="C635" s="6"/>
      <c r="D635" s="6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ht="15.75" customHeight="1">
      <c r="A636" s="6"/>
      <c r="B636" s="6"/>
      <c r="C636" s="6"/>
      <c r="D636" s="6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ht="15.75" customHeight="1">
      <c r="A637" s="6"/>
      <c r="B637" s="6"/>
      <c r="C637" s="6"/>
      <c r="D637" s="6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ht="15.75" customHeight="1">
      <c r="A638" s="6"/>
      <c r="B638" s="6"/>
      <c r="C638" s="6"/>
      <c r="D638" s="6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ht="15.75" customHeight="1">
      <c r="A639" s="6"/>
      <c r="B639" s="6"/>
      <c r="C639" s="6"/>
      <c r="D639" s="6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ht="15.75" customHeight="1">
      <c r="A640" s="6"/>
      <c r="B640" s="6"/>
      <c r="C640" s="6"/>
      <c r="D640" s="6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ht="15.75" customHeight="1">
      <c r="A641" s="6"/>
      <c r="B641" s="6"/>
      <c r="C641" s="6"/>
      <c r="D641" s="6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ht="15.75" customHeight="1">
      <c r="A642" s="6"/>
      <c r="B642" s="6"/>
      <c r="C642" s="6"/>
      <c r="D642" s="6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ht="15.75" customHeight="1">
      <c r="A643" s="6"/>
      <c r="B643" s="6"/>
      <c r="C643" s="6"/>
      <c r="D643" s="6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ht="15.75" customHeight="1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ht="15.75" customHeight="1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ht="15.75" customHeight="1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ht="15.75" customHeight="1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ht="15.75" customHeight="1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ht="15.75" customHeight="1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ht="15.75" customHeight="1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ht="15.75" customHeight="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ht="15.75" customHeight="1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ht="15.75" customHeight="1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ht="15.75" customHeight="1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ht="15.75" customHeight="1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ht="15.75" customHeight="1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ht="15.75" customHeight="1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ht="15.75" customHeight="1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ht="15.75" customHeight="1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ht="15.75" customHeight="1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ht="15.75" customHeight="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ht="15.75" customHeight="1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ht="15.75" customHeight="1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ht="15.75" customHeight="1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ht="15.75" customHeight="1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ht="15.75" customHeight="1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ht="15.75" customHeight="1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ht="15.75" customHeight="1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ht="15.75" customHeight="1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ht="15.75" customHeight="1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ht="15.75" customHeight="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ht="15.75" customHeight="1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ht="15.75" customHeight="1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ht="15.75" customHeight="1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ht="15.75" customHeight="1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ht="15.75" customHeight="1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ht="15.75" customHeight="1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ht="15.75" customHeight="1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ht="15.75" customHeight="1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ht="15.75" customHeight="1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ht="15.75" customHeight="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ht="15.75" customHeight="1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ht="15.75" customHeight="1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ht="15.75" customHeight="1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ht="15.75" customHeight="1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ht="15.75" customHeight="1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ht="15.75" customHeight="1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ht="15.75" customHeight="1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ht="15.75" customHeight="1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ht="15.75" customHeight="1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ht="15.75" customHeight="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ht="15.75" customHeight="1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ht="15.75" customHeight="1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ht="15.75" customHeight="1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ht="15.75" customHeight="1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ht="15.75" customHeight="1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ht="15.75" customHeight="1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ht="15.75" customHeight="1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ht="15.75" customHeight="1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ht="15.75" customHeight="1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ht="15.75" customHeight="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ht="15.75" customHeight="1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ht="15.75" customHeight="1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ht="15.75" customHeight="1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ht="15.75" customHeight="1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ht="15.75" customHeight="1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ht="15.75" customHeight="1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ht="15.75" customHeight="1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ht="15.75" customHeight="1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ht="15.75" customHeight="1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ht="15.75" customHeight="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ht="15.75" customHeight="1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ht="15.75" customHeight="1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ht="15.75" customHeight="1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ht="15.75" customHeight="1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ht="15.75" customHeight="1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ht="15.75" customHeight="1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ht="15.75" customHeight="1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ht="15.75" customHeight="1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ht="15.75" customHeight="1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ht="15.75" customHeight="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ht="15.75" customHeight="1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ht="15.75" customHeight="1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ht="15.75" customHeight="1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ht="15.75" customHeight="1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ht="15.75" customHeight="1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ht="15.75" customHeight="1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ht="15.75" customHeight="1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ht="15.75" customHeight="1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ht="15.75" customHeight="1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ht="15.75" customHeight="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ht="15.75" customHeight="1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ht="15.75" customHeight="1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ht="15.75" customHeight="1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ht="15.75" customHeight="1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ht="15.75" customHeight="1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ht="15.75" customHeight="1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ht="15.75" customHeight="1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ht="15.75" customHeight="1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ht="15.75" customHeight="1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ht="15.75" customHeight="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ht="15.75" customHeight="1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ht="15.75" customHeight="1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ht="15.75" customHeight="1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ht="15.75" customHeight="1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ht="15.75" customHeight="1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ht="15.75" customHeight="1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ht="15.75" customHeight="1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ht="15.75" customHeight="1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ht="15.75" customHeight="1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ht="15.75" customHeight="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ht="15.75" customHeight="1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ht="15.75" customHeight="1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ht="15.75" customHeight="1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ht="15.75" customHeight="1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ht="15.7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ht="15.7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ht="15.7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ht="15.7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ht="15.7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ht="15.75" customHeight="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ht="15.75" customHeight="1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ht="15.75" customHeight="1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ht="15.75" customHeight="1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ht="15.75" customHeight="1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ht="15.75" customHeight="1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ht="15.75" customHeight="1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ht="15.75" customHeight="1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ht="15.75" customHeight="1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ht="15.75" customHeight="1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ht="15.75" customHeight="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ht="15.75" customHeight="1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ht="15.75" customHeight="1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ht="15.75" customHeight="1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ht="15.75" customHeight="1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ht="15.75" customHeight="1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ht="15.75" customHeight="1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ht="15.75" customHeight="1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ht="15.75" customHeight="1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ht="15.75" customHeight="1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ht="15.75" customHeight="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ht="15.75" customHeight="1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ht="15.75" customHeight="1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ht="15.75" customHeight="1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ht="15.75" customHeight="1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ht="15.75" customHeight="1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ht="15.75" customHeight="1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ht="15.75" customHeight="1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ht="15.75" customHeight="1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ht="15.75" customHeight="1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ht="15.75" customHeight="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ht="15.75" customHeight="1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ht="15.75" customHeight="1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ht="15.75" customHeight="1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ht="15.75" customHeight="1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ht="15.75" customHeight="1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ht="15.75" customHeight="1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ht="15.75" customHeight="1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ht="15.75" customHeight="1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ht="15.75" customHeight="1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ht="15.75" customHeight="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ht="15.75" customHeight="1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ht="15.75" customHeight="1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ht="15.75" customHeight="1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ht="15.75" customHeight="1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ht="15.75" customHeight="1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ht="15.75" customHeight="1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ht="15.75" customHeight="1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ht="15.75" customHeight="1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ht="15.75" customHeight="1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ht="15.75" customHeight="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ht="15.75" customHeight="1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ht="15.75" customHeight="1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ht="15.75" customHeight="1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ht="15.75" customHeight="1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ht="15.75" customHeight="1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ht="15.75" customHeight="1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ht="15.75" customHeight="1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ht="15.75" customHeight="1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ht="15.75" customHeight="1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ht="15.75" customHeight="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ht="15.75" customHeight="1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ht="15.75" customHeight="1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ht="15.75" customHeight="1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ht="15.75" customHeight="1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ht="15.75" customHeight="1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ht="15.75" customHeight="1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ht="15.75" customHeight="1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ht="15.75" customHeight="1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ht="15.75" customHeight="1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ht="15.75" customHeight="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ht="15.75" customHeight="1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ht="15.75" customHeight="1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ht="15.75" customHeight="1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ht="15.75" customHeight="1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ht="15.75" customHeight="1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ht="15.75" customHeight="1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ht="15.75" customHeight="1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ht="15.75" customHeight="1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ht="15.75" customHeight="1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ht="15.75" customHeight="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ht="15.75" customHeight="1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ht="15.75" customHeight="1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ht="15.75" customHeight="1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ht="15.75" customHeight="1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ht="15.75" customHeight="1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ht="15.75" customHeight="1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ht="15.75" customHeight="1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ht="15.75" customHeight="1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ht="15.75" customHeight="1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ht="15.75" customHeight="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ht="15.75" customHeight="1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ht="15.75" customHeight="1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ht="15.75" customHeight="1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ht="15.75" customHeight="1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ht="15.75" customHeight="1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ht="15.75" customHeight="1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ht="15.75" customHeight="1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ht="15.75" customHeight="1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ht="15.75" customHeight="1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ht="15.75" customHeight="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ht="15.75" customHeight="1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ht="15.75" customHeight="1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ht="15.75" customHeight="1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ht="15.75" customHeight="1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ht="15.75" customHeight="1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ht="15.75" customHeight="1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ht="15.75" customHeight="1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ht="15.75" customHeight="1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ht="15.75" customHeight="1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ht="15.75" customHeight="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ht="15.75" customHeight="1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ht="15.7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ht="15.7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ht="15.7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ht="15.7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ht="15.7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ht="15.75" customHeight="1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ht="15.75" customHeight="1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ht="15.75" customHeight="1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ht="15.75" customHeight="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ht="15.75" customHeight="1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ht="15.75" customHeight="1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ht="15.75" customHeight="1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ht="15.75" customHeight="1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ht="15.75" customHeight="1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ht="15.75" customHeight="1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ht="15.75" customHeight="1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ht="15.75" customHeight="1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ht="15.75" customHeight="1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ht="15.75" customHeight="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ht="15.75" customHeight="1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ht="15.75" customHeight="1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ht="15.75" customHeight="1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ht="15.75" customHeight="1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ht="15.75" customHeight="1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ht="15.75" customHeight="1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ht="15.75" customHeight="1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ht="15.75" customHeight="1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ht="15.75" customHeight="1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ht="15.75" customHeight="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ht="15.75" customHeight="1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ht="15.75" customHeight="1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ht="15.75" customHeight="1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ht="15.75" customHeight="1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ht="15.75" customHeight="1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ht="15.75" customHeight="1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ht="15.75" customHeight="1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ht="15.75" customHeight="1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ht="15.75" customHeight="1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ht="15.75" customHeight="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ht="15.75" customHeight="1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ht="15.75" customHeight="1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ht="15.75" customHeight="1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ht="15.75" customHeight="1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ht="15.75" customHeight="1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ht="15.75" customHeight="1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ht="15.75" customHeight="1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ht="15.75" customHeight="1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ht="15.75" customHeight="1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ht="15.75" customHeight="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ht="15.75" customHeight="1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ht="15.75" customHeight="1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ht="15.75" customHeight="1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ht="15.75" customHeight="1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ht="15.75" customHeight="1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ht="15.75" customHeight="1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ht="15.75" customHeight="1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ht="15.75" customHeight="1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ht="15.75" customHeight="1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ht="15.75" customHeight="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ht="15.75" customHeight="1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ht="15.75" customHeight="1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ht="15.75" customHeight="1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ht="15.75" customHeight="1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ht="15.75" customHeight="1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ht="15.75" customHeight="1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ht="15.75" customHeight="1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ht="15.75" customHeight="1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ht="15.75" customHeight="1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ht="15.75" customHeight="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ht="15.75" customHeight="1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ht="15.75" customHeight="1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ht="15.75" customHeight="1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ht="15.75" customHeight="1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ht="15.75" customHeight="1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ht="15.75" customHeight="1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ht="15.75" customHeight="1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ht="15.75" customHeight="1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ht="15.75" customHeight="1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ht="15.75" customHeight="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ht="15.75" customHeight="1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ht="15.75" customHeight="1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ht="15.75" customHeight="1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ht="15.75" customHeight="1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ht="15.75" customHeight="1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ht="15.75" customHeight="1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ht="15.75" customHeight="1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ht="15.75" customHeight="1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ht="15.75" customHeight="1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ht="15.75" customHeight="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ht="15.75" customHeight="1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ht="15.75" customHeight="1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ht="15.75" customHeight="1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ht="15.75" customHeight="1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ht="15.75" customHeight="1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ht="15.75" customHeight="1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ht="15.75" customHeight="1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ht="15.75" customHeight="1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ht="15.75" customHeight="1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ht="15.75" customHeight="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ht="15.75" customHeight="1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ht="15.75" customHeight="1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ht="15.75" customHeight="1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  <row r="975" ht="15.75" customHeight="1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</row>
    <row r="976" ht="15.75" customHeight="1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</row>
    <row r="977" ht="15.75" customHeight="1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</row>
    <row r="978" ht="15.75" customHeight="1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</row>
    <row r="979" ht="15.75" customHeight="1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</row>
    <row r="980" ht="15.75" customHeight="1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</row>
    <row r="981" ht="15.75" customHeight="1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</row>
    <row r="982" ht="15.75" customHeight="1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</row>
    <row r="983" ht="15.75" customHeight="1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</row>
    <row r="984" ht="15.75" customHeight="1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</row>
    <row r="985" ht="15.75" customHeight="1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</row>
    <row r="986" ht="15.75" customHeight="1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</row>
    <row r="987" ht="15.75" customHeight="1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</row>
    <row r="988" ht="15.75" customHeight="1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</row>
    <row r="989" ht="15.75" customHeight="1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</row>
    <row r="990" ht="15.75" customHeight="1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</row>
    <row r="991" ht="15.75" customHeight="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</row>
    <row r="992" ht="15.75" customHeight="1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</row>
    <row r="993" ht="15.75" customHeight="1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</row>
    <row r="994" ht="15.75" customHeight="1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</row>
    <row r="995" ht="15.75" customHeight="1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</row>
    <row r="996" ht="15.75" customHeight="1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</row>
    <row r="997" ht="15.75" customHeight="1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</row>
  </sheetData>
  <mergeCells count="12">
    <mergeCell ref="A104:I104"/>
    <mergeCell ref="A179:I179"/>
    <mergeCell ref="A256:I256"/>
    <mergeCell ref="A317:I317"/>
    <mergeCell ref="A402:I402"/>
    <mergeCell ref="A1:I1"/>
    <mergeCell ref="A2:I2"/>
    <mergeCell ref="A3:B3"/>
    <mergeCell ref="C3:D3"/>
    <mergeCell ref="E3:G3"/>
    <mergeCell ref="A5:I5"/>
    <mergeCell ref="A16:I16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5.63"/>
    <col customWidth="1" min="2" max="2" width="9.75"/>
    <col customWidth="1" min="3" max="3" width="32.63"/>
    <col customWidth="1" min="4" max="4" width="19.63"/>
    <col customWidth="1" min="5" max="6" width="12.63"/>
  </cols>
  <sheetData>
    <row r="1" ht="36.75" customHeight="1">
      <c r="A1" s="211" t="s">
        <v>0</v>
      </c>
      <c r="B1" s="2"/>
      <c r="C1" s="2"/>
      <c r="D1" s="3"/>
      <c r="E1" s="212"/>
      <c r="F1" s="212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32.25" customHeight="1">
      <c r="A2" s="214" t="s">
        <v>390</v>
      </c>
      <c r="B2" s="2"/>
      <c r="C2" s="2"/>
      <c r="D2" s="3"/>
      <c r="E2" s="215"/>
      <c r="F2" s="215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</row>
    <row r="3" ht="30.0" customHeight="1">
      <c r="A3" s="217">
        <v>9.0</v>
      </c>
      <c r="B3" s="218" t="s">
        <v>391</v>
      </c>
      <c r="C3" s="219">
        <v>2025.0</v>
      </c>
      <c r="D3" s="220">
        <f>$A$3+4</f>
        <v>13</v>
      </c>
      <c r="E3" s="215"/>
      <c r="F3" s="215"/>
      <c r="G3" s="216"/>
      <c r="H3" s="216"/>
      <c r="I3" s="216"/>
      <c r="J3" s="216"/>
      <c r="K3" s="216"/>
      <c r="L3" s="216"/>
      <c r="M3" s="216"/>
      <c r="N3" s="216"/>
      <c r="O3" s="216"/>
      <c r="P3" s="216"/>
      <c r="Q3" s="216"/>
      <c r="R3" s="216"/>
      <c r="S3" s="216"/>
      <c r="T3" s="216"/>
      <c r="U3" s="216"/>
      <c r="V3" s="216"/>
      <c r="W3" s="216"/>
      <c r="X3" s="216"/>
      <c r="Y3" s="216"/>
      <c r="Z3" s="216"/>
    </row>
    <row r="4" ht="24.75" customHeight="1">
      <c r="A4" s="221" t="s">
        <v>1</v>
      </c>
      <c r="B4" s="221" t="s">
        <v>392</v>
      </c>
      <c r="C4" s="221" t="s">
        <v>4</v>
      </c>
      <c r="D4" s="222" t="s">
        <v>393</v>
      </c>
    </row>
    <row r="5" ht="27.75" customHeight="1">
      <c r="A5" s="223" t="str">
        <f>All!A4</f>
        <v>BATCH-02</v>
      </c>
      <c r="B5" s="2"/>
      <c r="C5" s="2"/>
      <c r="D5" s="3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</row>
    <row r="6" ht="15.75" customHeight="1">
      <c r="A6" s="225">
        <f>All!A5</f>
        <v>1</v>
      </c>
      <c r="B6" s="225">
        <f>All!B5</f>
        <v>181024</v>
      </c>
      <c r="C6" s="225" t="str">
        <f>All!E5</f>
        <v>MEHEDI HASAN</v>
      </c>
      <c r="D6" s="226" t="str">
        <f>VLOOKUP(A6,Data,$D$3,FALSE)</f>
        <v/>
      </c>
    </row>
    <row r="7" ht="15.75" customHeight="1">
      <c r="A7" s="225">
        <f>All!A6</f>
        <v>2</v>
      </c>
      <c r="B7" s="225">
        <f>All!B6</f>
        <v>182123</v>
      </c>
      <c r="C7" s="225" t="str">
        <f>All!E6</f>
        <v>SHAKIL KHAN</v>
      </c>
      <c r="D7" s="226" t="str">
        <f>VLOOKUP(A7,Data,$D$3,FALSE)</f>
        <v/>
      </c>
    </row>
    <row r="8" ht="15.75" customHeight="1">
      <c r="A8" s="225">
        <f>All!A7</f>
        <v>3</v>
      </c>
      <c r="B8" s="225">
        <f>All!B7</f>
        <v>182111</v>
      </c>
      <c r="C8" s="225" t="str">
        <f>All!E7</f>
        <v>MD. ABU ARMAN</v>
      </c>
      <c r="D8" s="226" t="str">
        <f>VLOOKUP(A8,Data,$D$3,FALSE)</f>
        <v/>
      </c>
    </row>
    <row r="9" ht="15.75" customHeight="1">
      <c r="A9" s="225">
        <f>All!A8</f>
        <v>4</v>
      </c>
      <c r="B9" s="225">
        <f>All!B8</f>
        <v>182092</v>
      </c>
      <c r="C9" s="225" t="str">
        <f>All!E8</f>
        <v>IBRAHIM HOSSAIN ROCKY</v>
      </c>
      <c r="D9" s="226" t="str">
        <f>VLOOKUP(A9,Data,$D$3,FALSE)</f>
        <v/>
      </c>
    </row>
    <row r="10" ht="15.75" customHeight="1">
      <c r="A10" s="225">
        <f>All!A9</f>
        <v>5</v>
      </c>
      <c r="B10" s="225">
        <f>All!B9</f>
        <v>182064</v>
      </c>
      <c r="C10" s="225" t="str">
        <f>All!E9</f>
        <v>ABU NAYEEM SIDDIQUE</v>
      </c>
      <c r="D10" s="226" t="str">
        <f>VLOOKUP(A10,Data,$D$3,FALSE)</f>
        <v/>
      </c>
    </row>
    <row r="11" ht="15.75" customHeight="1">
      <c r="A11" s="225">
        <f>All!A10</f>
        <v>6</v>
      </c>
      <c r="B11" s="225">
        <f>All!B10</f>
        <v>182061</v>
      </c>
      <c r="C11" s="225" t="str">
        <f>All!E10</f>
        <v>MD. MAHFUZ AHMED</v>
      </c>
      <c r="D11" s="226" t="str">
        <f>VLOOKUP(A11,Data,$D$3,FALSE)</f>
        <v/>
      </c>
    </row>
    <row r="12" ht="15.75" customHeight="1">
      <c r="A12" s="225">
        <f>All!A11</f>
        <v>7</v>
      </c>
      <c r="B12" s="225">
        <f>All!B11</f>
        <v>181060</v>
      </c>
      <c r="C12" s="225" t="str">
        <f>All!E11</f>
        <v>ATIQUE SHAHRIAR ASHIQUE</v>
      </c>
      <c r="D12" s="226" t="str">
        <f>VLOOKUP(A12,Data,$D$3,FALSE)</f>
        <v/>
      </c>
    </row>
    <row r="13" ht="15.75" customHeight="1">
      <c r="A13" s="225">
        <f>All!A12</f>
        <v>8</v>
      </c>
      <c r="B13" s="225">
        <f>All!B12</f>
        <v>181051</v>
      </c>
      <c r="C13" s="225" t="str">
        <f>All!E12</f>
        <v>NAZMUL ISLAM</v>
      </c>
      <c r="D13" s="226" t="str">
        <f>VLOOKUP(A13,Data,$D$3,FALSE)</f>
        <v/>
      </c>
    </row>
    <row r="14" ht="15.75" customHeight="1">
      <c r="A14" s="225">
        <f>All!A13</f>
        <v>9</v>
      </c>
      <c r="B14" s="225">
        <f>All!B13</f>
        <v>181025</v>
      </c>
      <c r="C14" s="225" t="str">
        <f>All!E13</f>
        <v>MD MOSHIUR RAHMAN</v>
      </c>
      <c r="D14" s="226" t="str">
        <f>VLOOKUP(A14,Data,$D$3,FALSE)</f>
        <v/>
      </c>
    </row>
    <row r="15" ht="15.75" customHeight="1">
      <c r="A15" s="225">
        <f>All!A14</f>
        <v>10</v>
      </c>
      <c r="B15" s="225">
        <f>All!B14</f>
        <v>0</v>
      </c>
      <c r="C15" s="225" t="str">
        <f>All!E14</f>
        <v>MD TARIFUL ISLAM</v>
      </c>
      <c r="D15" s="226" t="str">
        <f>VLOOKUP(A15,Data,$D$3,FALSE)</f>
        <v/>
      </c>
    </row>
    <row r="16" ht="27.75" customHeight="1">
      <c r="A16" s="223" t="str">
        <f>All!A15</f>
        <v>BATCH-03</v>
      </c>
      <c r="B16" s="2"/>
      <c r="C16" s="2"/>
      <c r="D16" s="3"/>
      <c r="E16" s="224"/>
      <c r="F16" s="224"/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4"/>
      <c r="Y16" s="224"/>
      <c r="Z16" s="224"/>
    </row>
    <row r="17" ht="15.75" customHeight="1">
      <c r="A17" s="64">
        <f>All!A16</f>
        <v>11</v>
      </c>
      <c r="B17" s="64">
        <f>All!B16</f>
        <v>191001</v>
      </c>
      <c r="C17" s="225" t="str">
        <f>All!E16</f>
        <v>MEHEDI HASAN</v>
      </c>
      <c r="D17" s="226">
        <f>VLOOKUP(A17,Data,$D$3,FALSE)</f>
        <v>0</v>
      </c>
    </row>
    <row r="18" ht="15.75" customHeight="1">
      <c r="A18" s="64">
        <f>All!A17</f>
        <v>12</v>
      </c>
      <c r="B18" s="64">
        <f>All!B17</f>
        <v>191002</v>
      </c>
      <c r="C18" s="225" t="str">
        <f>All!E17</f>
        <v>AHNAF RASHID ABID</v>
      </c>
      <c r="D18" s="226">
        <f>VLOOKUP(A18,Data,$D$3,FALSE)</f>
        <v>0</v>
      </c>
    </row>
    <row r="19" ht="15.75" customHeight="1">
      <c r="A19" s="64">
        <f>All!A18</f>
        <v>13</v>
      </c>
      <c r="B19" s="64">
        <f>All!B18</f>
        <v>191003</v>
      </c>
      <c r="C19" s="225" t="str">
        <f>All!E18</f>
        <v>SHAMIM REZA</v>
      </c>
      <c r="D19" s="226">
        <f>VLOOKUP(A19,Data,$D$3,FALSE)</f>
        <v>0</v>
      </c>
    </row>
    <row r="20" ht="15.75" customHeight="1">
      <c r="A20" s="64">
        <f>All!A19</f>
        <v>14</v>
      </c>
      <c r="B20" s="64">
        <f>All!B19</f>
        <v>191004</v>
      </c>
      <c r="C20" s="225" t="str">
        <f>All!E19</f>
        <v>SAHADAT HOSSAIN SOHAN</v>
      </c>
      <c r="D20" s="226" t="str">
        <f>VLOOKUP(A20,Data,$D$3,FALSE)</f>
        <v/>
      </c>
    </row>
    <row r="21" ht="15.75" customHeight="1">
      <c r="A21" s="64">
        <f>All!A20</f>
        <v>15</v>
      </c>
      <c r="B21" s="64">
        <f>All!B20</f>
        <v>191005</v>
      </c>
      <c r="C21" s="225" t="str">
        <f>All!E20</f>
        <v>MD. RIYAJ RAHMAN KHAN </v>
      </c>
      <c r="D21" s="226">
        <f>VLOOKUP(A21,Data,$D$3,FALSE)</f>
        <v>1</v>
      </c>
    </row>
    <row r="22" ht="15.75" customHeight="1">
      <c r="A22" s="64">
        <f>All!A21</f>
        <v>16</v>
      </c>
      <c r="B22" s="64">
        <f>All!B21</f>
        <v>191006</v>
      </c>
      <c r="C22" s="225" t="str">
        <f>All!E21</f>
        <v>JOBAYER HOSSAIN SHANTO</v>
      </c>
      <c r="D22" s="226" t="str">
        <f>VLOOKUP(A22,Data,$D$3,FALSE)</f>
        <v/>
      </c>
    </row>
    <row r="23" ht="15.75" customHeight="1">
      <c r="A23" s="64">
        <f>All!A22</f>
        <v>17</v>
      </c>
      <c r="B23" s="64">
        <f>All!B22</f>
        <v>191007</v>
      </c>
      <c r="C23" s="225" t="str">
        <f>All!E22</f>
        <v>RAKIBUL HASAN</v>
      </c>
      <c r="D23" s="226">
        <f>VLOOKUP(A23,Data,$D$3,FALSE)</f>
        <v>1</v>
      </c>
    </row>
    <row r="24" ht="15.75" customHeight="1">
      <c r="A24" s="64">
        <f>All!A23</f>
        <v>18</v>
      </c>
      <c r="B24" s="64">
        <f>All!B23</f>
        <v>191008</v>
      </c>
      <c r="C24" s="225" t="str">
        <f>All!E23</f>
        <v>MECHAEL NAFI ISA</v>
      </c>
      <c r="D24" s="226">
        <f>VLOOKUP(A24,Data,$D$3,FALSE)</f>
        <v>1</v>
      </c>
      <c r="E24" s="227"/>
      <c r="F24" s="227"/>
      <c r="G24" s="227"/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8"/>
      <c r="S24" s="227"/>
      <c r="T24" s="227"/>
      <c r="U24" s="227"/>
      <c r="V24" s="227"/>
      <c r="W24" s="227"/>
      <c r="X24" s="227"/>
      <c r="Y24" s="227"/>
      <c r="Z24" s="227"/>
    </row>
    <row r="25" ht="15.75" customHeight="1">
      <c r="A25" s="64">
        <f>All!A24</f>
        <v>19</v>
      </c>
      <c r="B25" s="64">
        <f>All!B24</f>
        <v>191010</v>
      </c>
      <c r="C25" s="225" t="str">
        <f>All!E24</f>
        <v>AZIZUL HAKIM TUSHAR</v>
      </c>
      <c r="D25" s="226">
        <f>VLOOKUP(A25,Data,$D$3,FALSE)</f>
        <v>1</v>
      </c>
    </row>
    <row r="26" ht="15.75" customHeight="1">
      <c r="A26" s="64">
        <f>All!A25</f>
        <v>20</v>
      </c>
      <c r="B26" s="64">
        <f>All!B25</f>
        <v>191012</v>
      </c>
      <c r="C26" s="225" t="str">
        <f>All!E25</f>
        <v>NAYAN GHARAMI</v>
      </c>
      <c r="D26" s="226">
        <f>VLOOKUP(A26,Data,$D$3,FALSE)</f>
        <v>0</v>
      </c>
    </row>
    <row r="27" ht="15.75" customHeight="1">
      <c r="A27" s="64">
        <f>All!A26</f>
        <v>21</v>
      </c>
      <c r="B27" s="64">
        <f>All!B26</f>
        <v>191014</v>
      </c>
      <c r="C27" s="225" t="str">
        <f>All!E26</f>
        <v>TAPRAJ AHMED SHINHA</v>
      </c>
      <c r="D27" s="226">
        <f>VLOOKUP(A27,Data,$D$3,FALSE)</f>
        <v>0</v>
      </c>
    </row>
    <row r="28" ht="15.75" customHeight="1">
      <c r="A28" s="64">
        <f>All!A27</f>
        <v>22</v>
      </c>
      <c r="B28" s="64">
        <f>All!B27</f>
        <v>191015</v>
      </c>
      <c r="C28" s="225" t="str">
        <f>All!E27</f>
        <v>MD AHSANUL HAQUE </v>
      </c>
      <c r="D28" s="226">
        <f>VLOOKUP(A28,Data,$D$3,FALSE)</f>
        <v>1</v>
      </c>
    </row>
    <row r="29" ht="15.75" customHeight="1">
      <c r="A29" s="64">
        <f>All!A28</f>
        <v>23</v>
      </c>
      <c r="B29" s="64">
        <f>All!B28</f>
        <v>191017</v>
      </c>
      <c r="C29" s="225" t="str">
        <f>All!E28</f>
        <v>MINHAZUL HOSSAIN </v>
      </c>
      <c r="D29" s="226">
        <f>VLOOKUP(A29,Data,$D$3,FALSE)</f>
        <v>0</v>
      </c>
    </row>
    <row r="30" ht="15.75" customHeight="1">
      <c r="A30" s="64">
        <f>All!A29</f>
        <v>24</v>
      </c>
      <c r="B30" s="64">
        <f>All!B29</f>
        <v>191018</v>
      </c>
      <c r="C30" s="225" t="str">
        <f>All!E29</f>
        <v>MD.AL-SHAHRIAR (Tanvir)</v>
      </c>
      <c r="D30" s="226" t="str">
        <f>VLOOKUP(A30,Data,$D$3,FALSE)</f>
        <v/>
      </c>
    </row>
    <row r="31" ht="15.75" customHeight="1">
      <c r="A31" s="64">
        <f>All!A30</f>
        <v>25</v>
      </c>
      <c r="B31" s="64">
        <f>All!B30</f>
        <v>191019</v>
      </c>
      <c r="C31" s="225" t="str">
        <f>All!E30</f>
        <v>RASHEDUL ISLAM</v>
      </c>
      <c r="D31" s="226" t="str">
        <f>VLOOKUP(A31,Data,$D$3,FALSE)</f>
        <v/>
      </c>
    </row>
    <row r="32" ht="15.75" customHeight="1">
      <c r="A32" s="64">
        <f>All!A31</f>
        <v>26</v>
      </c>
      <c r="B32" s="64">
        <f>All!B31</f>
        <v>191021</v>
      </c>
      <c r="C32" s="225" t="str">
        <f>All!E31</f>
        <v>HUMAUNE KABIR RAHUL</v>
      </c>
      <c r="D32" s="226" t="str">
        <f>VLOOKUP(A32,Data,$D$3,FALSE)</f>
        <v/>
      </c>
    </row>
    <row r="33" ht="15.75" customHeight="1">
      <c r="A33" s="64">
        <f>All!A32</f>
        <v>27</v>
      </c>
      <c r="B33" s="64">
        <f>All!B32</f>
        <v>191024</v>
      </c>
      <c r="C33" s="225" t="str">
        <f>All!E32</f>
        <v>MD.SAZZAD HOSSEN</v>
      </c>
      <c r="D33" s="226" t="str">
        <f>VLOOKUP(A33,Data,$D$3,FALSE)</f>
        <v/>
      </c>
    </row>
    <row r="34" ht="15.75" customHeight="1">
      <c r="A34" s="64">
        <f>All!A33</f>
        <v>28</v>
      </c>
      <c r="B34" s="64">
        <f>All!B33</f>
        <v>191025</v>
      </c>
      <c r="C34" s="225" t="str">
        <f>All!E33</f>
        <v>MD TAMIM HOSEN</v>
      </c>
      <c r="D34" s="226" t="str">
        <f>VLOOKUP(A34,Data,$D$3,FALSE)</f>
        <v/>
      </c>
    </row>
    <row r="35" ht="15.75" customHeight="1">
      <c r="A35" s="64">
        <f>All!A34</f>
        <v>29</v>
      </c>
      <c r="B35" s="64">
        <f>All!B34</f>
        <v>191026</v>
      </c>
      <c r="C35" s="225" t="str">
        <f>All!E34</f>
        <v>ASHRAFUL ALAM</v>
      </c>
      <c r="D35" s="226" t="str">
        <f>VLOOKUP(A35,Data,$D$3,FALSE)</f>
        <v/>
      </c>
    </row>
    <row r="36" ht="15.75" customHeight="1">
      <c r="A36" s="64">
        <f>All!A35</f>
        <v>30</v>
      </c>
      <c r="B36" s="64">
        <f>All!B35</f>
        <v>191031</v>
      </c>
      <c r="C36" s="225" t="str">
        <f>All!E35</f>
        <v>PRANJAL DAS OIKKYA</v>
      </c>
      <c r="D36" s="226">
        <f>VLOOKUP(A36,Data,$D$3,FALSE)</f>
        <v>1</v>
      </c>
    </row>
    <row r="37" ht="15.75" customHeight="1">
      <c r="A37" s="64">
        <f>All!A36</f>
        <v>31</v>
      </c>
      <c r="B37" s="64">
        <f>All!B36</f>
        <v>191033</v>
      </c>
      <c r="C37" s="225" t="str">
        <f>All!E36</f>
        <v>HRIDOY HOSSAIN</v>
      </c>
      <c r="D37" s="226">
        <f>VLOOKUP(A37,Data,$D$3,FALSE)</f>
        <v>1</v>
      </c>
    </row>
    <row r="38" ht="15.75" customHeight="1">
      <c r="A38" s="64">
        <f>All!A37</f>
        <v>32</v>
      </c>
      <c r="B38" s="64">
        <f>All!B37</f>
        <v>191034</v>
      </c>
      <c r="C38" s="225" t="str">
        <f>All!E37</f>
        <v>MD. RAKIBUL ISLAM</v>
      </c>
      <c r="D38" s="226" t="str">
        <f>VLOOKUP(A38,Data,$D$3,FALSE)</f>
        <v/>
      </c>
    </row>
    <row r="39" ht="15.75" customHeight="1">
      <c r="A39" s="64">
        <f>All!A38</f>
        <v>33</v>
      </c>
      <c r="B39" s="64">
        <f>All!B38</f>
        <v>191035</v>
      </c>
      <c r="C39" s="225" t="str">
        <f>All!E38</f>
        <v>UMAR FARQUE NOUSHAD</v>
      </c>
      <c r="D39" s="226">
        <f>VLOOKUP(A39,Data,$D$3,FALSE)</f>
        <v>1</v>
      </c>
    </row>
    <row r="40" ht="15.75" customHeight="1">
      <c r="A40" s="64">
        <f>All!A39</f>
        <v>34</v>
      </c>
      <c r="B40" s="64">
        <f>All!B39</f>
        <v>191036</v>
      </c>
      <c r="C40" s="225" t="str">
        <f>All!E39</f>
        <v>FOURKAN HOSSAIN </v>
      </c>
      <c r="D40" s="226">
        <f>VLOOKUP(A40,Data,$D$3,FALSE)</f>
        <v>1</v>
      </c>
    </row>
    <row r="41" ht="15.75" customHeight="1">
      <c r="A41" s="64">
        <f>All!A40</f>
        <v>35</v>
      </c>
      <c r="B41" s="64">
        <f>All!B40</f>
        <v>191037</v>
      </c>
      <c r="C41" s="225" t="str">
        <f>All!E40</f>
        <v>RAKIBUL ISLAM</v>
      </c>
      <c r="D41" s="226">
        <f>VLOOKUP(A41,Data,$D$3,FALSE)</f>
        <v>1</v>
      </c>
    </row>
    <row r="42" ht="15.75" customHeight="1">
      <c r="A42" s="64">
        <f>All!A41</f>
        <v>36</v>
      </c>
      <c r="B42" s="64">
        <f>All!B41</f>
        <v>191038</v>
      </c>
      <c r="C42" s="225" t="str">
        <f>All!E41</f>
        <v>RUBAYED TANVIR ESHAN</v>
      </c>
      <c r="D42" s="226">
        <f>VLOOKUP(A42,Data,$D$3,FALSE)</f>
        <v>1</v>
      </c>
    </row>
    <row r="43" ht="15.75" customHeight="1">
      <c r="A43" s="64">
        <f>All!A42</f>
        <v>37</v>
      </c>
      <c r="B43" s="64">
        <f>All!B42</f>
        <v>191039</v>
      </c>
      <c r="C43" s="225" t="str">
        <f>All!E42</f>
        <v>SHIRSHA ROHIT KIRTI</v>
      </c>
      <c r="D43" s="226" t="str">
        <f>VLOOKUP(A43,Data,$D$3,FALSE)</f>
        <v/>
      </c>
    </row>
    <row r="44" ht="15.75" customHeight="1">
      <c r="A44" s="64">
        <f>All!A43</f>
        <v>38</v>
      </c>
      <c r="B44" s="64">
        <f>All!B43</f>
        <v>191042</v>
      </c>
      <c r="C44" s="225" t="str">
        <f>All!E43</f>
        <v>MD. JUNAYED MOSTAFA</v>
      </c>
      <c r="D44" s="226">
        <f>VLOOKUP(A44,Data,$D$3,FALSE)</f>
        <v>1</v>
      </c>
    </row>
    <row r="45" ht="15.75" customHeight="1">
      <c r="A45" s="64">
        <f>All!A44</f>
        <v>39</v>
      </c>
      <c r="B45" s="64">
        <f>All!B44</f>
        <v>191043</v>
      </c>
      <c r="C45" s="225" t="str">
        <f>All!E44</f>
        <v>MD.RAKIB</v>
      </c>
      <c r="D45" s="226" t="str">
        <f>VLOOKUP(A45,Data,$D$3,FALSE)</f>
        <v/>
      </c>
    </row>
    <row r="46" ht="15.75" customHeight="1">
      <c r="A46" s="64">
        <f>All!A45</f>
        <v>40</v>
      </c>
      <c r="B46" s="64">
        <f>All!B45</f>
        <v>191044</v>
      </c>
      <c r="C46" s="225" t="str">
        <f>All!E45</f>
        <v>SHAHORIAR PULOK</v>
      </c>
      <c r="D46" s="226">
        <f>VLOOKUP(A46,Data,$D$3,FALSE)</f>
        <v>0</v>
      </c>
    </row>
    <row r="47" ht="15.75" customHeight="1">
      <c r="A47" s="64">
        <f>All!A46</f>
        <v>41</v>
      </c>
      <c r="B47" s="64">
        <f>All!B46</f>
        <v>191045</v>
      </c>
      <c r="C47" s="225" t="str">
        <f>All!E46</f>
        <v>TANBIRUL ISLAM</v>
      </c>
      <c r="D47" s="226" t="str">
        <f>VLOOKUP(A47,Data,$D$3,FALSE)</f>
        <v/>
      </c>
    </row>
    <row r="48" ht="15.75" customHeight="1">
      <c r="A48" s="64">
        <f>All!A47</f>
        <v>42</v>
      </c>
      <c r="B48" s="64">
        <f>All!B47</f>
        <v>191046</v>
      </c>
      <c r="C48" s="225" t="str">
        <f>All!E47</f>
        <v>NUR HOSSEN BADON</v>
      </c>
      <c r="D48" s="226">
        <f>VLOOKUP(A48,Data,$D$3,FALSE)</f>
        <v>1</v>
      </c>
    </row>
    <row r="49" ht="15.75" customHeight="1">
      <c r="A49" s="64">
        <f>All!A48</f>
        <v>43</v>
      </c>
      <c r="B49" s="64">
        <f>All!B48</f>
        <v>191047</v>
      </c>
      <c r="C49" s="225" t="str">
        <f>All!E48</f>
        <v>RAFAT MAHMUD</v>
      </c>
      <c r="D49" s="226" t="str">
        <f>VLOOKUP(A49,Data,$D$3,FALSE)</f>
        <v/>
      </c>
    </row>
    <row r="50" ht="15.75" customHeight="1">
      <c r="A50" s="64">
        <f>All!A49</f>
        <v>44</v>
      </c>
      <c r="B50" s="64">
        <f>All!B49</f>
        <v>191048</v>
      </c>
      <c r="C50" s="225" t="str">
        <f>All!E49</f>
        <v>MD MAHMUDUL HASAN</v>
      </c>
      <c r="D50" s="226">
        <f>VLOOKUP(A50,Data,$D$3,FALSE)</f>
        <v>1</v>
      </c>
    </row>
    <row r="51" ht="15.75" customHeight="1">
      <c r="A51" s="64">
        <f>All!A50</f>
        <v>45</v>
      </c>
      <c r="B51" s="64">
        <f>All!B50</f>
        <v>191049</v>
      </c>
      <c r="C51" s="225" t="str">
        <f>All!E50</f>
        <v>MOHAMMAD ASIF HOSSAIN</v>
      </c>
      <c r="D51" s="226">
        <f>VLOOKUP(A51,Data,$D$3,FALSE)</f>
        <v>0</v>
      </c>
    </row>
    <row r="52" ht="15.75" customHeight="1">
      <c r="A52" s="64">
        <f>All!A51</f>
        <v>46</v>
      </c>
      <c r="B52" s="64">
        <f>All!B51</f>
        <v>191050</v>
      </c>
      <c r="C52" s="225" t="str">
        <f>All!E51</f>
        <v>MD SAIMUL ISLAM</v>
      </c>
      <c r="D52" s="226" t="str">
        <f>VLOOKUP(A52,Data,$D$3,FALSE)</f>
        <v/>
      </c>
    </row>
    <row r="53" ht="15.75" customHeight="1">
      <c r="A53" s="64">
        <f>All!A52</f>
        <v>47</v>
      </c>
      <c r="B53" s="64">
        <f>All!B52</f>
        <v>191051</v>
      </c>
      <c r="C53" s="225" t="str">
        <f>All!E52</f>
        <v>MD ASHIQUR RAHMAN</v>
      </c>
      <c r="D53" s="226">
        <f>VLOOKUP(A53,Data,$D$3,FALSE)</f>
        <v>0</v>
      </c>
    </row>
    <row r="54" ht="15.75" customHeight="1">
      <c r="A54" s="64">
        <f>All!A53</f>
        <v>48</v>
      </c>
      <c r="B54" s="64">
        <f>All!B53</f>
        <v>191052</v>
      </c>
      <c r="C54" s="225" t="str">
        <f>All!E53</f>
        <v>AL JUBAER </v>
      </c>
      <c r="D54" s="226">
        <f>VLOOKUP(A54,Data,$D$3,FALSE)</f>
        <v>0</v>
      </c>
    </row>
    <row r="55" ht="15.75" customHeight="1">
      <c r="A55" s="64">
        <f>All!A54</f>
        <v>49</v>
      </c>
      <c r="B55" s="64">
        <f>All!B54</f>
        <v>191053</v>
      </c>
      <c r="C55" s="225" t="str">
        <f>All!E54</f>
        <v>KHANDOKAR ELIAS</v>
      </c>
      <c r="D55" s="226" t="str">
        <f>VLOOKUP(A55,Data,$D$3,FALSE)</f>
        <v/>
      </c>
    </row>
    <row r="56" ht="15.75" customHeight="1">
      <c r="A56" s="64">
        <f>All!A55</f>
        <v>50</v>
      </c>
      <c r="B56" s="64">
        <f>All!B55</f>
        <v>191054</v>
      </c>
      <c r="C56" s="225" t="str">
        <f>All!E55</f>
        <v>KAMRUL HASAN</v>
      </c>
      <c r="D56" s="226" t="str">
        <f>VLOOKUP(A56,Data,$D$3,FALSE)</f>
        <v/>
      </c>
    </row>
    <row r="57" ht="15.75" customHeight="1">
      <c r="A57" s="64">
        <f>All!A56</f>
        <v>51</v>
      </c>
      <c r="B57" s="64">
        <f>All!B56</f>
        <v>191056</v>
      </c>
      <c r="C57" s="225" t="str">
        <f>All!E56</f>
        <v>RAFSUN JAMI SIAM</v>
      </c>
      <c r="D57" s="226">
        <f>VLOOKUP(A57,Data,$D$3,FALSE)</f>
        <v>0</v>
      </c>
    </row>
    <row r="58" ht="15.75" customHeight="1">
      <c r="A58" s="64">
        <f>All!A57</f>
        <v>52</v>
      </c>
      <c r="B58" s="64">
        <f>All!B57</f>
        <v>191060</v>
      </c>
      <c r="C58" s="225" t="str">
        <f>All!E57</f>
        <v>ALIF EBNE AZAD </v>
      </c>
      <c r="D58" s="226" t="str">
        <f>VLOOKUP(A58,Data,$D$3,FALSE)</f>
        <v/>
      </c>
    </row>
    <row r="59" ht="15.75" customHeight="1">
      <c r="A59" s="64">
        <f>All!A58</f>
        <v>53</v>
      </c>
      <c r="B59" s="64">
        <f>All!B58</f>
        <v>192062</v>
      </c>
      <c r="C59" s="225" t="str">
        <f>All!E58</f>
        <v>MD MUSTAFIZUR RAHMAN</v>
      </c>
      <c r="D59" s="226">
        <f>VLOOKUP(A59,Data,$D$3,FALSE)</f>
        <v>1</v>
      </c>
    </row>
    <row r="60" ht="15.75" customHeight="1">
      <c r="A60" s="64">
        <f>All!A59</f>
        <v>54</v>
      </c>
      <c r="B60" s="64">
        <f>All!B59</f>
        <v>192063</v>
      </c>
      <c r="C60" s="225" t="str">
        <f>All!E59</f>
        <v>MD. ZAHID HASAN</v>
      </c>
      <c r="D60" s="226">
        <f>VLOOKUP(A60,Data,$D$3,FALSE)</f>
        <v>0</v>
      </c>
    </row>
    <row r="61" ht="15.75" customHeight="1">
      <c r="A61" s="64">
        <f>All!A60</f>
        <v>55</v>
      </c>
      <c r="B61" s="64">
        <f>All!B60</f>
        <v>192064</v>
      </c>
      <c r="C61" s="225" t="str">
        <f>All!E60</f>
        <v>ABDUL AHAD MAHMUD RAFI</v>
      </c>
      <c r="D61" s="226" t="str">
        <f>VLOOKUP(A61,Data,$D$3,FALSE)</f>
        <v/>
      </c>
    </row>
    <row r="62" ht="15.75" customHeight="1">
      <c r="A62" s="64">
        <f>All!A61</f>
        <v>56</v>
      </c>
      <c r="B62" s="64">
        <f>All!B61</f>
        <v>192065</v>
      </c>
      <c r="C62" s="225" t="str">
        <f>All!E61</f>
        <v>MD. ALI HASAN</v>
      </c>
      <c r="D62" s="226" t="str">
        <f>VLOOKUP(A62,Data,$D$3,FALSE)</f>
        <v/>
      </c>
    </row>
    <row r="63" ht="15.75" customHeight="1">
      <c r="A63" s="64">
        <f>All!A62</f>
        <v>57</v>
      </c>
      <c r="B63" s="64">
        <f>All!B62</f>
        <v>192067</v>
      </c>
      <c r="C63" s="225" t="str">
        <f>All!E62</f>
        <v>MD MAHFUZUL HAQUE</v>
      </c>
      <c r="D63" s="226" t="str">
        <f>VLOOKUP(A63,Data,$D$3,FALSE)</f>
        <v/>
      </c>
    </row>
    <row r="64" ht="15.75" customHeight="1">
      <c r="A64" s="64">
        <f>All!A63</f>
        <v>58</v>
      </c>
      <c r="B64" s="64">
        <f>All!B63</f>
        <v>192069</v>
      </c>
      <c r="C64" s="225" t="str">
        <f>All!E63</f>
        <v>DEBASHIS ROY</v>
      </c>
      <c r="D64" s="226">
        <f>VLOOKUP(A64,Data,$D$3,FALSE)</f>
        <v>1</v>
      </c>
    </row>
    <row r="65" ht="15.75" customHeight="1">
      <c r="A65" s="64">
        <f>All!A64</f>
        <v>59</v>
      </c>
      <c r="B65" s="64">
        <f>All!B64</f>
        <v>192070</v>
      </c>
      <c r="C65" s="225" t="str">
        <f>All!E64</f>
        <v>MD. INZAMAM-UL-HOQUE</v>
      </c>
      <c r="D65" s="226">
        <f>VLOOKUP(A65,Data,$D$3,FALSE)</f>
        <v>1</v>
      </c>
    </row>
    <row r="66" ht="15.75" customHeight="1">
      <c r="A66" s="64">
        <f>All!A65</f>
        <v>60</v>
      </c>
      <c r="B66" s="64">
        <f>All!B65</f>
        <v>192071</v>
      </c>
      <c r="C66" s="225" t="str">
        <f>All!E65</f>
        <v>PRITAM SUTRADHAR</v>
      </c>
      <c r="D66" s="226">
        <f>VLOOKUP(A66,Data,$D$3,FALSE)</f>
        <v>1</v>
      </c>
    </row>
    <row r="67" ht="15.75" customHeight="1">
      <c r="A67" s="64">
        <f>All!A66</f>
        <v>61</v>
      </c>
      <c r="B67" s="64">
        <f>All!B66</f>
        <v>192072</v>
      </c>
      <c r="C67" s="225" t="str">
        <f>All!E66</f>
        <v>MD. YEASIN</v>
      </c>
      <c r="D67" s="226">
        <f>VLOOKUP(A67,Data,$D$3,FALSE)</f>
        <v>1</v>
      </c>
    </row>
    <row r="68" ht="15.75" customHeight="1">
      <c r="A68" s="64">
        <f>All!A67</f>
        <v>62</v>
      </c>
      <c r="B68" s="64">
        <f>All!B67</f>
        <v>192073</v>
      </c>
      <c r="C68" s="225" t="str">
        <f>All!E67</f>
        <v>AMIT PODDER</v>
      </c>
      <c r="D68" s="226">
        <f>VLOOKUP(A68,Data,$D$3,FALSE)</f>
        <v>2</v>
      </c>
    </row>
    <row r="69" ht="15.75" customHeight="1">
      <c r="A69" s="64">
        <f>All!A68</f>
        <v>63</v>
      </c>
      <c r="B69" s="64">
        <f>All!B68</f>
        <v>192075</v>
      </c>
      <c r="C69" s="225" t="str">
        <f>All!E68</f>
        <v>MD. ANAS RAHMAN</v>
      </c>
      <c r="D69" s="226" t="str">
        <f>VLOOKUP(A69,Data,$D$3,FALSE)</f>
        <v/>
      </c>
    </row>
    <row r="70" ht="15.75" customHeight="1">
      <c r="A70" s="64">
        <f>All!A69</f>
        <v>64</v>
      </c>
      <c r="B70" s="64">
        <f>All!B69</f>
        <v>192076</v>
      </c>
      <c r="C70" s="225" t="str">
        <f>All!E69</f>
        <v>MAHFUJUR RAHMAN REAZ</v>
      </c>
      <c r="D70" s="226">
        <f>VLOOKUP(A70,Data,$D$3,FALSE)</f>
        <v>1</v>
      </c>
    </row>
    <row r="71" ht="15.75" customHeight="1">
      <c r="A71" s="64">
        <f>All!A70</f>
        <v>65</v>
      </c>
      <c r="B71" s="64">
        <f>All!B70</f>
        <v>192077</v>
      </c>
      <c r="C71" s="225" t="str">
        <f>All!E70</f>
        <v>MD MONJURUL ISLAM MUNNA </v>
      </c>
      <c r="D71" s="226">
        <f>VLOOKUP(A71,Data,$D$3,FALSE)</f>
        <v>1</v>
      </c>
    </row>
    <row r="72" ht="15.75" customHeight="1">
      <c r="A72" s="64">
        <f>All!A71</f>
        <v>66</v>
      </c>
      <c r="B72" s="64">
        <f>All!B71</f>
        <v>192078</v>
      </c>
      <c r="C72" s="225" t="str">
        <f>All!E71</f>
        <v>MD BIPLOB HOSSAIN </v>
      </c>
      <c r="D72" s="226">
        <f>VLOOKUP(A72,Data,$D$3,FALSE)</f>
        <v>1</v>
      </c>
    </row>
    <row r="73" ht="15.75" customHeight="1">
      <c r="A73" s="64">
        <f>All!A72</f>
        <v>67</v>
      </c>
      <c r="B73" s="64">
        <f>All!B72</f>
        <v>192079</v>
      </c>
      <c r="C73" s="225" t="str">
        <f>All!E72</f>
        <v>MD. RAGIB MAHATAB</v>
      </c>
      <c r="D73" s="226">
        <f>VLOOKUP(A73,Data,$D$3,FALSE)</f>
        <v>1</v>
      </c>
    </row>
    <row r="74" ht="15.75" customHeight="1">
      <c r="A74" s="64">
        <f>All!A73</f>
        <v>68</v>
      </c>
      <c r="B74" s="64">
        <f>All!B73</f>
        <v>192080</v>
      </c>
      <c r="C74" s="225" t="str">
        <f>All!E73</f>
        <v>MD. ANAWAR IBRAHIM</v>
      </c>
      <c r="D74" s="226">
        <f>VLOOKUP(A74,Data,$D$3,FALSE)</f>
        <v>1</v>
      </c>
    </row>
    <row r="75" ht="15.75" customHeight="1">
      <c r="A75" s="64">
        <f>All!A74</f>
        <v>69</v>
      </c>
      <c r="B75" s="64">
        <f>All!B74</f>
        <v>192081</v>
      </c>
      <c r="C75" s="225" t="str">
        <f>All!E74</f>
        <v>ABDULLAH AL MAMUN </v>
      </c>
      <c r="D75" s="226">
        <f>VLOOKUP(A75,Data,$D$3,FALSE)</f>
        <v>1</v>
      </c>
    </row>
    <row r="76" ht="15.75" customHeight="1">
      <c r="A76" s="64">
        <f>All!A75</f>
        <v>70</v>
      </c>
      <c r="B76" s="64">
        <f>All!B75</f>
        <v>192083</v>
      </c>
      <c r="C76" s="225" t="str">
        <f>All!E75</f>
        <v>ASIF RAIHAN</v>
      </c>
      <c r="D76" s="226" t="str">
        <f>VLOOKUP(A76,Data,$D$3,FALSE)</f>
        <v/>
      </c>
    </row>
    <row r="77" ht="15.75" customHeight="1">
      <c r="A77" s="64">
        <f>All!A76</f>
        <v>71</v>
      </c>
      <c r="B77" s="64">
        <f>All!B76</f>
        <v>192084</v>
      </c>
      <c r="C77" s="225" t="str">
        <f>All!E76</f>
        <v>ROBY MOHAJON</v>
      </c>
      <c r="D77" s="226">
        <f>VLOOKUP(A77,Data,$D$3,FALSE)</f>
        <v>1</v>
      </c>
    </row>
    <row r="78" ht="15.75" customHeight="1">
      <c r="A78" s="64">
        <f>All!A77</f>
        <v>72</v>
      </c>
      <c r="B78" s="64">
        <f>All!B77</f>
        <v>192086</v>
      </c>
      <c r="C78" s="225" t="str">
        <f>All!E77</f>
        <v>MD. RASHADUL ISLAM</v>
      </c>
      <c r="D78" s="226">
        <f>VLOOKUP(A78,Data,$D$3,FALSE)</f>
        <v>1</v>
      </c>
    </row>
    <row r="79" ht="15.75" customHeight="1">
      <c r="A79" s="64">
        <f>All!A78</f>
        <v>73</v>
      </c>
      <c r="B79" s="64">
        <f>All!B78</f>
        <v>192087</v>
      </c>
      <c r="C79" s="225" t="str">
        <f>All!E78</f>
        <v>RAFAYETULLAH CHOWDHURY RAFI</v>
      </c>
      <c r="D79" s="226" t="str">
        <f>VLOOKUP(A79,Data,$D$3,FALSE)</f>
        <v/>
      </c>
    </row>
    <row r="80" ht="15.75" customHeight="1">
      <c r="A80" s="64">
        <f>All!A79</f>
        <v>74</v>
      </c>
      <c r="B80" s="64">
        <f>All!B79</f>
        <v>192088</v>
      </c>
      <c r="C80" s="225" t="str">
        <f>All!E79</f>
        <v>S M MAHADI HASAN</v>
      </c>
      <c r="D80" s="226" t="str">
        <f>VLOOKUP(A80,Data,$D$3,FALSE)</f>
        <v/>
      </c>
    </row>
    <row r="81" ht="15.75" customHeight="1">
      <c r="A81" s="64">
        <f>All!A80</f>
        <v>75</v>
      </c>
      <c r="B81" s="64">
        <f>All!B80</f>
        <v>192089</v>
      </c>
      <c r="C81" s="225" t="str">
        <f>All!E80</f>
        <v>MD. MAYEED HASAN</v>
      </c>
      <c r="D81" s="226">
        <f>VLOOKUP(A81,Data,$D$3,FALSE)</f>
        <v>1</v>
      </c>
    </row>
    <row r="82" ht="15.75" customHeight="1">
      <c r="A82" s="64">
        <f>All!A81</f>
        <v>76</v>
      </c>
      <c r="B82" s="64">
        <f>All!B81</f>
        <v>192090</v>
      </c>
      <c r="C82" s="225" t="str">
        <f>All!E81</f>
        <v>AMIT KUMAR KAR</v>
      </c>
      <c r="D82" s="226">
        <f>VLOOKUP(A82,Data,$D$3,FALSE)</f>
        <v>1</v>
      </c>
    </row>
    <row r="83" ht="15.75" customHeight="1">
      <c r="A83" s="64">
        <f>All!A82</f>
        <v>77</v>
      </c>
      <c r="B83" s="64">
        <f>All!B82</f>
        <v>192092</v>
      </c>
      <c r="C83" s="225" t="str">
        <f>All!E82</f>
        <v>A. S. M. KIBRYA</v>
      </c>
      <c r="D83" s="226">
        <f>VLOOKUP(A83,Data,$D$3,FALSE)</f>
        <v>1</v>
      </c>
    </row>
    <row r="84" ht="15.75" customHeight="1">
      <c r="A84" s="64">
        <f>All!A83</f>
        <v>78</v>
      </c>
      <c r="B84" s="64">
        <f>All!B83</f>
        <v>192093</v>
      </c>
      <c r="C84" s="225" t="str">
        <f>All!E83</f>
        <v>KAWSER AHMED</v>
      </c>
      <c r="D84" s="226">
        <f>VLOOKUP(A84,Data,$D$3,FALSE)</f>
        <v>1</v>
      </c>
    </row>
    <row r="85" ht="15.75" customHeight="1">
      <c r="A85" s="64">
        <f>All!A84</f>
        <v>79</v>
      </c>
      <c r="B85" s="64">
        <f>All!B84</f>
        <v>192095</v>
      </c>
      <c r="C85" s="225" t="str">
        <f>All!E84</f>
        <v>MD. MOJIBUR RAHMAN</v>
      </c>
      <c r="D85" s="226" t="str">
        <f>VLOOKUP(A85,Data,$D$3,FALSE)</f>
        <v/>
      </c>
    </row>
    <row r="86" ht="15.75" customHeight="1">
      <c r="A86" s="64">
        <f>All!A85</f>
        <v>80</v>
      </c>
      <c r="B86" s="64">
        <f>All!B85</f>
        <v>192097</v>
      </c>
      <c r="C86" s="225" t="str">
        <f>All!E85</f>
        <v>MUHAMMAD JOBAYED IBNA BASHAR</v>
      </c>
      <c r="D86" s="226">
        <f>VLOOKUP(A86,Data,$D$3,FALSE)</f>
        <v>1</v>
      </c>
    </row>
    <row r="87" ht="15.75" customHeight="1">
      <c r="A87" s="64">
        <f>All!A86</f>
        <v>81</v>
      </c>
      <c r="B87" s="64">
        <f>All!B86</f>
        <v>192099</v>
      </c>
      <c r="C87" s="225" t="str">
        <f>All!E86</f>
        <v>NAYEMUR RAHMAN DURJOY </v>
      </c>
      <c r="D87" s="226">
        <f>VLOOKUP(A87,Data,$D$3,FALSE)</f>
        <v>1</v>
      </c>
    </row>
    <row r="88" ht="15.75" customHeight="1">
      <c r="A88" s="64">
        <f>All!A87</f>
        <v>82</v>
      </c>
      <c r="B88" s="64">
        <f>All!B87</f>
        <v>192101</v>
      </c>
      <c r="C88" s="225" t="str">
        <f>All!E87</f>
        <v>ADITYA DAS GUPTA</v>
      </c>
      <c r="D88" s="226" t="str">
        <f>VLOOKUP(A88,Data,$D$3,FALSE)</f>
        <v/>
      </c>
    </row>
    <row r="89" ht="15.75" customHeight="1">
      <c r="A89" s="64">
        <f>All!A88</f>
        <v>83</v>
      </c>
      <c r="B89" s="64">
        <f>All!B88</f>
        <v>192102</v>
      </c>
      <c r="C89" s="225" t="str">
        <f>All!E88</f>
        <v>SALMAN SHEFAT</v>
      </c>
      <c r="D89" s="226" t="str">
        <f>VLOOKUP(A89,Data,$D$3,FALSE)</f>
        <v/>
      </c>
    </row>
    <row r="90" ht="15.75" customHeight="1">
      <c r="A90" s="64">
        <f>All!A89</f>
        <v>84</v>
      </c>
      <c r="B90" s="64">
        <f>All!B89</f>
        <v>192103</v>
      </c>
      <c r="C90" s="225" t="str">
        <f>All!E89</f>
        <v>TANVIR MAHTAB</v>
      </c>
      <c r="D90" s="226">
        <f>VLOOKUP(A90,Data,$D$3,FALSE)</f>
        <v>1</v>
      </c>
    </row>
    <row r="91" ht="15.75" customHeight="1">
      <c r="A91" s="64">
        <f>All!A90</f>
        <v>85</v>
      </c>
      <c r="B91" s="64">
        <f>All!B90</f>
        <v>192104</v>
      </c>
      <c r="C91" s="225" t="str">
        <f>All!E90</f>
        <v>SHIHAB-AL-RASHID</v>
      </c>
      <c r="D91" s="226" t="str">
        <f>VLOOKUP(A91,Data,$D$3,FALSE)</f>
        <v/>
      </c>
    </row>
    <row r="92" ht="15.75" customHeight="1">
      <c r="A92" s="64">
        <f>All!A91</f>
        <v>86</v>
      </c>
      <c r="B92" s="64">
        <f>All!B91</f>
        <v>192105</v>
      </c>
      <c r="C92" s="225" t="str">
        <f>All!E91</f>
        <v>ANZUM MOHAMMAD JAUAD</v>
      </c>
      <c r="D92" s="226">
        <f>VLOOKUP(A92,Data,$D$3,FALSE)</f>
        <v>0</v>
      </c>
    </row>
    <row r="93" ht="15.75" customHeight="1">
      <c r="A93" s="64">
        <f>All!A92</f>
        <v>87</v>
      </c>
      <c r="B93" s="64">
        <f>All!B92</f>
        <v>192106</v>
      </c>
      <c r="C93" s="225" t="str">
        <f>All!E92</f>
        <v>MD. NAHIN IRTIZA</v>
      </c>
      <c r="D93" s="226">
        <f>VLOOKUP(A93,Data,$D$3,FALSE)</f>
        <v>1</v>
      </c>
    </row>
    <row r="94" ht="15.75" customHeight="1">
      <c r="A94" s="64">
        <f>All!A93</f>
        <v>88</v>
      </c>
      <c r="B94" s="64">
        <f>All!B93</f>
        <v>192107</v>
      </c>
      <c r="C94" s="225" t="str">
        <f>All!E93</f>
        <v>ARIF RAIHAN SRABON</v>
      </c>
      <c r="D94" s="226" t="str">
        <f>VLOOKUP(A94,Data,$D$3,FALSE)</f>
        <v/>
      </c>
    </row>
    <row r="95" ht="15.75" customHeight="1">
      <c r="A95" s="64">
        <f>All!A94</f>
        <v>89</v>
      </c>
      <c r="B95" s="64">
        <f>All!B94</f>
        <v>192108</v>
      </c>
      <c r="C95" s="225" t="str">
        <f>All!E94</f>
        <v>KAZI NAZMUL HASAN</v>
      </c>
      <c r="D95" s="226">
        <f>VLOOKUP(A95,Data,$D$3,FALSE)</f>
        <v>1</v>
      </c>
    </row>
    <row r="96" ht="15.75" customHeight="1">
      <c r="A96" s="64">
        <f>All!A95</f>
        <v>90</v>
      </c>
      <c r="B96" s="64">
        <f>All!B95</f>
        <v>192110</v>
      </c>
      <c r="C96" s="225" t="str">
        <f>All!E95</f>
        <v>JUBAYER HOSSAIN </v>
      </c>
      <c r="D96" s="226">
        <f>VLOOKUP(A96,Data,$D$3,FALSE)</f>
        <v>1</v>
      </c>
    </row>
    <row r="97" ht="15.75" customHeight="1">
      <c r="A97" s="64">
        <f>All!A96</f>
        <v>91</v>
      </c>
      <c r="B97" s="64">
        <f>All!B96</f>
        <v>192112</v>
      </c>
      <c r="C97" s="225" t="str">
        <f>All!E96</f>
        <v>SALMAN RASHID </v>
      </c>
      <c r="D97" s="226">
        <f>VLOOKUP(A97,Data,$D$3,FALSE)</f>
        <v>1</v>
      </c>
    </row>
    <row r="98" ht="15.75" customHeight="1">
      <c r="A98" s="64">
        <f>All!A97</f>
        <v>92</v>
      </c>
      <c r="B98" s="64">
        <f>All!B97</f>
        <v>192113</v>
      </c>
      <c r="C98" s="225" t="str">
        <f>All!E97</f>
        <v>MD. JUBAIR HOSSAIN</v>
      </c>
      <c r="D98" s="226">
        <f>VLOOKUP(A98,Data,$D$3,FALSE)</f>
        <v>1</v>
      </c>
    </row>
    <row r="99" ht="15.75" customHeight="1">
      <c r="A99" s="64">
        <f>All!A98</f>
        <v>93</v>
      </c>
      <c r="B99" s="64">
        <f>All!B98</f>
        <v>192115</v>
      </c>
      <c r="C99" s="225" t="str">
        <f>All!E98</f>
        <v>MD. JAHIDUL ISLAM</v>
      </c>
      <c r="D99" s="226">
        <f>VLOOKUP(A99,Data,$D$3,FALSE)</f>
        <v>1</v>
      </c>
    </row>
    <row r="100" ht="15.75" customHeight="1">
      <c r="A100" s="64">
        <f>All!A99</f>
        <v>94</v>
      </c>
      <c r="B100" s="64">
        <f>All!B99</f>
        <v>192116</v>
      </c>
      <c r="C100" s="225" t="str">
        <f>All!E99</f>
        <v>SHAHIL MAHMUD</v>
      </c>
      <c r="D100" s="226">
        <f>VLOOKUP(A100,Data,$D$3,FALSE)</f>
        <v>1</v>
      </c>
    </row>
    <row r="101" ht="15.75" customHeight="1">
      <c r="A101" s="64">
        <f>All!A100</f>
        <v>95</v>
      </c>
      <c r="B101" s="64">
        <f>All!B100</f>
        <v>192117</v>
      </c>
      <c r="C101" s="225" t="str">
        <f>All!E100</f>
        <v>MD. TOUHIDUL ISLAM</v>
      </c>
      <c r="D101" s="226">
        <f>VLOOKUP(A101,Data,$D$3,FALSE)</f>
        <v>1</v>
      </c>
    </row>
    <row r="102" ht="15.75" customHeight="1">
      <c r="A102" s="64">
        <f>All!A101</f>
        <v>96</v>
      </c>
      <c r="B102" s="64">
        <f>All!B101</f>
        <v>192119</v>
      </c>
      <c r="C102" s="225" t="str">
        <f>All!E101</f>
        <v>ABU TALHA HAQUE MIAH</v>
      </c>
      <c r="D102" s="226">
        <f>VLOOKUP(A102,Data,$D$3,FALSE)</f>
        <v>1</v>
      </c>
    </row>
    <row r="103" ht="15.75" customHeight="1">
      <c r="A103" s="64">
        <f>All!A102</f>
        <v>97</v>
      </c>
      <c r="B103" s="64">
        <f>All!B102</f>
        <v>192120</v>
      </c>
      <c r="C103" s="225" t="str">
        <f>All!E102</f>
        <v>RAMRASAI MARMA</v>
      </c>
      <c r="D103" s="226" t="str">
        <f>VLOOKUP(A103,Data,$D$3,FALSE)</f>
        <v/>
      </c>
    </row>
    <row r="104" ht="27.75" customHeight="1">
      <c r="A104" s="223" t="str">
        <f>All!A103</f>
        <v>Batch 04</v>
      </c>
      <c r="B104" s="2"/>
      <c r="C104" s="2"/>
      <c r="D104" s="3"/>
      <c r="E104" s="224"/>
      <c r="F104" s="224"/>
      <c r="G104" s="224"/>
      <c r="H104" s="224"/>
      <c r="I104" s="224"/>
      <c r="J104" s="224"/>
      <c r="K104" s="224"/>
      <c r="L104" s="224"/>
      <c r="M104" s="224"/>
      <c r="N104" s="224"/>
      <c r="O104" s="224"/>
      <c r="P104" s="224"/>
      <c r="Q104" s="224"/>
      <c r="R104" s="224"/>
      <c r="S104" s="224"/>
      <c r="T104" s="224"/>
      <c r="U104" s="224"/>
      <c r="V104" s="224"/>
      <c r="W104" s="224"/>
      <c r="X104" s="224"/>
      <c r="Y104" s="224"/>
      <c r="Z104" s="224"/>
    </row>
    <row r="105" ht="15.75" customHeight="1">
      <c r="A105" s="64">
        <f>All!A105</f>
        <v>99</v>
      </c>
      <c r="B105" s="64">
        <f>All!B105</f>
        <v>200303</v>
      </c>
      <c r="C105" s="225" t="str">
        <f>All!E105</f>
        <v>MD. SADIKUR RAHMAN</v>
      </c>
      <c r="D105" s="226" t="str">
        <f>VLOOKUP(A105,Data,$D$3,FALSE)</f>
        <v/>
      </c>
    </row>
    <row r="106" ht="15.75" customHeight="1">
      <c r="A106" s="64">
        <f>All!A106</f>
        <v>100</v>
      </c>
      <c r="B106" s="64">
        <f>All!B106</f>
        <v>200305</v>
      </c>
      <c r="C106" s="225" t="str">
        <f>All!E106</f>
        <v>PALLOBE SARKER</v>
      </c>
      <c r="D106" s="226">
        <f>VLOOKUP(A106,Data,$D$3,FALSE)</f>
        <v>1</v>
      </c>
    </row>
    <row r="107" ht="15.75" customHeight="1">
      <c r="A107" s="64">
        <f>All!A107</f>
        <v>101</v>
      </c>
      <c r="B107" s="64">
        <f>All!B107</f>
        <v>200306</v>
      </c>
      <c r="C107" s="225" t="str">
        <f>All!E107</f>
        <v>MD NAZMUL HASAN</v>
      </c>
      <c r="D107" s="226">
        <f>VLOOKUP(A107,Data,$D$3,FALSE)</f>
        <v>1</v>
      </c>
    </row>
    <row r="108" ht="15.75" customHeight="1">
      <c r="A108" s="64">
        <f>All!A108</f>
        <v>102</v>
      </c>
      <c r="B108" s="64">
        <f>All!B108</f>
        <v>200307</v>
      </c>
      <c r="C108" s="225" t="str">
        <f>All!E108</f>
        <v>MD.SHAKIB AHMED</v>
      </c>
      <c r="D108" s="226">
        <f>VLOOKUP(A108,Data,$D$3,FALSE)</f>
        <v>1</v>
      </c>
    </row>
    <row r="109" ht="15.75" customHeight="1">
      <c r="A109" s="64">
        <f>All!A109</f>
        <v>103</v>
      </c>
      <c r="B109" s="64">
        <f>All!B109</f>
        <v>200310</v>
      </c>
      <c r="C109" s="225" t="str">
        <f>All!E109</f>
        <v>RAKIBUL ISLAM</v>
      </c>
      <c r="D109" s="226">
        <f>VLOOKUP(A109,Data,$D$3,FALSE)</f>
        <v>1</v>
      </c>
    </row>
    <row r="110" ht="15.75" customHeight="1">
      <c r="A110" s="64">
        <f>All!A110</f>
        <v>104</v>
      </c>
      <c r="B110" s="64">
        <f>All!B110</f>
        <v>200313</v>
      </c>
      <c r="C110" s="225" t="str">
        <f>All!E110</f>
        <v>EKRAM IMTIAZ</v>
      </c>
      <c r="D110" s="226" t="str">
        <f>VLOOKUP(A110,Data,$D$3,FALSE)</f>
        <v/>
      </c>
    </row>
    <row r="111" ht="15.75" customHeight="1">
      <c r="A111" s="64">
        <f>All!A112</f>
        <v>106</v>
      </c>
      <c r="B111" s="64">
        <f>All!B112</f>
        <v>200317</v>
      </c>
      <c r="C111" s="225" t="str">
        <f>All!E112</f>
        <v>MD GOLAM RABBY</v>
      </c>
      <c r="D111" s="226">
        <f>VLOOKUP(A111,Data,$D$3,FALSE)</f>
        <v>1</v>
      </c>
    </row>
    <row r="112" ht="15.75" customHeight="1">
      <c r="A112" s="64">
        <f>All!A113</f>
        <v>107</v>
      </c>
      <c r="B112" s="64">
        <f>All!B113</f>
        <v>200319</v>
      </c>
      <c r="C112" s="225" t="str">
        <f>All!E113</f>
        <v>MD. ABDUL ZABBAR</v>
      </c>
      <c r="D112" s="226">
        <f>VLOOKUP(A112,Data,$D$3,FALSE)</f>
        <v>1</v>
      </c>
    </row>
    <row r="113" ht="15.75" customHeight="1">
      <c r="A113" s="64">
        <f>All!A114</f>
        <v>108</v>
      </c>
      <c r="B113" s="64">
        <f>All!B114</f>
        <v>200320</v>
      </c>
      <c r="C113" s="225" t="str">
        <f>All!E114</f>
        <v>SIMANTA DATTA RONOBIR</v>
      </c>
      <c r="D113" s="226">
        <f>VLOOKUP(A113,Data,$D$3,FALSE)</f>
        <v>1</v>
      </c>
    </row>
    <row r="114" ht="15.75" customHeight="1">
      <c r="A114" s="64">
        <f>All!A115</f>
        <v>109</v>
      </c>
      <c r="B114" s="64">
        <f>All!B115</f>
        <v>200321</v>
      </c>
      <c r="C114" s="225" t="str">
        <f>All!E115</f>
        <v>MD. NAZMUS SHAHADAT ZIUS</v>
      </c>
      <c r="D114" s="226" t="str">
        <f>VLOOKUP(A114,Data,$D$3,FALSE)</f>
        <v/>
      </c>
    </row>
    <row r="115" ht="15.75" customHeight="1">
      <c r="A115" s="64">
        <f>All!A116</f>
        <v>110</v>
      </c>
      <c r="B115" s="64">
        <f>All!B116</f>
        <v>200326</v>
      </c>
      <c r="C115" s="225" t="str">
        <f>All!E116</f>
        <v>MD.ALAMGIR </v>
      </c>
      <c r="D115" s="226">
        <f>VLOOKUP(A115,Data,$D$3,FALSE)</f>
        <v>1</v>
      </c>
    </row>
    <row r="116" ht="15.75" customHeight="1">
      <c r="A116" s="64">
        <f>All!A117</f>
        <v>111</v>
      </c>
      <c r="B116" s="64">
        <f>All!B117</f>
        <v>200328</v>
      </c>
      <c r="C116" s="225" t="str">
        <f>All!E117</f>
        <v>MD. NAIM HOSSEN</v>
      </c>
      <c r="D116" s="226">
        <f>VLOOKUP(A116,Data,$D$3,FALSE)</f>
        <v>1</v>
      </c>
    </row>
    <row r="117" ht="15.75" customHeight="1">
      <c r="A117" s="64">
        <f>All!A118</f>
        <v>112</v>
      </c>
      <c r="B117" s="64">
        <f>All!B118</f>
        <v>200329</v>
      </c>
      <c r="C117" s="225" t="str">
        <f>All!E118</f>
        <v>ISTIAQ AHAMMED</v>
      </c>
      <c r="D117" s="226">
        <f>VLOOKUP(A117,Data,$D$3,FALSE)</f>
        <v>1</v>
      </c>
    </row>
    <row r="118" ht="15.75" customHeight="1">
      <c r="A118" s="64">
        <f>All!A119</f>
        <v>113</v>
      </c>
      <c r="B118" s="64">
        <f>All!B119</f>
        <v>200332</v>
      </c>
      <c r="C118" s="225" t="str">
        <f>All!E119</f>
        <v>SHUVA CHANDRA SARKER</v>
      </c>
      <c r="D118" s="226">
        <f>VLOOKUP(A118,Data,$D$3,FALSE)</f>
        <v>1</v>
      </c>
    </row>
    <row r="119" ht="15.75" customHeight="1">
      <c r="A119" s="64">
        <f>All!A120</f>
        <v>114</v>
      </c>
      <c r="B119" s="64">
        <f>All!B120</f>
        <v>200333</v>
      </c>
      <c r="C119" s="225" t="str">
        <f>All!E120</f>
        <v>JIHANUL HAQUE JIHAN</v>
      </c>
      <c r="D119" s="226">
        <f>VLOOKUP(A119,Data,$D$3,FALSE)</f>
        <v>1</v>
      </c>
    </row>
    <row r="120" ht="15.75" customHeight="1">
      <c r="A120" s="64">
        <f>All!A121</f>
        <v>115</v>
      </c>
      <c r="B120" s="64">
        <f>All!B121</f>
        <v>200334</v>
      </c>
      <c r="C120" s="225" t="str">
        <f>All!E121</f>
        <v>SHAHRIAR TAMIM</v>
      </c>
      <c r="D120" s="226" t="str">
        <f>VLOOKUP(A120,Data,$D$3,FALSE)</f>
        <v/>
      </c>
    </row>
    <row r="121" ht="15.75" customHeight="1">
      <c r="A121" s="64">
        <f>All!A122</f>
        <v>116</v>
      </c>
      <c r="B121" s="64">
        <f>All!B122</f>
        <v>200341</v>
      </c>
      <c r="C121" s="225" t="str">
        <f>All!E122</f>
        <v>MD. SHARIFUL ISLAM</v>
      </c>
      <c r="D121" s="226">
        <f>VLOOKUP(A121,Data,$D$3,FALSE)</f>
        <v>1</v>
      </c>
    </row>
    <row r="122" ht="15.75" customHeight="1">
      <c r="A122" s="64">
        <f>All!A123</f>
        <v>117</v>
      </c>
      <c r="B122" s="64">
        <f>All!B123</f>
        <v>200345</v>
      </c>
      <c r="C122" s="225" t="str">
        <f>All!E123</f>
        <v>APURBA KUMAR DAS</v>
      </c>
      <c r="D122" s="226" t="str">
        <f>VLOOKUP(A122,Data,$D$3,FALSE)</f>
        <v/>
      </c>
    </row>
    <row r="123" ht="15.75" customHeight="1">
      <c r="A123" s="64">
        <f>All!A125</f>
        <v>119</v>
      </c>
      <c r="B123" s="64">
        <f>All!B125</f>
        <v>200348</v>
      </c>
      <c r="C123" s="225" t="str">
        <f>All!E125</f>
        <v>ARIF RABBANI</v>
      </c>
      <c r="D123" s="226">
        <f>VLOOKUP(A123,Data,$D$3,FALSE)</f>
        <v>1</v>
      </c>
    </row>
    <row r="124" ht="15.75" customHeight="1">
      <c r="A124" s="64">
        <f>All!A127</f>
        <v>121</v>
      </c>
      <c r="B124" s="64">
        <f>All!B127</f>
        <v>200350</v>
      </c>
      <c r="C124" s="225" t="str">
        <f>All!E127</f>
        <v>RIAJUL KAMAL</v>
      </c>
      <c r="D124" s="226">
        <f>VLOOKUP(A124,Data,$D$3,FALSE)</f>
        <v>1</v>
      </c>
    </row>
    <row r="125" ht="15.75" customHeight="1">
      <c r="A125" s="64">
        <f>All!A128</f>
        <v>122</v>
      </c>
      <c r="B125" s="64">
        <f>All!B128</f>
        <v>200351</v>
      </c>
      <c r="C125" s="225" t="str">
        <f>All!E128</f>
        <v>MD.MAHINUR ISLAM</v>
      </c>
      <c r="D125" s="226">
        <f>VLOOKUP(A125,Data,$D$3,FALSE)</f>
        <v>1</v>
      </c>
    </row>
    <row r="126" ht="15.75" customHeight="1">
      <c r="A126" s="64">
        <f>All!A129</f>
        <v>123</v>
      </c>
      <c r="B126" s="64">
        <f>All!B129</f>
        <v>200353</v>
      </c>
      <c r="C126" s="225" t="str">
        <f>All!E129</f>
        <v>SK.MD.WALI ULLAH BULON</v>
      </c>
      <c r="D126" s="226">
        <f>VLOOKUP(A126,Data,$D$3,FALSE)</f>
        <v>1</v>
      </c>
    </row>
    <row r="127" ht="15.75" customHeight="1">
      <c r="A127" s="64">
        <f>All!A130</f>
        <v>124</v>
      </c>
      <c r="B127" s="64">
        <f>All!B130</f>
        <v>200354</v>
      </c>
      <c r="C127" s="225" t="str">
        <f>All!E130</f>
        <v>ABID KAMAL RUMI</v>
      </c>
      <c r="D127" s="226">
        <f>VLOOKUP(A127,Data,$D$3,FALSE)</f>
        <v>1</v>
      </c>
    </row>
    <row r="128" ht="15.75" customHeight="1">
      <c r="A128" s="64">
        <f>All!A131</f>
        <v>125</v>
      </c>
      <c r="B128" s="64">
        <f>All!B131</f>
        <v>200356</v>
      </c>
      <c r="C128" s="225" t="str">
        <f>All!E131</f>
        <v>TANZID HASAN MUNNA</v>
      </c>
      <c r="D128" s="226">
        <f>VLOOKUP(A128,Data,$D$3,FALSE)</f>
        <v>1</v>
      </c>
    </row>
    <row r="129" ht="15.75" customHeight="1">
      <c r="A129" s="64">
        <f>All!A132</f>
        <v>126</v>
      </c>
      <c r="B129" s="64">
        <f>All!B132</f>
        <v>200357</v>
      </c>
      <c r="C129" s="225" t="str">
        <f>All!E132</f>
        <v>ABDULLAH AL AZAD</v>
      </c>
      <c r="D129" s="226" t="str">
        <f>VLOOKUP(A129,Data,$D$3,FALSE)</f>
        <v/>
      </c>
    </row>
    <row r="130" ht="15.75" customHeight="1">
      <c r="A130" s="64">
        <f>All!A133</f>
        <v>127</v>
      </c>
      <c r="B130" s="64">
        <f>All!B133</f>
        <v>200358</v>
      </c>
      <c r="C130" s="225" t="str">
        <f>All!E133</f>
        <v>AMIR HAMZA BODOR</v>
      </c>
      <c r="D130" s="226" t="str">
        <f>VLOOKUP(A130,Data,$D$3,FALSE)</f>
        <v/>
      </c>
    </row>
    <row r="131" ht="15.75" customHeight="1">
      <c r="A131" s="64">
        <f>All!A134</f>
        <v>128</v>
      </c>
      <c r="B131" s="64">
        <f>All!B134</f>
        <v>200359</v>
      </c>
      <c r="C131" s="225" t="str">
        <f>All!E134</f>
        <v>FAHIM HOWLADER TONMOY</v>
      </c>
      <c r="D131" s="226">
        <f>VLOOKUP(A131,Data,$D$3,FALSE)</f>
        <v>1</v>
      </c>
    </row>
    <row r="132" ht="15.75" customHeight="1">
      <c r="A132" s="64">
        <f>All!A135</f>
        <v>129</v>
      </c>
      <c r="B132" s="64">
        <f>All!B135</f>
        <v>200101</v>
      </c>
      <c r="C132" s="225" t="str">
        <f>All!E135</f>
        <v>NAZMUL HAQUE JAHID</v>
      </c>
      <c r="D132" s="226">
        <f>VLOOKUP(A132,Data,$D$3,FALSE)</f>
        <v>1</v>
      </c>
    </row>
    <row r="133" ht="15.75" customHeight="1">
      <c r="A133" s="64">
        <f>All!A136</f>
        <v>130</v>
      </c>
      <c r="B133" s="64">
        <f>All!B136</f>
        <v>200102</v>
      </c>
      <c r="C133" s="225" t="str">
        <f>All!E136</f>
        <v>SHAHRIAR TONMOY TAHSIN</v>
      </c>
      <c r="D133" s="226" t="str">
        <f>VLOOKUP(A133,Data,$D$3,FALSE)</f>
        <v/>
      </c>
    </row>
    <row r="134" ht="15.75" customHeight="1">
      <c r="A134" s="64">
        <f>All!A137</f>
        <v>131</v>
      </c>
      <c r="B134" s="64">
        <f>All!B137</f>
        <v>200103</v>
      </c>
      <c r="C134" s="225" t="str">
        <f>All!E137</f>
        <v>MOSHIUR RAHMAN </v>
      </c>
      <c r="D134" s="226">
        <f>VLOOKUP(A134,Data,$D$3,FALSE)</f>
        <v>1</v>
      </c>
    </row>
    <row r="135" ht="15.75" customHeight="1">
      <c r="A135" s="64">
        <f>All!A138</f>
        <v>132</v>
      </c>
      <c r="B135" s="64">
        <f>All!B138</f>
        <v>200104</v>
      </c>
      <c r="C135" s="225" t="str">
        <f>All!E138</f>
        <v>MD.RAKIBUL ISLAM </v>
      </c>
      <c r="D135" s="226">
        <f>VLOOKUP(A135,Data,$D$3,FALSE)</f>
        <v>1</v>
      </c>
    </row>
    <row r="136" ht="15.75" customHeight="1">
      <c r="A136" s="64">
        <f>All!A139</f>
        <v>133</v>
      </c>
      <c r="B136" s="64">
        <f>All!B139</f>
        <v>200105</v>
      </c>
      <c r="C136" s="225" t="str">
        <f>All!E139</f>
        <v>MD.ALAMIN</v>
      </c>
      <c r="D136" s="226">
        <f>VLOOKUP(A136,Data,$D$3,FALSE)</f>
        <v>1</v>
      </c>
    </row>
    <row r="137" ht="15.75" customHeight="1">
      <c r="A137" s="64">
        <f>All!A140</f>
        <v>134</v>
      </c>
      <c r="B137" s="64">
        <f>All!B140</f>
        <v>200106</v>
      </c>
      <c r="C137" s="225" t="str">
        <f>All!E140</f>
        <v>SHAFIUZZAMAN </v>
      </c>
      <c r="D137" s="226">
        <f>VLOOKUP(A137,Data,$D$3,FALSE)</f>
        <v>1</v>
      </c>
    </row>
    <row r="138" ht="15.75" customHeight="1">
      <c r="A138" s="64">
        <f>All!A141</f>
        <v>135</v>
      </c>
      <c r="B138" s="64">
        <f>All!B141</f>
        <v>200107</v>
      </c>
      <c r="C138" s="225" t="str">
        <f>All!E141</f>
        <v>MUTASIM BILLAH </v>
      </c>
      <c r="D138" s="226" t="str">
        <f>VLOOKUP(A138,Data,$D$3,FALSE)</f>
        <v/>
      </c>
    </row>
    <row r="139" ht="15.75" customHeight="1">
      <c r="A139" s="64">
        <f>All!A142</f>
        <v>136</v>
      </c>
      <c r="B139" s="64">
        <f>All!B142</f>
        <v>200108</v>
      </c>
      <c r="C139" s="225" t="str">
        <f>All!E142</f>
        <v>MD REDION ISLAM </v>
      </c>
      <c r="D139" s="226">
        <f>VLOOKUP(A139,Data,$D$3,FALSE)</f>
        <v>1</v>
      </c>
    </row>
    <row r="140" ht="15.75" customHeight="1">
      <c r="A140" s="64">
        <f>All!A143</f>
        <v>137</v>
      </c>
      <c r="B140" s="64">
        <f>All!B143</f>
        <v>200111</v>
      </c>
      <c r="C140" s="225" t="str">
        <f>All!E143</f>
        <v>AJIJUL ISLAM </v>
      </c>
      <c r="D140" s="226">
        <f>VLOOKUP(A140,Data,$D$3,FALSE)</f>
        <v>1</v>
      </c>
    </row>
    <row r="141" ht="15.75" customHeight="1">
      <c r="A141" s="64">
        <f>All!A144</f>
        <v>138</v>
      </c>
      <c r="B141" s="64">
        <f>All!B144</f>
        <v>200112</v>
      </c>
      <c r="C141" s="225" t="str">
        <f>All!E144</f>
        <v>MD EBRAHIM MIAJI </v>
      </c>
      <c r="D141" s="226">
        <f>VLOOKUP(A141,Data,$D$3,FALSE)</f>
        <v>0</v>
      </c>
    </row>
    <row r="142" ht="15.75" customHeight="1">
      <c r="A142" s="64">
        <f>All!A145</f>
        <v>139</v>
      </c>
      <c r="B142" s="64">
        <f>All!B145</f>
        <v>200113</v>
      </c>
      <c r="C142" s="225" t="str">
        <f>All!E145</f>
        <v>SAGAR DEY</v>
      </c>
      <c r="D142" s="226">
        <f>VLOOKUP(A142,Data,$D$3,FALSE)</f>
        <v>1</v>
      </c>
    </row>
    <row r="143" ht="15.75" customHeight="1">
      <c r="A143" s="64">
        <f>All!A146</f>
        <v>140</v>
      </c>
      <c r="B143" s="64">
        <f>All!B146</f>
        <v>200114</v>
      </c>
      <c r="C143" s="225" t="str">
        <f>All!E146</f>
        <v>MD.ASHIQUR RAHMAN </v>
      </c>
      <c r="D143" s="226">
        <f>VLOOKUP(A143,Data,$D$3,FALSE)</f>
        <v>0</v>
      </c>
    </row>
    <row r="144" ht="15.75" customHeight="1">
      <c r="A144" s="64">
        <f>All!A147</f>
        <v>141</v>
      </c>
      <c r="B144" s="64">
        <f>All!B147</f>
        <v>200116</v>
      </c>
      <c r="C144" s="225" t="str">
        <f>All!E147</f>
        <v>MD. NAIYEM HOSSAIN</v>
      </c>
      <c r="D144" s="226">
        <f>VLOOKUP(A144,Data,$D$3,FALSE)</f>
        <v>1</v>
      </c>
    </row>
    <row r="145" ht="15.75" customHeight="1">
      <c r="A145" s="64">
        <f>All!A148</f>
        <v>142</v>
      </c>
      <c r="B145" s="64">
        <f>All!B148</f>
        <v>200118</v>
      </c>
      <c r="C145" s="225" t="str">
        <f>All!E148</f>
        <v>RAGIB SHARIA ISLAM PAPON</v>
      </c>
      <c r="D145" s="226" t="str">
        <f>VLOOKUP(A145,Data,$D$3,FALSE)</f>
        <v/>
      </c>
    </row>
    <row r="146" ht="15.75" customHeight="1">
      <c r="A146" s="64">
        <f>All!A149</f>
        <v>143</v>
      </c>
      <c r="B146" s="64">
        <f>All!B149</f>
        <v>200119</v>
      </c>
      <c r="C146" s="225" t="str">
        <f>All!E149</f>
        <v>MD.HRIDOY HOSSAIN </v>
      </c>
      <c r="D146" s="226">
        <f>VLOOKUP(A146,Data,$D$3,FALSE)</f>
        <v>1</v>
      </c>
    </row>
    <row r="147" ht="15.75" customHeight="1">
      <c r="A147" s="64">
        <f>All!A150</f>
        <v>144</v>
      </c>
      <c r="B147" s="64">
        <f>All!B150</f>
        <v>200121</v>
      </c>
      <c r="C147" s="225" t="str">
        <f>All!E150</f>
        <v>JULFIKAR ALI </v>
      </c>
      <c r="D147" s="226" t="str">
        <f>VLOOKUP(A147,Data,$D$3,FALSE)</f>
        <v/>
      </c>
    </row>
    <row r="148" ht="15.75" customHeight="1">
      <c r="A148" s="64">
        <f>All!A151</f>
        <v>145</v>
      </c>
      <c r="B148" s="64">
        <f>All!B151</f>
        <v>200125</v>
      </c>
      <c r="C148" s="225" t="str">
        <f>All!E151</f>
        <v>ORIN KARMAKER</v>
      </c>
      <c r="D148" s="226">
        <f>VLOOKUP(A148,Data,$D$3,FALSE)</f>
        <v>2</v>
      </c>
    </row>
    <row r="149" ht="15.75" customHeight="1">
      <c r="A149" s="64">
        <f>All!A152</f>
        <v>146</v>
      </c>
      <c r="B149" s="64">
        <f>All!B152</f>
        <v>200126</v>
      </c>
      <c r="C149" s="225" t="str">
        <f>All!E152</f>
        <v>RAFSAN JANI ZENITH</v>
      </c>
      <c r="D149" s="226">
        <f>VLOOKUP(A149,Data,$D$3,FALSE)</f>
        <v>1</v>
      </c>
    </row>
    <row r="150" ht="15.75" customHeight="1">
      <c r="A150" s="64">
        <f>All!A153</f>
        <v>147</v>
      </c>
      <c r="B150" s="64">
        <f>All!B153</f>
        <v>200128</v>
      </c>
      <c r="C150" s="225" t="str">
        <f>All!E153</f>
        <v>MD. NAHID SULTAN</v>
      </c>
      <c r="D150" s="226" t="str">
        <f>VLOOKUP(A150,Data,$D$3,FALSE)</f>
        <v/>
      </c>
    </row>
    <row r="151" ht="15.75" customHeight="1">
      <c r="A151" s="64">
        <f>All!A154</f>
        <v>148</v>
      </c>
      <c r="B151" s="64">
        <f>All!B154</f>
        <v>200130</v>
      </c>
      <c r="C151" s="225" t="str">
        <f>All!E154</f>
        <v>DHRUBORAJ ROY</v>
      </c>
      <c r="D151" s="226">
        <f>VLOOKUP(A151,Data,$D$3,FALSE)</f>
        <v>1</v>
      </c>
    </row>
    <row r="152" ht="15.75" customHeight="1">
      <c r="A152" s="64">
        <f>All!A156</f>
        <v>150</v>
      </c>
      <c r="B152" s="64">
        <f>All!B156</f>
        <v>200134</v>
      </c>
      <c r="C152" s="225" t="str">
        <f>All!E156</f>
        <v>MD HASAN KHAN</v>
      </c>
      <c r="D152" s="226" t="str">
        <f>VLOOKUP(A152,Data,$D$3,FALSE)</f>
        <v/>
      </c>
    </row>
    <row r="153" ht="15.75" customHeight="1">
      <c r="A153" s="64">
        <f>All!A157</f>
        <v>151</v>
      </c>
      <c r="B153" s="64">
        <f>All!B157</f>
        <v>200135</v>
      </c>
      <c r="C153" s="225" t="str">
        <f>All!E157</f>
        <v>FARUK HASSAN</v>
      </c>
      <c r="D153" s="226">
        <f>VLOOKUP(A153,Data,$D$3,FALSE)</f>
        <v>1</v>
      </c>
    </row>
    <row r="154" ht="15.75" customHeight="1">
      <c r="A154" s="64">
        <f>All!A158</f>
        <v>152</v>
      </c>
      <c r="B154" s="64">
        <f>All!B158</f>
        <v>200136</v>
      </c>
      <c r="C154" s="225" t="str">
        <f>All!E158</f>
        <v>MD SHOHAG MIAH</v>
      </c>
      <c r="D154" s="226">
        <f>VLOOKUP(A154,Data,$D$3,FALSE)</f>
        <v>1</v>
      </c>
    </row>
    <row r="155" ht="15.75" customHeight="1">
      <c r="A155" s="64">
        <f>All!A159</f>
        <v>153</v>
      </c>
      <c r="B155" s="64">
        <f>All!B159</f>
        <v>200137</v>
      </c>
      <c r="C155" s="225" t="str">
        <f>All!E159</f>
        <v>MD SHOEB MAHMUD ZIHAD </v>
      </c>
      <c r="D155" s="226">
        <f>VLOOKUP(A155,Data,$D$3,FALSE)</f>
        <v>1</v>
      </c>
    </row>
    <row r="156" ht="15.75" customHeight="1">
      <c r="A156" s="64">
        <f>All!A160</f>
        <v>154</v>
      </c>
      <c r="B156" s="64">
        <f>All!B160</f>
        <v>200139</v>
      </c>
      <c r="C156" s="225" t="str">
        <f>All!E160</f>
        <v>ASIF KHAN</v>
      </c>
      <c r="D156" s="226" t="str">
        <f>VLOOKUP(A156,Data,$D$3,FALSE)</f>
        <v/>
      </c>
    </row>
    <row r="157" ht="15.75" customHeight="1">
      <c r="A157" s="64">
        <f>All!A161</f>
        <v>155</v>
      </c>
      <c r="B157" s="64">
        <f>All!B161</f>
        <v>200140</v>
      </c>
      <c r="C157" s="225" t="str">
        <f>All!E161</f>
        <v>MD. ANISUR ROHMAN</v>
      </c>
      <c r="D157" s="226">
        <f>VLOOKUP(A157,Data,$D$3,FALSE)</f>
        <v>1</v>
      </c>
    </row>
    <row r="158" ht="15.75" customHeight="1">
      <c r="A158" s="64">
        <f>All!A162</f>
        <v>156</v>
      </c>
      <c r="B158" s="64">
        <f>All!B162</f>
        <v>200141</v>
      </c>
      <c r="C158" s="225" t="str">
        <f>All!E162</f>
        <v>FAYSAL</v>
      </c>
      <c r="D158" s="226">
        <f>VLOOKUP(A158,Data,$D$3,FALSE)</f>
        <v>1</v>
      </c>
    </row>
    <row r="159" ht="15.75" customHeight="1">
      <c r="A159" s="64">
        <f>All!A163</f>
        <v>157</v>
      </c>
      <c r="B159" s="64">
        <f>All!B163</f>
        <v>200142</v>
      </c>
      <c r="C159" s="225" t="str">
        <f>All!E163</f>
        <v>MD MASUD RANA</v>
      </c>
      <c r="D159" s="226">
        <f>VLOOKUP(A159,Data,$D$3,FALSE)</f>
        <v>1</v>
      </c>
    </row>
    <row r="160" ht="15.75" customHeight="1">
      <c r="A160" s="64">
        <f>All!A164</f>
        <v>158</v>
      </c>
      <c r="B160" s="64">
        <f>All!B164</f>
        <v>200143</v>
      </c>
      <c r="C160" s="225" t="str">
        <f>All!E164</f>
        <v>BOKUL HOSSAIN </v>
      </c>
      <c r="D160" s="226">
        <f>VLOOKUP(A160,Data,$D$3,FALSE)</f>
        <v>1</v>
      </c>
    </row>
    <row r="161" ht="15.75" customHeight="1">
      <c r="A161" s="64">
        <f>All!A165</f>
        <v>159</v>
      </c>
      <c r="B161" s="64">
        <f>All!B165</f>
        <v>200144</v>
      </c>
      <c r="C161" s="225" t="str">
        <f>All!E165</f>
        <v>MD.RABIUL KADER MARUF </v>
      </c>
      <c r="D161" s="226" t="str">
        <f>VLOOKUP(A161,Data,$D$3,FALSE)</f>
        <v/>
      </c>
    </row>
    <row r="162" ht="15.75" customHeight="1">
      <c r="A162" s="64">
        <f>All!A166</f>
        <v>160</v>
      </c>
      <c r="B162" s="64">
        <f>All!B166</f>
        <v>200145</v>
      </c>
      <c r="C162" s="225" t="str">
        <f>All!E166</f>
        <v>MOHAMMAD ALA UDDIN</v>
      </c>
      <c r="D162" s="226">
        <f>VLOOKUP(A162,Data,$D$3,FALSE)</f>
        <v>1</v>
      </c>
    </row>
    <row r="163" ht="15.75" customHeight="1">
      <c r="A163" s="64">
        <f>All!A167</f>
        <v>161</v>
      </c>
      <c r="B163" s="64">
        <f>All!B167</f>
        <v>200146</v>
      </c>
      <c r="C163" s="225" t="str">
        <f>All!E167</f>
        <v>SYED BAHAUDDIN SHIHAB </v>
      </c>
      <c r="D163" s="226">
        <f>VLOOKUP(A163,Data,$D$3,FALSE)</f>
        <v>1</v>
      </c>
    </row>
    <row r="164" ht="15.75" customHeight="1">
      <c r="A164" s="64">
        <f>All!A168</f>
        <v>162</v>
      </c>
      <c r="B164" s="64">
        <f>All!B168</f>
        <v>200148</v>
      </c>
      <c r="C164" s="225" t="str">
        <f>All!E168</f>
        <v>MD RADIN MAHMUD SHAWON</v>
      </c>
      <c r="D164" s="226">
        <f>VLOOKUP(A164,Data,$D$3,FALSE)</f>
        <v>1</v>
      </c>
    </row>
    <row r="165" ht="15.75" customHeight="1">
      <c r="A165" s="64">
        <f>All!A169</f>
        <v>163</v>
      </c>
      <c r="B165" s="64">
        <f>All!B169</f>
        <v>200149</v>
      </c>
      <c r="C165" s="225" t="str">
        <f>All!E169</f>
        <v>ENAMUL HOSHEN</v>
      </c>
      <c r="D165" s="226" t="str">
        <f>VLOOKUP(A165,Data,$D$3,FALSE)</f>
        <v/>
      </c>
    </row>
    <row r="166" ht="15.75" customHeight="1">
      <c r="A166" s="64">
        <f>All!A170</f>
        <v>164</v>
      </c>
      <c r="B166" s="64">
        <f>All!B170</f>
        <v>200150</v>
      </c>
      <c r="C166" s="225" t="str">
        <f>All!E170</f>
        <v>MAHMUDULLAH RONY</v>
      </c>
      <c r="D166" s="226" t="str">
        <f>VLOOKUP(A166,Data,$D$3,FALSE)</f>
        <v/>
      </c>
    </row>
    <row r="167" ht="15.75" customHeight="1">
      <c r="A167" s="64">
        <f>All!A171</f>
        <v>165</v>
      </c>
      <c r="B167" s="64">
        <f>All!B171</f>
        <v>200151</v>
      </c>
      <c r="C167" s="225" t="str">
        <f>All!E171</f>
        <v>AZAD AHAMMED</v>
      </c>
      <c r="D167" s="226">
        <f>VLOOKUP(A167,Data,$D$3,FALSE)</f>
        <v>1</v>
      </c>
    </row>
    <row r="168" ht="15.75" customHeight="1">
      <c r="A168" s="64">
        <f>All!A172</f>
        <v>166</v>
      </c>
      <c r="B168" s="64">
        <f>All!B172</f>
        <v>200152</v>
      </c>
      <c r="C168" s="225" t="str">
        <f>All!E172</f>
        <v>MD MINHAJ UDDIN </v>
      </c>
      <c r="D168" s="226">
        <f>VLOOKUP(A168,Data,$D$3,FALSE)</f>
        <v>1</v>
      </c>
    </row>
    <row r="169" ht="15.75" customHeight="1">
      <c r="A169" s="64">
        <f>All!A173</f>
        <v>167</v>
      </c>
      <c r="B169" s="64">
        <f>All!B173</f>
        <v>200153</v>
      </c>
      <c r="C169" s="225" t="str">
        <f>All!E173</f>
        <v>MD.NAYEEM </v>
      </c>
      <c r="D169" s="226">
        <f>VLOOKUP(A169,Data,$D$3,FALSE)</f>
        <v>1</v>
      </c>
    </row>
    <row r="170" ht="15.75" customHeight="1">
      <c r="A170" s="64">
        <f>All!A174</f>
        <v>168</v>
      </c>
      <c r="B170" s="64">
        <f>All!B174</f>
        <v>200154</v>
      </c>
      <c r="C170" s="225" t="str">
        <f>All!E174</f>
        <v>PRONOB TALUKDER TOPU</v>
      </c>
      <c r="D170" s="226">
        <f>VLOOKUP(A170,Data,$D$3,FALSE)</f>
        <v>1</v>
      </c>
    </row>
    <row r="171" ht="15.75" customHeight="1">
      <c r="A171" s="64">
        <f>All!A175</f>
        <v>169</v>
      </c>
      <c r="B171" s="64">
        <f>All!B175</f>
        <v>200156</v>
      </c>
      <c r="C171" s="225" t="str">
        <f>All!E175</f>
        <v>AKASH SAHA</v>
      </c>
      <c r="D171" s="226">
        <f>VLOOKUP(A171,Data,$D$3,FALSE)</f>
        <v>1</v>
      </c>
    </row>
    <row r="172" ht="15.75" customHeight="1">
      <c r="A172" s="64">
        <f>All!A176</f>
        <v>170</v>
      </c>
      <c r="B172" s="64">
        <f>All!B176</f>
        <v>200157</v>
      </c>
      <c r="C172" s="225" t="str">
        <f>All!E176</f>
        <v>ARIFUL ISLAM </v>
      </c>
      <c r="D172" s="226">
        <f>VLOOKUP(A172,Data,$D$3,FALSE)</f>
        <v>1</v>
      </c>
    </row>
    <row r="173" ht="15.75" customHeight="1">
      <c r="A173" s="64">
        <f>All!A177</f>
        <v>171</v>
      </c>
      <c r="B173" s="64">
        <f>All!B177</f>
        <v>200160</v>
      </c>
      <c r="C173" s="225" t="str">
        <f>All!E177</f>
        <v>MD.HARUNUR RAOSHID </v>
      </c>
      <c r="D173" s="226">
        <f>VLOOKUP(A173,Data,$D$3,FALSE)</f>
        <v>1</v>
      </c>
    </row>
    <row r="174" ht="27.75" customHeight="1">
      <c r="A174" s="223" t="str">
        <f>All!A178</f>
        <v>BATCH-05</v>
      </c>
      <c r="B174" s="2"/>
      <c r="C174" s="2"/>
      <c r="D174" s="3"/>
      <c r="E174" s="224"/>
      <c r="F174" s="224"/>
      <c r="G174" s="224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</row>
    <row r="175" ht="15.75" customHeight="1">
      <c r="A175" s="64">
        <f>All!A179</f>
        <v>172</v>
      </c>
      <c r="B175" s="64">
        <f>All!B179</f>
        <v>211003</v>
      </c>
      <c r="C175" s="225" t="str">
        <f>All!E179</f>
        <v>MD. NAHID HASAN</v>
      </c>
      <c r="D175" s="226">
        <f>VLOOKUP(A175,Data,$D$3,FALSE)</f>
        <v>1</v>
      </c>
    </row>
    <row r="176" ht="15.75" customHeight="1">
      <c r="A176" s="64">
        <f>All!A180</f>
        <v>173</v>
      </c>
      <c r="B176" s="64">
        <f>All!B180</f>
        <v>211005</v>
      </c>
      <c r="C176" s="225" t="str">
        <f>All!E180</f>
        <v>MD. HABIBULLAH</v>
      </c>
      <c r="D176" s="226">
        <f>VLOOKUP(A176,Data,$D$3,FALSE)</f>
        <v>1</v>
      </c>
    </row>
    <row r="177" ht="15.75" customHeight="1">
      <c r="A177" s="64">
        <f>All!A181</f>
        <v>174</v>
      </c>
      <c r="B177" s="64">
        <f>All!B181</f>
        <v>211006</v>
      </c>
      <c r="C177" s="225" t="str">
        <f>All!E181</f>
        <v>NAZMUL HASAN</v>
      </c>
      <c r="D177" s="226">
        <f>VLOOKUP(A177,Data,$D$3,FALSE)</f>
        <v>1</v>
      </c>
    </row>
    <row r="178" ht="15.75" customHeight="1">
      <c r="A178" s="64">
        <f>All!A182</f>
        <v>175</v>
      </c>
      <c r="B178" s="64">
        <f>All!B182</f>
        <v>211007</v>
      </c>
      <c r="C178" s="225" t="str">
        <f>All!E182</f>
        <v>MD. ABDUR RAHMAN</v>
      </c>
      <c r="D178" s="226">
        <f>VLOOKUP(A178,Data,$D$3,FALSE)</f>
        <v>1</v>
      </c>
    </row>
    <row r="179" ht="15.75" customHeight="1">
      <c r="A179" s="64">
        <f>All!A183</f>
        <v>176</v>
      </c>
      <c r="B179" s="64">
        <f>All!B183</f>
        <v>211008</v>
      </c>
      <c r="C179" s="225" t="str">
        <f>All!E183</f>
        <v>DIPTA PAUL DIP</v>
      </c>
      <c r="D179" s="226">
        <f>VLOOKUP(A179,Data,$D$3,FALSE)</f>
        <v>1</v>
      </c>
    </row>
    <row r="180" ht="15.75" customHeight="1">
      <c r="A180" s="64">
        <f>All!A184</f>
        <v>177</v>
      </c>
      <c r="B180" s="64">
        <f>All!B184</f>
        <v>211009</v>
      </c>
      <c r="C180" s="225" t="str">
        <f>All!E184</f>
        <v>MD. MEHEDI HASAN </v>
      </c>
      <c r="D180" s="226">
        <f>VLOOKUP(A180,Data,$D$3,FALSE)</f>
        <v>1</v>
      </c>
    </row>
    <row r="181" ht="15.75" customHeight="1">
      <c r="A181" s="64">
        <f>All!A186</f>
        <v>179</v>
      </c>
      <c r="B181" s="64">
        <f>All!B186</f>
        <v>211011</v>
      </c>
      <c r="C181" s="225" t="str">
        <f>All!E186</f>
        <v>ABDULLAH AL MUID</v>
      </c>
      <c r="D181" s="226">
        <f>VLOOKUP(A181,Data,$D$3,FALSE)</f>
        <v>1</v>
      </c>
    </row>
    <row r="182" ht="15.75" customHeight="1">
      <c r="A182" s="64">
        <f>All!A188</f>
        <v>181</v>
      </c>
      <c r="B182" s="64">
        <f>All!B188</f>
        <v>211014</v>
      </c>
      <c r="C182" s="225" t="str">
        <f>All!E188</f>
        <v>ABBAS UDDIN ASIB</v>
      </c>
      <c r="D182" s="226">
        <f>VLOOKUP(A182,Data,$D$3,FALSE)</f>
        <v>1</v>
      </c>
    </row>
    <row r="183" ht="15.75" customHeight="1">
      <c r="A183" s="64" t="str">
        <f t="shared" ref="A183:C183" si="1">#REF!</f>
        <v>#REF!</v>
      </c>
      <c r="B183" s="64" t="str">
        <f t="shared" si="1"/>
        <v>#REF!</v>
      </c>
      <c r="C183" s="225" t="str">
        <f t="shared" si="1"/>
        <v>#REF!</v>
      </c>
      <c r="D183" s="226" t="str">
        <f>VLOOKUP(A183,Data,$D$3,FALSE)</f>
        <v>#REF!</v>
      </c>
    </row>
    <row r="184" ht="15.75" customHeight="1">
      <c r="A184" s="64">
        <f>All!A189</f>
        <v>182</v>
      </c>
      <c r="B184" s="64">
        <f>All!B189</f>
        <v>211016</v>
      </c>
      <c r="C184" s="225" t="str">
        <f>All!E189</f>
        <v>MD. MAHMUDUNNABI KHAN</v>
      </c>
      <c r="D184" s="226">
        <f>VLOOKUP(A184,Data,$D$3,FALSE)</f>
        <v>1</v>
      </c>
    </row>
    <row r="185" ht="15.75" customHeight="1">
      <c r="A185" s="64">
        <f>All!A190</f>
        <v>183</v>
      </c>
      <c r="B185" s="64">
        <f>All!B190</f>
        <v>211018</v>
      </c>
      <c r="C185" s="225" t="str">
        <f>All!E190</f>
        <v>RATUL HASAN</v>
      </c>
      <c r="D185" s="226">
        <f>VLOOKUP(A185,Data,$D$3,FALSE)</f>
        <v>1</v>
      </c>
    </row>
    <row r="186" ht="15.75" customHeight="1">
      <c r="A186" s="64">
        <f>All!A191</f>
        <v>184</v>
      </c>
      <c r="B186" s="64">
        <f>All!B191</f>
        <v>211019</v>
      </c>
      <c r="C186" s="225" t="str">
        <f>All!E191</f>
        <v>KAYES MAHMUD TANVIR</v>
      </c>
      <c r="D186" s="226" t="str">
        <f>VLOOKUP(A186,Data,$D$3,FALSE)</f>
        <v/>
      </c>
    </row>
    <row r="187" ht="15.75" customHeight="1">
      <c r="A187" s="64">
        <f>All!A192</f>
        <v>185</v>
      </c>
      <c r="B187" s="64">
        <f>All!B192</f>
        <v>211021</v>
      </c>
      <c r="C187" s="225" t="str">
        <f>All!E192</f>
        <v>MD. RASHEDUL ISLAM</v>
      </c>
      <c r="D187" s="226">
        <f>VLOOKUP(A187,Data,$D$3,FALSE)</f>
        <v>1</v>
      </c>
    </row>
    <row r="188" ht="15.75" customHeight="1">
      <c r="A188" s="64">
        <f>All!A193</f>
        <v>186</v>
      </c>
      <c r="B188" s="64">
        <f>All!B193</f>
        <v>211022</v>
      </c>
      <c r="C188" s="225" t="str">
        <f>All!E193</f>
        <v>FAHIM BHUIYAN</v>
      </c>
      <c r="D188" s="226" t="str">
        <f>VLOOKUP(A188,Data,$D$3,FALSE)</f>
        <v/>
      </c>
    </row>
    <row r="189" ht="15.75" customHeight="1">
      <c r="A189" s="64">
        <f>All!A194</f>
        <v>187</v>
      </c>
      <c r="B189" s="64">
        <f>All!B194</f>
        <v>211024</v>
      </c>
      <c r="C189" s="225" t="str">
        <f>All!E194</f>
        <v>SHAHADAT HOSSAIN</v>
      </c>
      <c r="D189" s="226">
        <f>VLOOKUP(A189,Data,$D$3,FALSE)</f>
        <v>1</v>
      </c>
    </row>
    <row r="190" ht="15.75" customHeight="1">
      <c r="A190" s="64">
        <f>All!A195</f>
        <v>188</v>
      </c>
      <c r="B190" s="64">
        <f>All!B195</f>
        <v>211025</v>
      </c>
      <c r="C190" s="225" t="str">
        <f>All!E195</f>
        <v>MD. SIHAB HOSSEN</v>
      </c>
      <c r="D190" s="226">
        <f>VLOOKUP(A190,Data,$D$3,FALSE)</f>
        <v>1</v>
      </c>
    </row>
    <row r="191" ht="15.75" customHeight="1">
      <c r="A191" s="64">
        <f>All!A197</f>
        <v>190</v>
      </c>
      <c r="B191" s="64">
        <f>All!B197</f>
        <v>211027</v>
      </c>
      <c r="C191" s="225" t="str">
        <f>All!E197</f>
        <v>MD. RAIHAN ISLAM</v>
      </c>
      <c r="D191" s="226">
        <f>VLOOKUP(A191,Data,$D$3,FALSE)</f>
        <v>1</v>
      </c>
    </row>
    <row r="192" ht="15.75" customHeight="1">
      <c r="A192" s="64">
        <f>All!A198</f>
        <v>191</v>
      </c>
      <c r="B192" s="64">
        <f>All!B198</f>
        <v>211028</v>
      </c>
      <c r="C192" s="225" t="str">
        <f>All!E198</f>
        <v>MD. RAKIBUL ISLAM</v>
      </c>
      <c r="D192" s="226">
        <f>VLOOKUP(A192,Data,$D$3,FALSE)</f>
        <v>1</v>
      </c>
    </row>
    <row r="193" ht="15.75" customHeight="1">
      <c r="A193" s="64">
        <f>All!A199</f>
        <v>192</v>
      </c>
      <c r="B193" s="64">
        <f>All!B199</f>
        <v>211030</v>
      </c>
      <c r="C193" s="225" t="str">
        <f>All!E199</f>
        <v>AMIT PODDAR SONJOY</v>
      </c>
      <c r="D193" s="226">
        <f>VLOOKUP(A193,Data,$D$3,FALSE)</f>
        <v>1</v>
      </c>
    </row>
    <row r="194" ht="15.75" customHeight="1">
      <c r="A194" s="64">
        <f>All!A200</f>
        <v>193</v>
      </c>
      <c r="B194" s="64">
        <f>All!B200</f>
        <v>211031</v>
      </c>
      <c r="C194" s="225" t="str">
        <f>All!E200</f>
        <v>SHIFATULLAH SIFAT</v>
      </c>
      <c r="D194" s="226">
        <f>VLOOKUP(A194,Data,$D$3,FALSE)</f>
        <v>1</v>
      </c>
    </row>
    <row r="195" ht="15.75" customHeight="1">
      <c r="A195" s="64">
        <f>All!A201</f>
        <v>194</v>
      </c>
      <c r="B195" s="64">
        <f>All!B201</f>
        <v>211032</v>
      </c>
      <c r="C195" s="225" t="str">
        <f>All!E201</f>
        <v>FARHAN NIHAL BRITTO</v>
      </c>
      <c r="D195" s="226" t="str">
        <f>VLOOKUP(A195,Data,$D$3,FALSE)</f>
        <v/>
      </c>
    </row>
    <row r="196" ht="15.75" customHeight="1">
      <c r="A196" s="64">
        <f>All!A202</f>
        <v>195</v>
      </c>
      <c r="B196" s="64">
        <f>All!B202</f>
        <v>211033</v>
      </c>
      <c r="C196" s="225" t="str">
        <f>All!E202</f>
        <v>MD. SIAM ISLAM</v>
      </c>
      <c r="D196" s="226" t="str">
        <f>VLOOKUP(A196,Data,$D$3,FALSE)</f>
        <v/>
      </c>
    </row>
    <row r="197" ht="15.75" customHeight="1">
      <c r="A197" s="64">
        <f>All!A204</f>
        <v>197</v>
      </c>
      <c r="B197" s="64">
        <f>All!B204</f>
        <v>211037</v>
      </c>
      <c r="C197" s="225" t="str">
        <f>All!E204</f>
        <v>ANIRBAN BISWASARGHYO</v>
      </c>
      <c r="D197" s="226">
        <f>VLOOKUP(A197,Data,$D$3,FALSE)</f>
        <v>1</v>
      </c>
    </row>
    <row r="198" ht="15.75" customHeight="1">
      <c r="A198" s="64">
        <f>All!A205</f>
        <v>198</v>
      </c>
      <c r="B198" s="64">
        <f>All!B205</f>
        <v>211038</v>
      </c>
      <c r="C198" s="225" t="str">
        <f>All!E205</f>
        <v>JAMIUR RAHMAN</v>
      </c>
      <c r="D198" s="226" t="str">
        <f>VLOOKUP(A198,Data,$D$3,FALSE)</f>
        <v/>
      </c>
    </row>
    <row r="199" ht="15.75" customHeight="1">
      <c r="A199" s="64">
        <f>All!A206</f>
        <v>199</v>
      </c>
      <c r="B199" s="64">
        <f>All!B206</f>
        <v>211039</v>
      </c>
      <c r="C199" s="225" t="str">
        <f>All!E206</f>
        <v>MD. FARIAD RAHMAN RAFI</v>
      </c>
      <c r="D199" s="226">
        <f>VLOOKUP(A199,Data,$D$3,FALSE)</f>
        <v>1</v>
      </c>
    </row>
    <row r="200" ht="15.75" customHeight="1">
      <c r="A200" s="64">
        <f>All!A207</f>
        <v>200</v>
      </c>
      <c r="B200" s="64">
        <f>All!B207</f>
        <v>211040</v>
      </c>
      <c r="C200" s="225" t="str">
        <f>All!E207</f>
        <v>ANIRBAN ANTU</v>
      </c>
      <c r="D200" s="226">
        <f>VLOOKUP(A200,Data,$D$3,FALSE)</f>
        <v>1</v>
      </c>
    </row>
    <row r="201" ht="15.75" customHeight="1">
      <c r="A201" s="64">
        <f>All!A208</f>
        <v>201</v>
      </c>
      <c r="B201" s="64">
        <f>All!B208</f>
        <v>211041</v>
      </c>
      <c r="C201" s="225" t="str">
        <f>All!E208</f>
        <v>TANZIM AHMED TANOY</v>
      </c>
      <c r="D201" s="226">
        <f>VLOOKUP(A201,Data,$D$3,FALSE)</f>
        <v>1</v>
      </c>
    </row>
    <row r="202" ht="15.75" customHeight="1">
      <c r="A202" s="64">
        <f>All!A209</f>
        <v>202</v>
      </c>
      <c r="B202" s="64">
        <f>All!B209</f>
        <v>211043</v>
      </c>
      <c r="C202" s="225" t="str">
        <f>All!E209</f>
        <v>MD. ASHIQUR RAHMAN</v>
      </c>
      <c r="D202" s="226" t="str">
        <f>VLOOKUP(A202,Data,$D$3,FALSE)</f>
        <v/>
      </c>
    </row>
    <row r="203" ht="15.75" customHeight="1">
      <c r="A203" s="64">
        <f>All!A210</f>
        <v>203</v>
      </c>
      <c r="B203" s="64">
        <f>All!B210</f>
        <v>211044</v>
      </c>
      <c r="C203" s="225" t="str">
        <f>All!E210</f>
        <v>ABDUR RAIHAN</v>
      </c>
      <c r="D203" s="226">
        <f>VLOOKUP(A203,Data,$D$3,FALSE)</f>
        <v>1</v>
      </c>
    </row>
    <row r="204" ht="15.75" customHeight="1">
      <c r="A204" s="64">
        <f>All!A211</f>
        <v>204</v>
      </c>
      <c r="B204" s="64">
        <f>All!B211</f>
        <v>211045</v>
      </c>
      <c r="C204" s="225" t="str">
        <f>All!E211</f>
        <v>MD. RIFAT AHMED</v>
      </c>
      <c r="D204" s="226">
        <f>VLOOKUP(A204,Data,$D$3,FALSE)</f>
        <v>1</v>
      </c>
    </row>
    <row r="205" ht="15.75" customHeight="1">
      <c r="A205" s="64">
        <f>All!A212</f>
        <v>205</v>
      </c>
      <c r="B205" s="64">
        <f>All!B212</f>
        <v>211046</v>
      </c>
      <c r="C205" s="225" t="str">
        <f>All!E212</f>
        <v>KHALID HASAN</v>
      </c>
      <c r="D205" s="226">
        <f>VLOOKUP(A205,Data,$D$3,FALSE)</f>
        <v>1</v>
      </c>
    </row>
    <row r="206" ht="15.75" customHeight="1">
      <c r="A206" s="64">
        <f>All!A213</f>
        <v>206</v>
      </c>
      <c r="B206" s="64">
        <f>All!B213</f>
        <v>211047</v>
      </c>
      <c r="C206" s="225" t="str">
        <f>All!E213</f>
        <v>ABDUL WAHED EMON</v>
      </c>
      <c r="D206" s="226">
        <f>VLOOKUP(A206,Data,$D$3,FALSE)</f>
        <v>1</v>
      </c>
    </row>
    <row r="207" ht="15.75" customHeight="1">
      <c r="A207" s="64">
        <f>All!A214</f>
        <v>207</v>
      </c>
      <c r="B207" s="64">
        <f>All!B214</f>
        <v>211048</v>
      </c>
      <c r="C207" s="225" t="str">
        <f>All!E214</f>
        <v>AHNAF TAHMID PRAMANIK</v>
      </c>
      <c r="D207" s="226">
        <f>VLOOKUP(A207,Data,$D$3,FALSE)</f>
        <v>1</v>
      </c>
    </row>
    <row r="208" ht="15.75" customHeight="1">
      <c r="A208" s="64">
        <f>All!A215</f>
        <v>208</v>
      </c>
      <c r="B208" s="64">
        <f>All!B215</f>
        <v>211049</v>
      </c>
      <c r="C208" s="225" t="str">
        <f>All!E215</f>
        <v>DEWAN TANJEEM</v>
      </c>
      <c r="D208" s="226">
        <f>VLOOKUP(A208,Data,$D$3,FALSE)</f>
        <v>1</v>
      </c>
    </row>
    <row r="209" ht="15.75" customHeight="1">
      <c r="A209" s="64">
        <f>All!A216</f>
        <v>209</v>
      </c>
      <c r="B209" s="64">
        <f>All!B216</f>
        <v>211050</v>
      </c>
      <c r="C209" s="225" t="str">
        <f>All!E216</f>
        <v>MD. AKIBUL ISLAM BHUIYAN</v>
      </c>
      <c r="D209" s="226">
        <f>VLOOKUP(A209,Data,$D$3,FALSE)</f>
        <v>1</v>
      </c>
    </row>
    <row r="210" ht="15.75" customHeight="1">
      <c r="A210" s="64">
        <f>All!A217</f>
        <v>210</v>
      </c>
      <c r="B210" s="64">
        <f>All!B217</f>
        <v>211051</v>
      </c>
      <c r="C210" s="225" t="str">
        <f>All!E217</f>
        <v>DABROTO SARKER</v>
      </c>
      <c r="D210" s="226">
        <f>VLOOKUP(A210,Data,$D$3,FALSE)</f>
        <v>1</v>
      </c>
    </row>
    <row r="211" ht="15.75" customHeight="1">
      <c r="A211" s="64">
        <f>All!A218</f>
        <v>211</v>
      </c>
      <c r="B211" s="64">
        <f>All!B218</f>
        <v>211052</v>
      </c>
      <c r="C211" s="225" t="str">
        <f>All!E218</f>
        <v>AYNAN CHOWDHURY</v>
      </c>
      <c r="D211" s="226" t="str">
        <f>VLOOKUP(A211,Data,$D$3,FALSE)</f>
        <v/>
      </c>
    </row>
    <row r="212" ht="15.75" customHeight="1">
      <c r="A212" s="64">
        <f>All!A219</f>
        <v>212</v>
      </c>
      <c r="B212" s="64">
        <f>All!B219</f>
        <v>211053</v>
      </c>
      <c r="C212" s="225" t="str">
        <f>All!E219</f>
        <v>ABM SADIK</v>
      </c>
      <c r="D212" s="226">
        <f>VLOOKUP(A212,Data,$D$3,FALSE)</f>
        <v>1</v>
      </c>
    </row>
    <row r="213" ht="15.75" customHeight="1">
      <c r="A213" s="64">
        <f>All!A220</f>
        <v>213</v>
      </c>
      <c r="B213" s="64">
        <f>All!B220</f>
        <v>211054</v>
      </c>
      <c r="C213" s="225" t="str">
        <f>All!E220</f>
        <v>SAMUDRA DAS</v>
      </c>
      <c r="D213" s="226">
        <f>VLOOKUP(A213,Data,$D$3,FALSE)</f>
        <v>1</v>
      </c>
    </row>
    <row r="214" ht="15.75" customHeight="1">
      <c r="A214" s="64">
        <f>All!A221</f>
        <v>214</v>
      </c>
      <c r="B214" s="64">
        <f>All!B221</f>
        <v>211055</v>
      </c>
      <c r="C214" s="225" t="str">
        <f>All!E221</f>
        <v>MD. BELAL HOSSEN</v>
      </c>
      <c r="D214" s="226">
        <f>VLOOKUP(A214,Data,$D$3,FALSE)</f>
        <v>1</v>
      </c>
    </row>
    <row r="215" ht="15.75" customHeight="1">
      <c r="A215" s="64">
        <f>All!A222</f>
        <v>215</v>
      </c>
      <c r="B215" s="64">
        <f>All!B222</f>
        <v>211060</v>
      </c>
      <c r="C215" s="225" t="str">
        <f>All!E222</f>
        <v>RUPANTO CHAKMA</v>
      </c>
      <c r="D215" s="226">
        <f>VLOOKUP(A215,Data,$D$3,FALSE)</f>
        <v>1</v>
      </c>
    </row>
    <row r="216" ht="15.75" customHeight="1">
      <c r="A216" s="64">
        <f>All!A223</f>
        <v>216</v>
      </c>
      <c r="B216" s="64">
        <f>All!B223</f>
        <v>212002</v>
      </c>
      <c r="C216" s="225" t="str">
        <f>All!E223</f>
        <v>ABDULLAH BIN ASAD</v>
      </c>
      <c r="D216" s="226" t="str">
        <f>VLOOKUP(A216,Data,$D$3,FALSE)</f>
        <v/>
      </c>
    </row>
    <row r="217" ht="15.75" customHeight="1">
      <c r="A217" s="64">
        <f>All!A224</f>
        <v>217</v>
      </c>
      <c r="B217" s="64">
        <f>All!B224</f>
        <v>212003</v>
      </c>
      <c r="C217" s="225" t="str">
        <f>All!E224</f>
        <v>AKM DEDARUL AMBIA</v>
      </c>
      <c r="D217" s="226">
        <f>VLOOKUP(A217,Data,$D$3,FALSE)</f>
        <v>1</v>
      </c>
    </row>
    <row r="218" ht="15.75" customHeight="1">
      <c r="A218" s="64">
        <f>All!A226</f>
        <v>219</v>
      </c>
      <c r="B218" s="64">
        <f>All!B226</f>
        <v>212008</v>
      </c>
      <c r="C218" s="225" t="str">
        <f>All!E226</f>
        <v>MD MUBASSHER RAHMAN</v>
      </c>
      <c r="D218" s="226">
        <f>VLOOKUP(A218,Data,$D$3,FALSE)</f>
        <v>1</v>
      </c>
    </row>
    <row r="219" ht="15.75" customHeight="1">
      <c r="A219" s="64">
        <f>All!A227</f>
        <v>220</v>
      </c>
      <c r="B219" s="64">
        <f>All!B227</f>
        <v>212009</v>
      </c>
      <c r="C219" s="225" t="str">
        <f>All!E227</f>
        <v>MD. ROBIN MIA</v>
      </c>
      <c r="D219" s="226">
        <f>VLOOKUP(A219,Data,$D$3,FALSE)</f>
        <v>1</v>
      </c>
    </row>
    <row r="220" ht="15.75" customHeight="1">
      <c r="A220" s="64">
        <f>All!A228</f>
        <v>221</v>
      </c>
      <c r="B220" s="64">
        <f>All!B228</f>
        <v>212010</v>
      </c>
      <c r="C220" s="225" t="str">
        <f>All!E228</f>
        <v>SAJARATUL AKIN NABIL</v>
      </c>
      <c r="D220" s="226">
        <f>VLOOKUP(A220,Data,$D$3,FALSE)</f>
        <v>1</v>
      </c>
    </row>
    <row r="221" ht="15.75" customHeight="1">
      <c r="A221" s="64">
        <f>All!A229</f>
        <v>222</v>
      </c>
      <c r="B221" s="64">
        <f>All!B229</f>
        <v>212013</v>
      </c>
      <c r="C221" s="225" t="str">
        <f>All!E229</f>
        <v>ABDUL MOMIN</v>
      </c>
      <c r="D221" s="226">
        <f>VLOOKUP(A221,Data,$D$3,FALSE)</f>
        <v>1</v>
      </c>
    </row>
    <row r="222" ht="15.75" customHeight="1">
      <c r="A222" s="64">
        <f>All!A230</f>
        <v>223</v>
      </c>
      <c r="B222" s="64">
        <f>All!B230</f>
        <v>212016</v>
      </c>
      <c r="C222" s="225" t="str">
        <f>All!E230</f>
        <v>MD NAYEM</v>
      </c>
      <c r="D222" s="226" t="str">
        <f>VLOOKUP(A222,Data,$D$3,FALSE)</f>
        <v/>
      </c>
    </row>
    <row r="223" ht="15.75" customHeight="1">
      <c r="A223" s="64">
        <f>All!A231</f>
        <v>224</v>
      </c>
      <c r="B223" s="64">
        <f>All!B231</f>
        <v>212018</v>
      </c>
      <c r="C223" s="225" t="str">
        <f>All!E231</f>
        <v>SALEH IQRAM KHAN</v>
      </c>
      <c r="D223" s="226">
        <f>VLOOKUP(A223,Data,$D$3,FALSE)</f>
        <v>1</v>
      </c>
    </row>
    <row r="224" ht="15.75" customHeight="1">
      <c r="A224" s="64">
        <f>All!A232</f>
        <v>225</v>
      </c>
      <c r="B224" s="64">
        <f>All!B232</f>
        <v>212024</v>
      </c>
      <c r="C224" s="225" t="str">
        <f>All!E232</f>
        <v>S.M KHALID SAIFULLAH</v>
      </c>
      <c r="D224" s="226">
        <f>VLOOKUP(A224,Data,$D$3,FALSE)</f>
        <v>1</v>
      </c>
    </row>
    <row r="225" ht="15.75" customHeight="1">
      <c r="A225" s="64">
        <f>All!A233</f>
        <v>226</v>
      </c>
      <c r="B225" s="64">
        <f>All!B233</f>
        <v>212025</v>
      </c>
      <c r="C225" s="225" t="str">
        <f>All!E233</f>
        <v>HRITTIK MUTSUDDY</v>
      </c>
      <c r="D225" s="226" t="str">
        <f>VLOOKUP(A225,Data,$D$3,FALSE)</f>
        <v/>
      </c>
    </row>
    <row r="226" ht="15.75" customHeight="1">
      <c r="A226" s="64">
        <f>All!A234</f>
        <v>227</v>
      </c>
      <c r="B226" s="64">
        <f>All!B234</f>
        <v>212027</v>
      </c>
      <c r="C226" s="225" t="str">
        <f>All!E234</f>
        <v>LUTFAR RAHMAN</v>
      </c>
      <c r="D226" s="226" t="str">
        <f>VLOOKUP(A226,Data,$D$3,FALSE)</f>
        <v/>
      </c>
    </row>
    <row r="227" ht="15.75" customHeight="1">
      <c r="A227" s="64">
        <f>All!A235</f>
        <v>228</v>
      </c>
      <c r="B227" s="64">
        <f>All!B235</f>
        <v>212028</v>
      </c>
      <c r="C227" s="225" t="str">
        <f>All!E235</f>
        <v>MD RAJIB HASAN</v>
      </c>
      <c r="D227" s="226" t="str">
        <f>VLOOKUP(A227,Data,$D$3,FALSE)</f>
        <v/>
      </c>
    </row>
    <row r="228" ht="15.75" customHeight="1">
      <c r="A228" s="64">
        <f>All!A236</f>
        <v>229</v>
      </c>
      <c r="B228" s="64">
        <f>All!B236</f>
        <v>212029</v>
      </c>
      <c r="C228" s="225" t="str">
        <f>All!E236</f>
        <v>MD. RASEL</v>
      </c>
      <c r="D228" s="226">
        <f>VLOOKUP(A228,Data,$D$3,FALSE)</f>
        <v>1</v>
      </c>
    </row>
    <row r="229" ht="15.75" customHeight="1">
      <c r="A229" s="64">
        <f>All!A237</f>
        <v>230</v>
      </c>
      <c r="B229" s="64">
        <f>All!B237</f>
        <v>212030</v>
      </c>
      <c r="C229" s="225" t="str">
        <f>All!E237</f>
        <v>MD MEHEDI HASAN</v>
      </c>
      <c r="D229" s="226" t="str">
        <f>VLOOKUP(A229,Data,$D$3,FALSE)</f>
        <v/>
      </c>
    </row>
    <row r="230" ht="15.75" customHeight="1">
      <c r="A230" s="64">
        <f>All!A238</f>
        <v>231</v>
      </c>
      <c r="B230" s="64">
        <f>All!B238</f>
        <v>212036</v>
      </c>
      <c r="C230" s="225" t="str">
        <f>All!E238</f>
        <v>MD MONNAF HOSSEN</v>
      </c>
      <c r="D230" s="226">
        <f>VLOOKUP(A230,Data,$D$3,FALSE)</f>
        <v>1</v>
      </c>
    </row>
    <row r="231" ht="15.75" customHeight="1">
      <c r="A231" s="64">
        <f>All!A239</f>
        <v>232</v>
      </c>
      <c r="B231" s="64">
        <f>All!B239</f>
        <v>212037</v>
      </c>
      <c r="C231" s="225" t="str">
        <f>All!E239</f>
        <v>MD. GOLAM MORTUJA</v>
      </c>
      <c r="D231" s="226" t="str">
        <f>VLOOKUP(A231,Data,$D$3,FALSE)</f>
        <v/>
      </c>
    </row>
    <row r="232" ht="15.75" customHeight="1">
      <c r="A232" s="64">
        <f>All!A240</f>
        <v>233</v>
      </c>
      <c r="B232" s="64">
        <f>All!B240</f>
        <v>212038</v>
      </c>
      <c r="C232" s="225" t="str">
        <f>All!E240</f>
        <v>MHD BENZIR AHAMMAD</v>
      </c>
      <c r="D232" s="226">
        <f>VLOOKUP(A232,Data,$D$3,FALSE)</f>
        <v>1</v>
      </c>
    </row>
    <row r="233" ht="15.75" customHeight="1">
      <c r="A233" s="64">
        <f>All!A241</f>
        <v>234</v>
      </c>
      <c r="B233" s="64">
        <f>All!B241</f>
        <v>212039</v>
      </c>
      <c r="C233" s="225" t="str">
        <f>All!E241</f>
        <v>MD. REFADUL ISLAM SARKER </v>
      </c>
      <c r="D233" s="226">
        <f>VLOOKUP(A233,Data,$D$3,FALSE)</f>
        <v>1</v>
      </c>
    </row>
    <row r="234" ht="15.75" customHeight="1">
      <c r="A234" s="64">
        <f>All!A242</f>
        <v>235</v>
      </c>
      <c r="B234" s="64">
        <f>All!B242</f>
        <v>212040</v>
      </c>
      <c r="C234" s="225" t="str">
        <f>All!E242</f>
        <v>MIFTAUL ISLAM</v>
      </c>
      <c r="D234" s="226">
        <f>VLOOKUP(A234,Data,$D$3,FALSE)</f>
        <v>1</v>
      </c>
    </row>
    <row r="235" ht="15.75" customHeight="1">
      <c r="A235" s="64">
        <f>All!A243</f>
        <v>236</v>
      </c>
      <c r="B235" s="64">
        <f>All!B243</f>
        <v>212042</v>
      </c>
      <c r="C235" s="225" t="str">
        <f>All!E243</f>
        <v>SYED FARHAN RAFID</v>
      </c>
      <c r="D235" s="226" t="str">
        <f>VLOOKUP(A235,Data,$D$3,FALSE)</f>
        <v/>
      </c>
    </row>
    <row r="236" ht="15.75" customHeight="1">
      <c r="A236" s="64">
        <f>All!A244</f>
        <v>237</v>
      </c>
      <c r="B236" s="64">
        <f>All!B244</f>
        <v>212049</v>
      </c>
      <c r="C236" s="225" t="str">
        <f>All!E244</f>
        <v>Md Zahid</v>
      </c>
      <c r="D236" s="226">
        <f>VLOOKUP(A236,Data,$D$3,FALSE)</f>
        <v>1</v>
      </c>
    </row>
    <row r="237" ht="15.75" customHeight="1">
      <c r="A237" s="64">
        <f>All!A245</f>
        <v>238</v>
      </c>
      <c r="B237" s="64">
        <f>All!B245</f>
        <v>212048</v>
      </c>
      <c r="C237" s="225" t="str">
        <f>All!E245</f>
        <v>MD. FORHAD ZAMAN LIKHON</v>
      </c>
      <c r="D237" s="226">
        <f>VLOOKUP(A237,Data,$D$3,FALSE)</f>
        <v>1</v>
      </c>
    </row>
    <row r="238" ht="15.75" customHeight="1">
      <c r="A238" s="64">
        <f>All!A246</f>
        <v>239</v>
      </c>
      <c r="B238" s="64">
        <f>All!B246</f>
        <v>212050</v>
      </c>
      <c r="C238" s="225" t="str">
        <f>All!E246</f>
        <v>MD. NABIL SHAHRIAR</v>
      </c>
      <c r="D238" s="226">
        <f>VLOOKUP(A238,Data,$D$3,FALSE)</f>
        <v>1</v>
      </c>
    </row>
    <row r="239" ht="15.75" customHeight="1">
      <c r="A239" s="64">
        <f>All!A247</f>
        <v>240</v>
      </c>
      <c r="B239" s="64">
        <f>All!B247</f>
        <v>212051</v>
      </c>
      <c r="C239" s="225" t="str">
        <f>All!E247</f>
        <v>IAKABIRUL TARAFDER</v>
      </c>
      <c r="D239" s="226">
        <f>VLOOKUP(A239,Data,$D$3,FALSE)</f>
        <v>1</v>
      </c>
    </row>
    <row r="240" ht="15.75" customHeight="1">
      <c r="A240" s="64">
        <f>All!A248</f>
        <v>241</v>
      </c>
      <c r="B240" s="64">
        <f>All!B248</f>
        <v>212054</v>
      </c>
      <c r="C240" s="225" t="str">
        <f>All!E248</f>
        <v>SANNY</v>
      </c>
      <c r="D240" s="226" t="str">
        <f>VLOOKUP(A240,Data,$D$3,FALSE)</f>
        <v/>
      </c>
    </row>
    <row r="241" ht="15.75" customHeight="1">
      <c r="A241" s="64">
        <f>All!A249</f>
        <v>242</v>
      </c>
      <c r="B241" s="64">
        <f>All!B249</f>
        <v>212056</v>
      </c>
      <c r="C241" s="225" t="str">
        <f>All!E249</f>
        <v>MD. ISMAIL BHUIYAN</v>
      </c>
      <c r="D241" s="226" t="str">
        <f>VLOOKUP(A241,Data,$D$3,FALSE)</f>
        <v/>
      </c>
    </row>
    <row r="242" ht="15.75" customHeight="1">
      <c r="A242" s="64">
        <f>All!A250</f>
        <v>243</v>
      </c>
      <c r="B242" s="64">
        <f>All!B250</f>
        <v>212057</v>
      </c>
      <c r="C242" s="225" t="str">
        <f>All!E250</f>
        <v>SANIATUL ISLAM SHAWON</v>
      </c>
      <c r="D242" s="226">
        <f>VLOOKUP(A242,Data,$D$3,FALSE)</f>
        <v>2</v>
      </c>
    </row>
    <row r="243" ht="15.75" customHeight="1">
      <c r="A243" s="64">
        <f>All!A251</f>
        <v>244</v>
      </c>
      <c r="B243" s="64">
        <f>All!B251</f>
        <v>212058</v>
      </c>
      <c r="C243" s="225" t="str">
        <f>All!E251</f>
        <v>SHIMUL CHAKRABORTY</v>
      </c>
      <c r="D243" s="226">
        <f>VLOOKUP(A243,Data,$D$3,FALSE)</f>
        <v>1</v>
      </c>
    </row>
    <row r="244" ht="15.75" customHeight="1">
      <c r="A244" s="64">
        <f>All!A252</f>
        <v>245</v>
      </c>
      <c r="B244" s="64">
        <f>All!B252</f>
        <v>212059</v>
      </c>
      <c r="C244" s="225" t="str">
        <f>All!E252</f>
        <v>MD ZAHID HASAN</v>
      </c>
      <c r="D244" s="226">
        <f>VLOOKUP(A244,Data,$D$3,FALSE)</f>
        <v>1</v>
      </c>
    </row>
    <row r="245" ht="15.75" customHeight="1">
      <c r="A245" s="64">
        <f>All!A253</f>
        <v>246</v>
      </c>
      <c r="B245" s="64">
        <f>All!B253</f>
        <v>212060</v>
      </c>
      <c r="C245" s="225" t="str">
        <f>All!E253</f>
        <v>MAHODI SIDDIQUE</v>
      </c>
      <c r="D245" s="226">
        <f>VLOOKUP(A245,Data,$D$3,FALSE)</f>
        <v>1</v>
      </c>
    </row>
    <row r="246" ht="15.75" customHeight="1">
      <c r="A246" s="64">
        <f>All!A254</f>
        <v>247</v>
      </c>
      <c r="B246" s="64">
        <f>All!B254</f>
        <v>212061</v>
      </c>
      <c r="C246" s="225" t="str">
        <f>All!E254</f>
        <v>LAZARUS TUWARY TRIPURA</v>
      </c>
      <c r="D246" s="226">
        <f>VLOOKUP(A246,Data,$D$3,FALSE)</f>
        <v>1</v>
      </c>
    </row>
    <row r="247" ht="27.75" customHeight="1">
      <c r="A247" s="223" t="str">
        <f>All!A255</f>
        <v>BATCH-06</v>
      </c>
      <c r="B247" s="2"/>
      <c r="C247" s="2"/>
      <c r="D247" s="3"/>
      <c r="E247" s="224"/>
      <c r="F247" s="224"/>
      <c r="G247" s="224"/>
      <c r="H247" s="224"/>
      <c r="I247" s="224"/>
      <c r="J247" s="224"/>
      <c r="K247" s="224"/>
      <c r="L247" s="224"/>
      <c r="M247" s="224"/>
      <c r="N247" s="224"/>
      <c r="O247" s="224"/>
      <c r="P247" s="224"/>
      <c r="Q247" s="224"/>
      <c r="R247" s="224"/>
      <c r="S247" s="224"/>
      <c r="T247" s="224"/>
      <c r="U247" s="224"/>
      <c r="V247" s="224"/>
      <c r="W247" s="224"/>
      <c r="X247" s="224"/>
      <c r="Y247" s="224"/>
      <c r="Z247" s="224"/>
    </row>
    <row r="248" ht="15.75" customHeight="1">
      <c r="A248" s="64">
        <f>All!A275</f>
        <v>267</v>
      </c>
      <c r="B248" s="64">
        <f>All!B275</f>
        <v>241032</v>
      </c>
      <c r="C248" s="225" t="str">
        <f>All!E275</f>
        <v>MD. SHANUR RAHMAN SHAWON</v>
      </c>
      <c r="D248" s="226">
        <f>VLOOKUP(A248,Data,$D$3,FALSE)</f>
        <v>1</v>
      </c>
    </row>
    <row r="249" ht="15.75" customHeight="1">
      <c r="A249" s="64">
        <f>All!A279</f>
        <v>271</v>
      </c>
      <c r="B249" s="64">
        <f>All!B279</f>
        <v>241038</v>
      </c>
      <c r="C249" s="225" t="str">
        <f>All!E279</f>
        <v>Aktaruzzaman Likhon</v>
      </c>
      <c r="D249" s="226">
        <f>VLOOKUP(A249,Data,$D$3,FALSE)</f>
        <v>1</v>
      </c>
    </row>
    <row r="250" ht="15.75" customHeight="1">
      <c r="A250" s="64">
        <f>All!A256</f>
        <v>248</v>
      </c>
      <c r="B250" s="64">
        <f>All!B256</f>
        <v>241001</v>
      </c>
      <c r="C250" s="225" t="str">
        <f>All!E256</f>
        <v>MD. EMON HOWLADER </v>
      </c>
      <c r="D250" s="226">
        <f>VLOOKUP(A250,Data,$D$3,FALSE)</f>
        <v>1</v>
      </c>
    </row>
    <row r="251" ht="15.75" customHeight="1">
      <c r="A251" s="64">
        <f>All!A257</f>
        <v>249</v>
      </c>
      <c r="B251" s="64">
        <f>All!B257</f>
        <v>241002</v>
      </c>
      <c r="C251" s="225" t="str">
        <f>All!E257</f>
        <v>MD. SAMIUR RAHAMAN NAYAN</v>
      </c>
      <c r="D251" s="226">
        <f>VLOOKUP(A251,Data,$D$3,FALSE)</f>
        <v>1</v>
      </c>
    </row>
    <row r="252" ht="15.75" customHeight="1">
      <c r="A252" s="64">
        <f>All!A258</f>
        <v>250</v>
      </c>
      <c r="B252" s="64" t="str">
        <f t="shared" ref="B252:C252" si="2">#REF!</f>
        <v>#REF!</v>
      </c>
      <c r="C252" s="225" t="str">
        <f t="shared" si="2"/>
        <v>#REF!</v>
      </c>
      <c r="D252" s="226">
        <f>VLOOKUP(A252,Data,$D$3,FALSE)</f>
        <v>1</v>
      </c>
    </row>
    <row r="253" ht="15.75" customHeight="1">
      <c r="A253" s="64">
        <f>All!A259</f>
        <v>251</v>
      </c>
      <c r="B253" s="64">
        <f>All!B258</f>
        <v>241005</v>
      </c>
      <c r="C253" s="225" t="str">
        <f>All!E258</f>
        <v>EMON MIAH</v>
      </c>
      <c r="D253" s="226">
        <f>VLOOKUP(A253,Data,$D$3,FALSE)</f>
        <v>1</v>
      </c>
    </row>
    <row r="254" ht="15.75" customHeight="1">
      <c r="A254" s="64">
        <f>All!A260</f>
        <v>252</v>
      </c>
      <c r="B254" s="64">
        <f>All!B259</f>
        <v>241007</v>
      </c>
      <c r="C254" s="225" t="str">
        <f>All!E259</f>
        <v>RAAM PRASAD SEN</v>
      </c>
      <c r="D254" s="226">
        <f>VLOOKUP(A254,Data,$D$3,FALSE)</f>
        <v>1</v>
      </c>
    </row>
    <row r="255" ht="15.75" customHeight="1">
      <c r="A255" s="64">
        <f>All!A261</f>
        <v>253</v>
      </c>
      <c r="B255" s="64">
        <f>All!B260</f>
        <v>241008</v>
      </c>
      <c r="C255" s="225" t="str">
        <f>All!E260</f>
        <v>MD. ISHTIAK AHMED SAJIB</v>
      </c>
      <c r="D255" s="226" t="str">
        <f>VLOOKUP(A255,Data,$D$3,FALSE)</f>
        <v/>
      </c>
    </row>
    <row r="256" ht="15.75" customHeight="1">
      <c r="A256" s="64">
        <f>All!A262</f>
        <v>254</v>
      </c>
      <c r="B256" s="64">
        <f>All!B261</f>
        <v>241009</v>
      </c>
      <c r="C256" s="225" t="str">
        <f>All!E261</f>
        <v>SHAHBAZ ASHRAFEE </v>
      </c>
      <c r="D256" s="226">
        <f>VLOOKUP(A256,Data,$D$3,FALSE)</f>
        <v>1</v>
      </c>
    </row>
    <row r="257" ht="15.75" customHeight="1">
      <c r="A257" s="64">
        <f>All!A263</f>
        <v>255</v>
      </c>
      <c r="B257" s="64">
        <f>All!B262</f>
        <v>241021</v>
      </c>
      <c r="C257" s="225" t="str">
        <f>All!E262</f>
        <v>MD. INNAL ALI</v>
      </c>
      <c r="D257" s="226">
        <f>VLOOKUP(A257,Data,$D$3,FALSE)</f>
        <v>1</v>
      </c>
    </row>
    <row r="258" ht="15.75" customHeight="1">
      <c r="A258" s="64">
        <f>All!A264</f>
        <v>256</v>
      </c>
      <c r="B258" s="64">
        <f>All!B263</f>
        <v>241013</v>
      </c>
      <c r="C258" s="225" t="str">
        <f>All!E263</f>
        <v>MD. ANAS TARAFIN NAHID </v>
      </c>
      <c r="D258" s="226">
        <f>VLOOKUP(A258,Data,$D$3,FALSE)</f>
        <v>1</v>
      </c>
    </row>
    <row r="259" ht="15.75" customHeight="1">
      <c r="A259" s="64">
        <f>All!A265</f>
        <v>257</v>
      </c>
      <c r="B259" s="64">
        <f>All!B264</f>
        <v>241016</v>
      </c>
      <c r="C259" s="225" t="str">
        <f>All!E264</f>
        <v>SANAI BISWAS </v>
      </c>
      <c r="D259" s="226">
        <f>VLOOKUP(A259,Data,$D$3,FALSE)</f>
        <v>1</v>
      </c>
    </row>
    <row r="260" ht="15.75" customHeight="1">
      <c r="A260" s="64">
        <f>All!A266</f>
        <v>258</v>
      </c>
      <c r="B260" s="64">
        <f>All!B265</f>
        <v>241018</v>
      </c>
      <c r="C260" s="225" t="str">
        <f>All!E265</f>
        <v>GOWSUL HAUQE</v>
      </c>
      <c r="D260" s="226">
        <f>VLOOKUP(A260,Data,$D$3,FALSE)</f>
        <v>1</v>
      </c>
    </row>
    <row r="261" ht="15.75" customHeight="1">
      <c r="A261" s="64">
        <f>All!A267</f>
        <v>259</v>
      </c>
      <c r="B261" s="64">
        <f>All!B266</f>
        <v>241031</v>
      </c>
      <c r="C261" s="225" t="str">
        <f>All!E266</f>
        <v>ABDUL AHAD BAPARI </v>
      </c>
      <c r="D261" s="226">
        <f>VLOOKUP(A261,Data,$D$3,FALSE)</f>
        <v>1</v>
      </c>
    </row>
    <row r="262" ht="15.75" customHeight="1">
      <c r="A262" s="64">
        <f>All!A268</f>
        <v>260</v>
      </c>
      <c r="B262" s="64">
        <f>All!B267</f>
        <v>241020</v>
      </c>
      <c r="C262" s="225" t="str">
        <f>All!E267</f>
        <v>ADITTAYA RUDRA </v>
      </c>
      <c r="D262" s="226">
        <f>VLOOKUP(A262,Data,$D$3,FALSE)</f>
        <v>1</v>
      </c>
    </row>
    <row r="263" ht="15.75" customHeight="1">
      <c r="A263" s="64">
        <f>All!A269</f>
        <v>261</v>
      </c>
      <c r="B263" s="64">
        <f>All!B268</f>
        <v>241033</v>
      </c>
      <c r="C263" s="225" t="str">
        <f>All!E268</f>
        <v>ABID HASAN</v>
      </c>
      <c r="D263" s="226">
        <f>VLOOKUP(A263,Data,$D$3,FALSE)</f>
        <v>1</v>
      </c>
    </row>
    <row r="264" ht="15.75" customHeight="1">
      <c r="A264" s="64">
        <f>All!A270</f>
        <v>262</v>
      </c>
      <c r="B264" s="64">
        <f>All!B269</f>
        <v>241022</v>
      </c>
      <c r="C264" s="225" t="str">
        <f>All!E269</f>
        <v>MD. SHIHAB UDDIN </v>
      </c>
      <c r="D264" s="226" t="str">
        <f>VLOOKUP(A264,Data,$D$3,FALSE)</f>
        <v/>
      </c>
    </row>
    <row r="265" ht="15.75" customHeight="1">
      <c r="A265" s="64">
        <f>All!A271</f>
        <v>263</v>
      </c>
      <c r="B265" s="64">
        <f>All!B270</f>
        <v>241024</v>
      </c>
      <c r="C265" s="225" t="str">
        <f>All!E270</f>
        <v>MD. ISHTIAK AHAMED MUNNA </v>
      </c>
      <c r="D265" s="226">
        <f>VLOOKUP(A265,Data,$D$3,FALSE)</f>
        <v>1</v>
      </c>
    </row>
    <row r="266" ht="15.75" customHeight="1">
      <c r="A266" s="64">
        <f>All!A272</f>
        <v>264</v>
      </c>
      <c r="B266" s="64">
        <f>All!B271</f>
        <v>241025</v>
      </c>
      <c r="C266" s="225" t="str">
        <f>All!E271</f>
        <v>SAYED SADNAM SAKEY</v>
      </c>
      <c r="D266" s="226">
        <f>VLOOKUP(A266,Data,$D$3,FALSE)</f>
        <v>1</v>
      </c>
    </row>
    <row r="267" ht="15.75" customHeight="1">
      <c r="A267" s="64">
        <f>All!A273</f>
        <v>265</v>
      </c>
      <c r="B267" s="64">
        <f>All!B272</f>
        <v>241027</v>
      </c>
      <c r="C267" s="225" t="str">
        <f>All!E272</f>
        <v>ALAMIN TANMAY </v>
      </c>
      <c r="D267" s="226">
        <f>VLOOKUP(A267,Data,$D$3,FALSE)</f>
        <v>1</v>
      </c>
    </row>
    <row r="268" ht="15.75" customHeight="1">
      <c r="A268" s="64">
        <f>All!A274</f>
        <v>266</v>
      </c>
      <c r="B268" s="64">
        <f>All!B273</f>
        <v>241029</v>
      </c>
      <c r="C268" s="225" t="str">
        <f>All!E273</f>
        <v>REEJU SARKER</v>
      </c>
      <c r="D268" s="226">
        <f>VLOOKUP(A268,Data,$D$3,FALSE)</f>
        <v>1</v>
      </c>
    </row>
    <row r="269" ht="15.75" customHeight="1">
      <c r="A269" s="64">
        <f>All!A276</f>
        <v>268</v>
      </c>
      <c r="B269" s="64">
        <f>All!B274</f>
        <v>241030</v>
      </c>
      <c r="C269" s="225" t="str">
        <f>All!E274</f>
        <v>MD. RIAN MORAL</v>
      </c>
      <c r="D269" s="226">
        <f>VLOOKUP(A269,Data,$D$3,FALSE)</f>
        <v>1</v>
      </c>
    </row>
    <row r="270" ht="15.75" customHeight="1">
      <c r="A270" s="64">
        <f>All!A277</f>
        <v>269</v>
      </c>
      <c r="B270" s="64">
        <f>All!B276</f>
        <v>241034</v>
      </c>
      <c r="C270" s="225" t="str">
        <f>All!E276</f>
        <v>KAMRUL HASAN RUMON</v>
      </c>
      <c r="D270" s="226" t="str">
        <f>VLOOKUP(A270,Data,$D$3,FALSE)</f>
        <v/>
      </c>
    </row>
    <row r="271" ht="15.75" customHeight="1">
      <c r="A271" s="64">
        <f>All!A278</f>
        <v>270</v>
      </c>
      <c r="B271" s="64">
        <f>All!B277</f>
        <v>241036</v>
      </c>
      <c r="C271" s="225" t="str">
        <f>All!E277</f>
        <v>NUR ASIF MONDOL </v>
      </c>
      <c r="D271" s="226">
        <f>VLOOKUP(A271,Data,$D$3,FALSE)</f>
        <v>1</v>
      </c>
    </row>
    <row r="272" ht="15.75" customHeight="1">
      <c r="A272" s="64">
        <f>All!A280</f>
        <v>272</v>
      </c>
      <c r="B272" s="64">
        <f>All!B278</f>
        <v>241037</v>
      </c>
      <c r="C272" s="225" t="str">
        <f>All!E278</f>
        <v>ABDULLAH AL NAFIS </v>
      </c>
      <c r="D272" s="226">
        <f>VLOOKUP(A272,Data,$D$3,FALSE)</f>
        <v>1</v>
      </c>
    </row>
    <row r="273" ht="15.75" customHeight="1">
      <c r="A273" s="64">
        <f>All!A281</f>
        <v>273</v>
      </c>
      <c r="B273" s="64">
        <f>All!B280</f>
        <v>241039</v>
      </c>
      <c r="C273" s="225" t="str">
        <f>All!E280</f>
        <v>MD. TAWHIDUR RAHMAN </v>
      </c>
      <c r="D273" s="226">
        <f>VLOOKUP(A273,Data,$D$3,FALSE)</f>
        <v>1</v>
      </c>
    </row>
    <row r="274" ht="15.75" customHeight="1">
      <c r="A274" s="64">
        <f>All!A282</f>
        <v>274</v>
      </c>
      <c r="B274" s="64">
        <f>All!B281</f>
        <v>241040</v>
      </c>
      <c r="C274" s="225" t="str">
        <f>All!E281</f>
        <v>RAISUDDOHA RAFI </v>
      </c>
      <c r="D274" s="226">
        <f>VLOOKUP(A274,Data,$D$3,FALSE)</f>
        <v>1</v>
      </c>
    </row>
    <row r="275" ht="15.75" customHeight="1">
      <c r="A275" s="64">
        <f>All!A283</f>
        <v>275</v>
      </c>
      <c r="B275" s="64">
        <f>All!B282</f>
        <v>241041</v>
      </c>
      <c r="C275" s="225" t="str">
        <f>All!E282</f>
        <v>MD. RAIHAN ISLAM</v>
      </c>
      <c r="D275" s="226">
        <f>VLOOKUP(A275,Data,$D$3,FALSE)</f>
        <v>1</v>
      </c>
    </row>
    <row r="276" ht="15.75" customHeight="1">
      <c r="A276" s="64">
        <f>All!A284</f>
        <v>276</v>
      </c>
      <c r="B276" s="64">
        <f>All!B283</f>
        <v>241042</v>
      </c>
      <c r="C276" s="225" t="str">
        <f>All!E283</f>
        <v>SWENUMONG MARMA</v>
      </c>
      <c r="D276" s="226" t="str">
        <f>VLOOKUP(A276,Data,$D$3,FALSE)</f>
        <v/>
      </c>
    </row>
    <row r="277" ht="15.75" customHeight="1">
      <c r="A277" s="64">
        <f>All!A285</f>
        <v>277</v>
      </c>
      <c r="B277" s="64">
        <f>All!B284</f>
        <v>242001</v>
      </c>
      <c r="C277" s="225" t="str">
        <f>All!E284</f>
        <v>HASIB HAWLADER</v>
      </c>
      <c r="D277" s="226">
        <f>VLOOKUP(A277,Data,$D$3,FALSE)</f>
        <v>1</v>
      </c>
    </row>
    <row r="278" ht="15.75" customHeight="1">
      <c r="A278" s="64">
        <f>All!A286</f>
        <v>278</v>
      </c>
      <c r="B278" s="64">
        <f>All!B285</f>
        <v>242002</v>
      </c>
      <c r="C278" s="225" t="str">
        <f>All!E285</f>
        <v>MOHAMMED ISMAIL HOSSAIN SHIHAB</v>
      </c>
      <c r="D278" s="226">
        <f>VLOOKUP(A278,Data,$D$3,FALSE)</f>
        <v>1</v>
      </c>
    </row>
    <row r="279" ht="15.75" customHeight="1">
      <c r="A279" s="64">
        <f>All!A287</f>
        <v>279</v>
      </c>
      <c r="B279" s="64">
        <f>All!B286</f>
        <v>242003</v>
      </c>
      <c r="C279" s="225" t="str">
        <f>All!E286</f>
        <v>MD MAHBUB UL ALAM</v>
      </c>
      <c r="D279" s="226">
        <f>VLOOKUP(A279,Data,$D$3,FALSE)</f>
        <v>1</v>
      </c>
    </row>
    <row r="280" ht="15.75" customHeight="1">
      <c r="A280" s="64">
        <f>All!A288</f>
        <v>280</v>
      </c>
      <c r="B280" s="64">
        <f>All!B287</f>
        <v>242004</v>
      </c>
      <c r="C280" s="225" t="str">
        <f>All!E287</f>
        <v>MD MUSTAKIM BILLAH</v>
      </c>
      <c r="D280" s="226">
        <f>VLOOKUP(A280,Data,$D$3,FALSE)</f>
        <v>1</v>
      </c>
    </row>
    <row r="281" ht="15.75" customHeight="1">
      <c r="A281" s="64">
        <f>All!A289</f>
        <v>281</v>
      </c>
      <c r="B281" s="64">
        <f>All!B288</f>
        <v>242006</v>
      </c>
      <c r="C281" s="225" t="str">
        <f>All!E288</f>
        <v>MD ASHRAFUL ISLAM</v>
      </c>
      <c r="D281" s="226">
        <f>VLOOKUP(A281,Data,$D$3,FALSE)</f>
        <v>1</v>
      </c>
    </row>
    <row r="282" ht="15.75" customHeight="1">
      <c r="A282" s="64">
        <f>All!A290</f>
        <v>282</v>
      </c>
      <c r="B282" s="64">
        <f>All!B289</f>
        <v>242008</v>
      </c>
      <c r="C282" s="225" t="str">
        <f>All!E289</f>
        <v>RAFIKUL ISLAM ARIF</v>
      </c>
      <c r="D282" s="226" t="str">
        <f>VLOOKUP(A282,Data,$D$3,FALSE)</f>
        <v/>
      </c>
    </row>
    <row r="283" ht="15.75" customHeight="1">
      <c r="A283" s="64">
        <f>All!A291</f>
        <v>283</v>
      </c>
      <c r="B283" s="64">
        <f>All!B290</f>
        <v>242009</v>
      </c>
      <c r="C283" s="225" t="str">
        <f>All!E290</f>
        <v>MD SOAIB</v>
      </c>
      <c r="D283" s="226">
        <f>VLOOKUP(A283,Data,$D$3,FALSE)</f>
        <v>1</v>
      </c>
    </row>
    <row r="284" ht="15.75" customHeight="1">
      <c r="A284" s="64">
        <f>All!A292</f>
        <v>284</v>
      </c>
      <c r="B284" s="64">
        <f>All!B291</f>
        <v>242010</v>
      </c>
      <c r="C284" s="225" t="str">
        <f>All!E291</f>
        <v>ANUPOM BHOWMICK</v>
      </c>
      <c r="D284" s="226">
        <f>VLOOKUP(A284,Data,$D$3,FALSE)</f>
        <v>1</v>
      </c>
    </row>
    <row r="285" ht="15.75" customHeight="1">
      <c r="A285" s="64">
        <f>All!A293</f>
        <v>285</v>
      </c>
      <c r="B285" s="64">
        <f>All!B292</f>
        <v>242012</v>
      </c>
      <c r="C285" s="225" t="str">
        <f>All!E292</f>
        <v>ASHFIQUR RAHMAN AKASH</v>
      </c>
      <c r="D285" s="226">
        <f>VLOOKUP(A285,Data,$D$3,FALSE)</f>
        <v>1</v>
      </c>
    </row>
    <row r="286" ht="15.75" customHeight="1">
      <c r="A286" s="64">
        <f>All!A294</f>
        <v>286</v>
      </c>
      <c r="B286" s="64">
        <f>All!B293</f>
        <v>242014</v>
      </c>
      <c r="C286" s="225" t="str">
        <f>All!E293</f>
        <v>ANOY TALUKDER</v>
      </c>
      <c r="D286" s="226">
        <f>VLOOKUP(A286,Data,$D$3,FALSE)</f>
        <v>1</v>
      </c>
    </row>
    <row r="287" ht="15.75" customHeight="1">
      <c r="A287" s="64">
        <f>All!A295</f>
        <v>287</v>
      </c>
      <c r="B287" s="64">
        <f>All!B294</f>
        <v>242016</v>
      </c>
      <c r="C287" s="225" t="str">
        <f>All!E294</f>
        <v>MD KAMRUL HASAN</v>
      </c>
      <c r="D287" s="226">
        <f>VLOOKUP(A287,Data,$D$3,FALSE)</f>
        <v>1</v>
      </c>
    </row>
    <row r="288" ht="15.75" customHeight="1">
      <c r="A288" s="64">
        <f>All!A296</f>
        <v>288</v>
      </c>
      <c r="B288" s="64">
        <f>All!B295</f>
        <v>242017</v>
      </c>
      <c r="C288" s="225" t="str">
        <f>All!E295</f>
        <v>SAKIB HOSSAIN BAYAZID</v>
      </c>
      <c r="D288" s="226">
        <f>VLOOKUP(A288,Data,$D$3,FALSE)</f>
        <v>1</v>
      </c>
    </row>
    <row r="289" ht="15.75" customHeight="1">
      <c r="A289" s="64">
        <f>All!A297</f>
        <v>289</v>
      </c>
      <c r="B289" s="64">
        <f>All!B296</f>
        <v>242018</v>
      </c>
      <c r="C289" s="225" t="str">
        <f>All!E296</f>
        <v>MD NASIR</v>
      </c>
      <c r="D289" s="226">
        <f>VLOOKUP(A289,Data,$D$3,FALSE)</f>
        <v>1</v>
      </c>
    </row>
    <row r="290" ht="15.75" customHeight="1">
      <c r="A290" s="64">
        <f>All!A298</f>
        <v>290</v>
      </c>
      <c r="B290" s="64">
        <f>All!B297</f>
        <v>242020</v>
      </c>
      <c r="C290" s="225" t="str">
        <f>All!E297</f>
        <v>PRANAB KUMAR MONDOL</v>
      </c>
      <c r="D290" s="226">
        <f>VLOOKUP(A290,Data,$D$3,FALSE)</f>
        <v>1</v>
      </c>
    </row>
    <row r="291" ht="15.75" customHeight="1">
      <c r="A291" s="64">
        <f>All!A299</f>
        <v>291</v>
      </c>
      <c r="B291" s="64">
        <f>All!B298</f>
        <v>242021</v>
      </c>
      <c r="C291" s="225" t="str">
        <f>All!E298</f>
        <v>MD RABIUL ISLAM POLASH</v>
      </c>
      <c r="D291" s="226">
        <f>VLOOKUP(A291,Data,$D$3,FALSE)</f>
        <v>1</v>
      </c>
    </row>
    <row r="292" ht="15.75" customHeight="1">
      <c r="A292" s="64">
        <f>All!A300</f>
        <v>292</v>
      </c>
      <c r="B292" s="64">
        <f>All!B299</f>
        <v>242023</v>
      </c>
      <c r="C292" s="225" t="str">
        <f>All!E299</f>
        <v>TWAHA BIN MIZAN</v>
      </c>
      <c r="D292" s="226">
        <f>VLOOKUP(A292,Data,$D$3,FALSE)</f>
        <v>1</v>
      </c>
    </row>
    <row r="293" ht="15.75" customHeight="1">
      <c r="A293" s="64">
        <f>All!A301</f>
        <v>293</v>
      </c>
      <c r="B293" s="64">
        <f>All!B300</f>
        <v>242024</v>
      </c>
      <c r="C293" s="225" t="str">
        <f>All!E300</f>
        <v>ABU HORAIA RAHAT</v>
      </c>
      <c r="D293" s="226">
        <f>VLOOKUP(A293,Data,$D$3,FALSE)</f>
        <v>1</v>
      </c>
    </row>
    <row r="294" ht="15.75" customHeight="1">
      <c r="A294" s="64">
        <f>All!A302</f>
        <v>294</v>
      </c>
      <c r="B294" s="64">
        <f>All!B301</f>
        <v>242025</v>
      </c>
      <c r="C294" s="225" t="str">
        <f>All!E301</f>
        <v>MD HASIBUL ISLAM</v>
      </c>
      <c r="D294" s="226">
        <f>VLOOKUP(A294,Data,$D$3,FALSE)</f>
        <v>1</v>
      </c>
    </row>
    <row r="295" ht="15.75" customHeight="1">
      <c r="A295" s="64">
        <f>All!A303</f>
        <v>295</v>
      </c>
      <c r="B295" s="64">
        <f>All!B302</f>
        <v>242026</v>
      </c>
      <c r="C295" s="225" t="str">
        <f>All!E302</f>
        <v>MD SHOHANUR RAHMAN</v>
      </c>
      <c r="D295" s="226">
        <f>VLOOKUP(A295,Data,$D$3,FALSE)</f>
        <v>1</v>
      </c>
    </row>
    <row r="296" ht="15.75" customHeight="1">
      <c r="A296" s="64">
        <f>All!A304</f>
        <v>296</v>
      </c>
      <c r="B296" s="64">
        <f>All!B303</f>
        <v>242028</v>
      </c>
      <c r="C296" s="225" t="str">
        <f>All!E303</f>
        <v>MD SAJJAD HOSSAIN AKASH</v>
      </c>
      <c r="D296" s="226">
        <f>VLOOKUP(A296,Data,$D$3,FALSE)</f>
        <v>1</v>
      </c>
    </row>
    <row r="297" ht="15.75" customHeight="1">
      <c r="A297" s="64">
        <f>All!A305</f>
        <v>297</v>
      </c>
      <c r="B297" s="64">
        <f>All!B304</f>
        <v>242029</v>
      </c>
      <c r="C297" s="225" t="str">
        <f>All!E304</f>
        <v>SUDATTA CHAKMA</v>
      </c>
      <c r="D297" s="226">
        <f>VLOOKUP(A297,Data,$D$3,FALSE)</f>
        <v>1</v>
      </c>
    </row>
    <row r="298" ht="15.75" customHeight="1">
      <c r="A298" s="64">
        <f>All!A306</f>
        <v>298</v>
      </c>
      <c r="B298" s="64">
        <f>All!B306</f>
        <v>242058</v>
      </c>
      <c r="C298" s="225" t="str">
        <f>All!E306</f>
        <v>ABDULLAH AL SIFAT</v>
      </c>
      <c r="D298" s="226">
        <f>VLOOKUP(A298,Data,$D$3,FALSE)</f>
        <v>1</v>
      </c>
    </row>
    <row r="299" ht="27.75" customHeight="1">
      <c r="A299" s="223" t="str">
        <f>All!C316</f>
        <v>BATCH-07</v>
      </c>
      <c r="B299" s="2"/>
      <c r="C299" s="2"/>
      <c r="D299" s="3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224"/>
      <c r="T299" s="224"/>
      <c r="U299" s="224"/>
      <c r="V299" s="224"/>
      <c r="W299" s="224"/>
      <c r="X299" s="224"/>
      <c r="Y299" s="224"/>
      <c r="Z299" s="224"/>
    </row>
    <row r="300" ht="15.75" customHeight="1">
      <c r="A300" s="64">
        <f>All!A317</f>
        <v>308</v>
      </c>
      <c r="B300" s="64">
        <f>All!B317</f>
        <v>1473</v>
      </c>
      <c r="C300" s="225" t="str">
        <f>All!E317</f>
        <v>MAHIR FAISAL RAHI</v>
      </c>
      <c r="D300" s="226">
        <f>VLOOKUP(A300,Data,$D$3,FALSE)</f>
        <v>1</v>
      </c>
    </row>
    <row r="301" ht="15.75" customHeight="1">
      <c r="A301" s="64">
        <f>All!A318</f>
        <v>309</v>
      </c>
      <c r="B301" s="64">
        <f>All!B318</f>
        <v>1342</v>
      </c>
      <c r="C301" s="225" t="str">
        <f>All!E318</f>
        <v>MIRZA TOUHID</v>
      </c>
      <c r="D301" s="226">
        <f>VLOOKUP(A301,Data,$D$3,FALSE)</f>
        <v>1</v>
      </c>
    </row>
    <row r="302" ht="15.75" customHeight="1">
      <c r="A302" s="64">
        <f>All!A319</f>
        <v>310</v>
      </c>
      <c r="B302" s="64">
        <f>All!B319</f>
        <v>1300</v>
      </c>
      <c r="C302" s="225" t="str">
        <f>All!E319</f>
        <v>MD. SHIHAB ISLAM</v>
      </c>
      <c r="D302" s="226">
        <f>VLOOKUP(A302,Data,$D$3,FALSE)</f>
        <v>1</v>
      </c>
    </row>
    <row r="303" ht="15.75" customHeight="1">
      <c r="A303" s="64">
        <f>All!A320</f>
        <v>311</v>
      </c>
      <c r="B303" s="64">
        <f>All!B320</f>
        <v>1282</v>
      </c>
      <c r="C303" s="225" t="str">
        <f>All!E320</f>
        <v>MD AKTER HOSSAIN</v>
      </c>
      <c r="D303" s="226">
        <f>VLOOKUP(A303,Data,$D$3,FALSE)</f>
        <v>1</v>
      </c>
    </row>
    <row r="304" ht="15.75" customHeight="1">
      <c r="A304" s="64">
        <f>All!A321</f>
        <v>312</v>
      </c>
      <c r="B304" s="64">
        <f>All!B321</f>
        <v>1212</v>
      </c>
      <c r="C304" s="225" t="str">
        <f>All!E321</f>
        <v>SAMUDRA SEN SHARMA</v>
      </c>
      <c r="D304" s="226">
        <f>VLOOKUP(A304,Data,$D$3,FALSE)</f>
        <v>1</v>
      </c>
    </row>
    <row r="305" ht="15.75" customHeight="1">
      <c r="A305" s="64">
        <f>All!A322</f>
        <v>313</v>
      </c>
      <c r="B305" s="64">
        <f>All!B322</f>
        <v>1178</v>
      </c>
      <c r="C305" s="225" t="str">
        <f>All!E322</f>
        <v>TAHMID HOSSAIN BINTO SANI</v>
      </c>
      <c r="D305" s="226">
        <f>VLOOKUP(A305,Data,$D$3,FALSE)</f>
        <v>1</v>
      </c>
    </row>
    <row r="306" ht="15.75" customHeight="1">
      <c r="A306" s="64">
        <f>All!A323</f>
        <v>314</v>
      </c>
      <c r="B306" s="64">
        <f>All!B323</f>
        <v>1132</v>
      </c>
      <c r="C306" s="225" t="str">
        <f>All!E323</f>
        <v>MD NEAMUL ISLAM</v>
      </c>
      <c r="D306" s="226">
        <f>VLOOKUP(A306,Data,$D$3,FALSE)</f>
        <v>1</v>
      </c>
    </row>
    <row r="307" ht="15.75" customHeight="1">
      <c r="A307" s="64">
        <f>All!A324</f>
        <v>315</v>
      </c>
      <c r="B307" s="64">
        <f>All!B324</f>
        <v>1095</v>
      </c>
      <c r="C307" s="225" t="str">
        <f>All!E324</f>
        <v>PROMIT SORKER</v>
      </c>
      <c r="D307" s="226">
        <f>VLOOKUP(A307,Data,$D$3,FALSE)</f>
        <v>1</v>
      </c>
    </row>
    <row r="308" ht="15.75" customHeight="1">
      <c r="A308" s="64">
        <f>All!A325</f>
        <v>316</v>
      </c>
      <c r="B308" s="64">
        <f>All!B325</f>
        <v>1075</v>
      </c>
      <c r="C308" s="225" t="str">
        <f>All!E325</f>
        <v>MD SHAMS SAYM</v>
      </c>
      <c r="D308" s="226">
        <f>VLOOKUP(A308,Data,$D$3,FALSE)</f>
        <v>1</v>
      </c>
    </row>
    <row r="309" ht="15.75" customHeight="1">
      <c r="A309" s="64">
        <f>All!A326</f>
        <v>317</v>
      </c>
      <c r="B309" s="64">
        <f>All!B326</f>
        <v>1068</v>
      </c>
      <c r="C309" s="225" t="str">
        <f>All!E326</f>
        <v>RAFIUL HOQUE</v>
      </c>
      <c r="D309" s="226">
        <f>VLOOKUP(A309,Data,$D$3,FALSE)</f>
        <v>1</v>
      </c>
    </row>
    <row r="310" ht="15.75" customHeight="1">
      <c r="A310" s="64">
        <f>All!A327</f>
        <v>318</v>
      </c>
      <c r="B310" s="64">
        <f>All!B327</f>
        <v>1045</v>
      </c>
      <c r="C310" s="225" t="str">
        <f>All!E327</f>
        <v>MD HASANUL HAQUE EMU</v>
      </c>
      <c r="D310" s="226">
        <f>VLOOKUP(A310,Data,$D$3,FALSE)</f>
        <v>1</v>
      </c>
    </row>
    <row r="311" ht="15.75" customHeight="1">
      <c r="A311" s="64" t="str">
        <f t="shared" ref="A311:C311" si="3">#REF!</f>
        <v>#REF!</v>
      </c>
      <c r="B311" s="64" t="str">
        <f t="shared" si="3"/>
        <v>#REF!</v>
      </c>
      <c r="C311" s="225" t="str">
        <f t="shared" si="3"/>
        <v>#REF!</v>
      </c>
      <c r="D311" s="226" t="str">
        <f>VLOOKUP(A311,Data,$D$3,FALSE)</f>
        <v>#REF!</v>
      </c>
    </row>
    <row r="312" ht="15.75" customHeight="1">
      <c r="A312" s="64" t="str">
        <f t="shared" ref="A312:C312" si="4">#REF!</f>
        <v>#REF!</v>
      </c>
      <c r="B312" s="64" t="str">
        <f t="shared" si="4"/>
        <v>#REF!</v>
      </c>
      <c r="C312" s="225" t="str">
        <f t="shared" si="4"/>
        <v>#REF!</v>
      </c>
      <c r="D312" s="226" t="str">
        <f>VLOOKUP(A312,Data,$D$3,FALSE)</f>
        <v>#REF!</v>
      </c>
    </row>
    <row r="313" ht="15.75" customHeight="1">
      <c r="A313" s="64">
        <f>All!A328</f>
        <v>319</v>
      </c>
      <c r="B313" s="64">
        <f>All!B328</f>
        <v>1044</v>
      </c>
      <c r="C313" s="225" t="str">
        <f>All!E328</f>
        <v>MD ABU SAYED SEZAN</v>
      </c>
      <c r="D313" s="226">
        <f>VLOOKUP(A313,Data,$D$3,FALSE)</f>
        <v>1</v>
      </c>
    </row>
    <row r="314" ht="15.75" customHeight="1">
      <c r="A314" s="64">
        <f>All!A329</f>
        <v>320</v>
      </c>
      <c r="B314" s="64">
        <f>All!B329</f>
        <v>948</v>
      </c>
      <c r="C314" s="225" t="str">
        <f>All!E329</f>
        <v>ANTOR CHAKRABORTY</v>
      </c>
      <c r="D314" s="226">
        <f>VLOOKUP(A314,Data,$D$3,FALSE)</f>
        <v>1</v>
      </c>
    </row>
    <row r="315" ht="15.75" customHeight="1">
      <c r="A315" s="64">
        <f>All!A330</f>
        <v>321</v>
      </c>
      <c r="B315" s="64">
        <f>All!B330</f>
        <v>931</v>
      </c>
      <c r="C315" s="225" t="str">
        <f>All!E330</f>
        <v>SADMAN SAMI</v>
      </c>
      <c r="D315" s="226">
        <f>VLOOKUP(A315,Data,$D$3,FALSE)</f>
        <v>1</v>
      </c>
    </row>
    <row r="316" ht="15.75" customHeight="1">
      <c r="A316" s="64">
        <f>All!A331</f>
        <v>322</v>
      </c>
      <c r="B316" s="64">
        <f>All!B331</f>
        <v>930</v>
      </c>
      <c r="C316" s="225" t="str">
        <f>All!E331</f>
        <v>MD. MUHAIMINUL HAQUE NAYON</v>
      </c>
      <c r="D316" s="226">
        <f>VLOOKUP(A316,Data,$D$3,FALSE)</f>
        <v>1</v>
      </c>
    </row>
    <row r="317" ht="15.75" customHeight="1">
      <c r="A317" s="64">
        <f>All!A332</f>
        <v>323</v>
      </c>
      <c r="B317" s="64">
        <f>All!B332</f>
        <v>871</v>
      </c>
      <c r="C317" s="225" t="str">
        <f>All!E332</f>
        <v>OLIUL ISLAM RAFSAN</v>
      </c>
      <c r="D317" s="226">
        <f>VLOOKUP(A317,Data,$D$3,FALSE)</f>
        <v>1</v>
      </c>
    </row>
    <row r="318" ht="15.75" customHeight="1">
      <c r="A318" s="64">
        <f>All!A333</f>
        <v>324</v>
      </c>
      <c r="B318" s="64">
        <f>All!B333</f>
        <v>779</v>
      </c>
      <c r="C318" s="225" t="str">
        <f>All!E333</f>
        <v>MD. RABBI</v>
      </c>
      <c r="D318" s="226">
        <f>VLOOKUP(A318,Data,$D$3,FALSE)</f>
        <v>1</v>
      </c>
    </row>
    <row r="319" ht="15.75" customHeight="1">
      <c r="A319" s="64">
        <f>All!A334</f>
        <v>325</v>
      </c>
      <c r="B319" s="64">
        <f>All!B334</f>
        <v>750</v>
      </c>
      <c r="C319" s="225" t="str">
        <f>All!E334</f>
        <v>ABDUR RAFI</v>
      </c>
      <c r="D319" s="226">
        <f>VLOOKUP(A319,Data,$D$3,FALSE)</f>
        <v>1</v>
      </c>
    </row>
    <row r="320" ht="15.75" customHeight="1">
      <c r="A320" s="64">
        <f>All!A335</f>
        <v>326</v>
      </c>
      <c r="B320" s="64">
        <f>All!B335</f>
        <v>741</v>
      </c>
      <c r="C320" s="225" t="str">
        <f>All!E335</f>
        <v>MD. JOBAYER AHMED</v>
      </c>
      <c r="D320" s="226">
        <f>VLOOKUP(A320,Data,$D$3,FALSE)</f>
        <v>1</v>
      </c>
    </row>
    <row r="321" ht="15.75" customHeight="1">
      <c r="A321" s="64">
        <f>All!A336</f>
        <v>327</v>
      </c>
      <c r="B321" s="64">
        <f>All!B336</f>
        <v>704</v>
      </c>
      <c r="C321" s="225" t="str">
        <f>All!E336</f>
        <v>GAZI MD MUAZ BIN KABIR</v>
      </c>
      <c r="D321" s="226">
        <f>VLOOKUP(A321,Data,$D$3,FALSE)</f>
        <v>1</v>
      </c>
    </row>
    <row r="322" ht="15.75" customHeight="1">
      <c r="A322" s="64">
        <f>All!A337</f>
        <v>328</v>
      </c>
      <c r="B322" s="64">
        <f>All!B337</f>
        <v>699</v>
      </c>
      <c r="C322" s="225" t="str">
        <f>All!E337</f>
        <v>TANVIR RAHMAN SOCHETON</v>
      </c>
      <c r="D322" s="226">
        <f>VLOOKUP(A322,Data,$D$3,FALSE)</f>
        <v>1</v>
      </c>
    </row>
    <row r="323" ht="15.75" customHeight="1">
      <c r="A323" s="64">
        <f>All!A338</f>
        <v>329</v>
      </c>
      <c r="B323" s="64">
        <f>All!B338</f>
        <v>668</v>
      </c>
      <c r="C323" s="225" t="str">
        <f>All!E338</f>
        <v>MD. ROKIBUL HASAN</v>
      </c>
      <c r="D323" s="226">
        <f>VLOOKUP(A323,Data,$D$3,FALSE)</f>
        <v>1</v>
      </c>
    </row>
    <row r="324" ht="15.75" customHeight="1">
      <c r="A324" s="64">
        <f>All!A339</f>
        <v>330</v>
      </c>
      <c r="B324" s="64">
        <f>All!B339</f>
        <v>623</v>
      </c>
      <c r="C324" s="225" t="str">
        <f>All!E339</f>
        <v>SHUVOJIT BISWAS</v>
      </c>
      <c r="D324" s="226">
        <f>VLOOKUP(A324,Data,$D$3,FALSE)</f>
        <v>1</v>
      </c>
    </row>
    <row r="325" ht="15.75" customHeight="1">
      <c r="A325" s="64">
        <f>All!A340</f>
        <v>331</v>
      </c>
      <c r="B325" s="64">
        <f>All!B340</f>
        <v>604</v>
      </c>
      <c r="C325" s="225" t="str">
        <f>All!E340</f>
        <v>MD RIFAT HASAN</v>
      </c>
      <c r="D325" s="226">
        <f>VLOOKUP(A325,Data,$D$3,FALSE)</f>
        <v>1</v>
      </c>
    </row>
    <row r="326" ht="15.75" customHeight="1">
      <c r="A326" s="64">
        <f>All!A341</f>
        <v>332</v>
      </c>
      <c r="B326" s="64">
        <f>All!B341</f>
        <v>598</v>
      </c>
      <c r="C326" s="225" t="str">
        <f>All!E341</f>
        <v>TAHALILUR RAHAMAN</v>
      </c>
      <c r="D326" s="226" t="str">
        <f>VLOOKUP(A326,Data,$D$3,FALSE)</f>
        <v/>
      </c>
    </row>
    <row r="327" ht="18.75" customHeight="1">
      <c r="A327" s="64">
        <f>All!A342</f>
        <v>333</v>
      </c>
      <c r="B327" s="64">
        <f>All!B342</f>
        <v>549</v>
      </c>
      <c r="C327" s="225" t="str">
        <f>All!E342</f>
        <v>BAYAZID ISLAM</v>
      </c>
      <c r="D327" s="226" t="str">
        <f>VLOOKUP(A327,Data,$D$3,FALSE)</f>
        <v/>
      </c>
      <c r="E327" s="224"/>
      <c r="F327" s="224"/>
      <c r="G327" s="224"/>
      <c r="H327" s="224"/>
      <c r="I327" s="224"/>
      <c r="J327" s="224"/>
      <c r="K327" s="224"/>
      <c r="L327" s="224"/>
      <c r="M327" s="224"/>
      <c r="N327" s="224"/>
      <c r="O327" s="224"/>
      <c r="P327" s="224"/>
      <c r="Q327" s="224"/>
      <c r="R327" s="224"/>
      <c r="S327" s="224"/>
      <c r="T327" s="224"/>
      <c r="U327" s="224"/>
      <c r="V327" s="224"/>
      <c r="W327" s="224"/>
      <c r="X327" s="224"/>
      <c r="Y327" s="224"/>
      <c r="Z327" s="224"/>
    </row>
    <row r="328" ht="15.75" customHeight="1">
      <c r="A328" s="64">
        <f>All!A343</f>
        <v>334</v>
      </c>
      <c r="B328" s="64">
        <f>All!B343</f>
        <v>508</v>
      </c>
      <c r="C328" s="225" t="str">
        <f>All!E343</f>
        <v>BIKROMADIDYA KAR</v>
      </c>
      <c r="D328" s="226">
        <f>VLOOKUP(A328,Data,$D$3,FALSE)</f>
        <v>1</v>
      </c>
    </row>
    <row r="329" ht="15.75" customHeight="1">
      <c r="A329" s="64">
        <f>All!A344</f>
        <v>335</v>
      </c>
      <c r="B329" s="64">
        <f>All!B344</f>
        <v>1236</v>
      </c>
      <c r="C329" s="225" t="str">
        <f>All!E344</f>
        <v>MD. TOUFIKUR RAHMAN</v>
      </c>
      <c r="D329" s="226">
        <f>VLOOKUP(A329,Data,$D$3,FALSE)</f>
        <v>1</v>
      </c>
    </row>
    <row r="330" ht="15.75" customHeight="1">
      <c r="A330" s="64">
        <f>All!A345</f>
        <v>336</v>
      </c>
      <c r="B330" s="64">
        <f>All!B345</f>
        <v>907</v>
      </c>
      <c r="C330" s="225" t="str">
        <f>All!E345</f>
        <v>MD TAJ UDDIN</v>
      </c>
      <c r="D330" s="226">
        <f>VLOOKUP(A330,Data,$D$3,FALSE)</f>
        <v>1</v>
      </c>
    </row>
    <row r="331" ht="15.75" customHeight="1">
      <c r="A331" s="64">
        <f>All!A346</f>
        <v>337</v>
      </c>
      <c r="B331" s="64">
        <f>All!B346</f>
        <v>896</v>
      </c>
      <c r="C331" s="225" t="str">
        <f>All!E346</f>
        <v>KHAN TAHSIN HABIB</v>
      </c>
      <c r="D331" s="226">
        <f>VLOOKUP(A331,Data,$D$3,FALSE)</f>
        <v>1</v>
      </c>
    </row>
    <row r="332" ht="15.75" customHeight="1">
      <c r="A332" s="64">
        <f>All!A347</f>
        <v>338</v>
      </c>
      <c r="B332" s="64">
        <f>All!B347</f>
        <v>872</v>
      </c>
      <c r="C332" s="225" t="str">
        <f>All!E347</f>
        <v>MD ARSHED JAMAN ROMAN</v>
      </c>
      <c r="D332" s="226">
        <f>VLOOKUP(A332,Data,$D$3,FALSE)</f>
        <v>1</v>
      </c>
    </row>
    <row r="333" ht="15.75" customHeight="1">
      <c r="A333" s="64">
        <f>All!A348</f>
        <v>339</v>
      </c>
      <c r="B333" s="64">
        <f>All!B348</f>
        <v>785</v>
      </c>
      <c r="C333" s="225" t="str">
        <f>All!E348</f>
        <v>MANOSH MOULIK</v>
      </c>
      <c r="D333" s="226">
        <f>VLOOKUP(A333,Data,$D$3,FALSE)</f>
        <v>1</v>
      </c>
    </row>
    <row r="334" ht="15.75" customHeight="1">
      <c r="A334" s="64">
        <f>All!A349</f>
        <v>340</v>
      </c>
      <c r="B334" s="64">
        <f>All!B349</f>
        <v>759</v>
      </c>
      <c r="C334" s="225" t="str">
        <f>All!E349</f>
        <v>MD SHISHIR HASAN</v>
      </c>
      <c r="D334" s="226">
        <f>VLOOKUP(A334,Data,$D$3,FALSE)</f>
        <v>1</v>
      </c>
    </row>
    <row r="335" ht="15.75" customHeight="1">
      <c r="A335" s="64">
        <f>All!A350</f>
        <v>341</v>
      </c>
      <c r="B335" s="64">
        <f>All!B350</f>
        <v>744</v>
      </c>
      <c r="C335" s="225" t="str">
        <f>All!E350</f>
        <v>TANVIR TALHA</v>
      </c>
      <c r="D335" s="226">
        <f>VLOOKUP(A335,Data,$D$3,FALSE)</f>
        <v>1</v>
      </c>
    </row>
    <row r="336" ht="15.75" customHeight="1">
      <c r="A336" s="64">
        <f>All!A351</f>
        <v>342</v>
      </c>
      <c r="B336" s="64">
        <f>All!B351</f>
        <v>733</v>
      </c>
      <c r="C336" s="225" t="str">
        <f>All!E351</f>
        <v>SHOVAN BHADRA</v>
      </c>
      <c r="D336" s="226">
        <f>VLOOKUP(A336,Data,$D$3,FALSE)</f>
        <v>1</v>
      </c>
    </row>
    <row r="337" ht="15.75" customHeight="1">
      <c r="A337" s="64">
        <f>All!A352</f>
        <v>343</v>
      </c>
      <c r="B337" s="64">
        <f>All!B352</f>
        <v>695</v>
      </c>
      <c r="C337" s="225" t="str">
        <f>All!E352</f>
        <v>MD. ABDUL BATEN</v>
      </c>
      <c r="D337" s="226">
        <f>VLOOKUP(A337,Data,$D$3,FALSE)</f>
        <v>1</v>
      </c>
    </row>
    <row r="338" ht="15.75" customHeight="1">
      <c r="A338" s="64">
        <f>All!A353</f>
        <v>344</v>
      </c>
      <c r="B338" s="64">
        <f>All!B353</f>
        <v>692</v>
      </c>
      <c r="C338" s="225" t="str">
        <f>All!E353</f>
        <v>ANANDO CHANDRA PAL</v>
      </c>
      <c r="D338" s="226">
        <f>VLOOKUP(A338,Data,$D$3,FALSE)</f>
        <v>1</v>
      </c>
    </row>
    <row r="339" ht="15.75" customHeight="1">
      <c r="A339" s="64">
        <f>All!A354</f>
        <v>345</v>
      </c>
      <c r="B339" s="64">
        <f>All!B354</f>
        <v>683</v>
      </c>
      <c r="C339" s="225" t="str">
        <f>All!E354</f>
        <v>TAHMID HOSSAIN</v>
      </c>
      <c r="D339" s="226">
        <f>VLOOKUP(A339,Data,$D$3,FALSE)</f>
        <v>1</v>
      </c>
    </row>
    <row r="340" ht="15.75" customHeight="1">
      <c r="A340" s="64">
        <f>All!A355</f>
        <v>346</v>
      </c>
      <c r="B340" s="64">
        <f>All!B355</f>
        <v>670</v>
      </c>
      <c r="C340" s="225" t="str">
        <f>All!E355</f>
        <v>M. MAHAMUDUL HASAN MIRDA</v>
      </c>
      <c r="D340" s="226" t="str">
        <f>VLOOKUP(A340,Data,$D$3,FALSE)</f>
        <v/>
      </c>
    </row>
    <row r="341" ht="15.75" customHeight="1">
      <c r="A341" s="64">
        <f>All!A356</f>
        <v>347</v>
      </c>
      <c r="B341" s="64">
        <f>All!B356</f>
        <v>666</v>
      </c>
      <c r="C341" s="225" t="str">
        <f>All!E356</f>
        <v>MD FAISAL AHMED</v>
      </c>
      <c r="D341" s="226">
        <f>VLOOKUP(A341,Data,$D$3,FALSE)</f>
        <v>1</v>
      </c>
    </row>
    <row r="342" ht="15.75" customHeight="1">
      <c r="A342" s="64">
        <f>All!A357</f>
        <v>348</v>
      </c>
      <c r="B342" s="64">
        <f>All!B357</f>
        <v>664</v>
      </c>
      <c r="C342" s="225" t="str">
        <f>All!E357</f>
        <v>MD KAMRUZZAMAN</v>
      </c>
      <c r="D342" s="226">
        <f>VLOOKUP(A342,Data,$D$3,FALSE)</f>
        <v>1</v>
      </c>
    </row>
    <row r="343" ht="15.75" customHeight="1">
      <c r="A343" s="64">
        <f>All!A358</f>
        <v>349</v>
      </c>
      <c r="B343" s="64">
        <f>All!B358</f>
        <v>662</v>
      </c>
      <c r="C343" s="225" t="str">
        <f>All!E358</f>
        <v>UDDASHO ROY</v>
      </c>
      <c r="D343" s="226">
        <f>VLOOKUP(A343,Data,$D$3,FALSE)</f>
        <v>1</v>
      </c>
    </row>
    <row r="344" ht="15.75" customHeight="1">
      <c r="A344" s="64">
        <f>All!A359</f>
        <v>350</v>
      </c>
      <c r="B344" s="64">
        <f>All!B359</f>
        <v>659</v>
      </c>
      <c r="C344" s="225" t="str">
        <f>All!E359</f>
        <v>FAYJUL ISLAM</v>
      </c>
      <c r="D344" s="226">
        <f>VLOOKUP(A344,Data,$D$3,FALSE)</f>
        <v>1</v>
      </c>
    </row>
    <row r="345" ht="15.75" customHeight="1">
      <c r="A345" s="64">
        <f>All!A360</f>
        <v>351</v>
      </c>
      <c r="B345" s="64">
        <f>All!B360</f>
        <v>655</v>
      </c>
      <c r="C345" s="225" t="str">
        <f>All!E360</f>
        <v>IMTIAZ MIRZA</v>
      </c>
      <c r="D345" s="226">
        <f>VLOOKUP(A345,Data,$D$3,FALSE)</f>
        <v>1</v>
      </c>
    </row>
    <row r="346" ht="15.75" customHeight="1">
      <c r="A346" s="64">
        <f>All!A361</f>
        <v>352</v>
      </c>
      <c r="B346" s="64">
        <f>All!B361</f>
        <v>654</v>
      </c>
      <c r="C346" s="225" t="str">
        <f>All!E361</f>
        <v>KAZI AYATUL MUMIT</v>
      </c>
      <c r="D346" s="226">
        <f>VLOOKUP(A346,Data,$D$3,FALSE)</f>
        <v>1</v>
      </c>
    </row>
    <row r="347" ht="15.75" customHeight="1">
      <c r="A347" s="64">
        <f>All!A362</f>
        <v>353</v>
      </c>
      <c r="B347" s="64">
        <f>All!B362</f>
        <v>648</v>
      </c>
      <c r="C347" s="225" t="str">
        <f>All!E362</f>
        <v>MD. SOUROV HOSSAIN</v>
      </c>
      <c r="D347" s="226">
        <f>VLOOKUP(A347,Data,$D$3,FALSE)</f>
        <v>0</v>
      </c>
    </row>
    <row r="348" ht="15.75" customHeight="1">
      <c r="A348" s="64">
        <f>All!A363</f>
        <v>354</v>
      </c>
      <c r="B348" s="64">
        <f>All!B363</f>
        <v>640</v>
      </c>
      <c r="C348" s="225" t="str">
        <f>All!E363</f>
        <v>MD. MAHIN MOLLA</v>
      </c>
      <c r="D348" s="226">
        <f>VLOOKUP(A348,Data,$D$3,FALSE)</f>
        <v>1</v>
      </c>
    </row>
    <row r="349" ht="15.75" customHeight="1">
      <c r="A349" s="64">
        <f>All!A364</f>
        <v>355</v>
      </c>
      <c r="B349" s="64">
        <f>All!B364</f>
        <v>602</v>
      </c>
      <c r="C349" s="225" t="str">
        <f>All!E364</f>
        <v>SADMAN SAKIB</v>
      </c>
      <c r="D349" s="226">
        <f>VLOOKUP(A349,Data,$D$3,FALSE)</f>
        <v>1</v>
      </c>
    </row>
    <row r="350" ht="15.75" customHeight="1">
      <c r="A350" s="64">
        <f>All!A365</f>
        <v>356</v>
      </c>
      <c r="B350" s="64">
        <f>All!B365</f>
        <v>597</v>
      </c>
      <c r="C350" s="225" t="str">
        <f>All!E365</f>
        <v>MD TAHMID UL ISLAM</v>
      </c>
      <c r="D350" s="226">
        <f>VLOOKUP(A350,Data,$D$3,FALSE)</f>
        <v>1</v>
      </c>
    </row>
    <row r="351" ht="15.75" customHeight="1">
      <c r="A351" s="64">
        <f>All!A366</f>
        <v>357</v>
      </c>
      <c r="B351" s="64">
        <f>All!B366</f>
        <v>593</v>
      </c>
      <c r="C351" s="225" t="str">
        <f>All!E366</f>
        <v>ADU ARMAN BHUIYAN</v>
      </c>
      <c r="D351" s="226">
        <f>VLOOKUP(A351,Data,$D$3,FALSE)</f>
        <v>1</v>
      </c>
    </row>
    <row r="352" ht="15.75" customHeight="1">
      <c r="A352" s="64">
        <f>All!A367</f>
        <v>358</v>
      </c>
      <c r="B352" s="64">
        <f>All!B367</f>
        <v>590</v>
      </c>
      <c r="C352" s="225" t="str">
        <f>All!E367</f>
        <v>MD. IRFANUL HAQUE</v>
      </c>
      <c r="D352" s="226">
        <f>VLOOKUP(A352,Data,$D$3,FALSE)</f>
        <v>1</v>
      </c>
    </row>
    <row r="353" ht="15.75" customHeight="1">
      <c r="A353" s="64">
        <f>All!A368</f>
        <v>359</v>
      </c>
      <c r="B353" s="64">
        <f>All!B368</f>
        <v>587</v>
      </c>
      <c r="C353" s="225" t="str">
        <f>All!E368</f>
        <v>HRIDAY BAROI</v>
      </c>
      <c r="D353" s="226">
        <f>VLOOKUP(A353,Data,$D$3,FALSE)</f>
        <v>1</v>
      </c>
    </row>
    <row r="354" ht="15.75" customHeight="1">
      <c r="A354" s="64">
        <f>All!A369</f>
        <v>360</v>
      </c>
      <c r="B354" s="64">
        <f>All!B369</f>
        <v>581</v>
      </c>
      <c r="C354" s="225" t="str">
        <f>All!E369</f>
        <v>MD. ADIB CHOWDHURY</v>
      </c>
      <c r="D354" s="226">
        <f>VLOOKUP(A354,Data,$D$3,FALSE)</f>
        <v>1</v>
      </c>
    </row>
    <row r="355" ht="15.75" customHeight="1">
      <c r="A355" s="64">
        <f>All!A370</f>
        <v>361</v>
      </c>
      <c r="B355" s="64">
        <f>All!B370</f>
        <v>573</v>
      </c>
      <c r="C355" s="225" t="str">
        <f>All!E370</f>
        <v>SHAHRIAR HASAN</v>
      </c>
      <c r="D355" s="226">
        <f>VLOOKUP(A355,Data,$D$3,FALSE)</f>
        <v>1</v>
      </c>
    </row>
    <row r="356" ht="15.75" customHeight="1">
      <c r="A356" s="64">
        <f>All!A371</f>
        <v>362</v>
      </c>
      <c r="B356" s="64">
        <f>All!B371</f>
        <v>566</v>
      </c>
      <c r="C356" s="225" t="str">
        <f>All!E371</f>
        <v>RATUL AHMED</v>
      </c>
      <c r="D356" s="226">
        <f>VLOOKUP(A356,Data,$D$3,FALSE)</f>
        <v>1</v>
      </c>
    </row>
    <row r="357" ht="15.75" customHeight="1">
      <c r="A357" s="64">
        <f>All!A372</f>
        <v>363</v>
      </c>
      <c r="B357" s="64">
        <f>All!B372</f>
        <v>565</v>
      </c>
      <c r="C357" s="225" t="str">
        <f>All!E372</f>
        <v>RAKIB HOSSEN</v>
      </c>
      <c r="D357" s="226">
        <f>VLOOKUP(A357,Data,$D$3,FALSE)</f>
        <v>1</v>
      </c>
    </row>
    <row r="358" ht="15.75" customHeight="1">
      <c r="A358" s="64">
        <f>All!A373</f>
        <v>364</v>
      </c>
      <c r="B358" s="64">
        <f>All!B373</f>
        <v>561</v>
      </c>
      <c r="C358" s="225" t="str">
        <f>All!E373</f>
        <v>PULOUK RAY</v>
      </c>
      <c r="D358" s="226">
        <f>VLOOKUP(A358,Data,$D$3,FALSE)</f>
        <v>1</v>
      </c>
    </row>
    <row r="359" ht="15.75" customHeight="1">
      <c r="A359" s="64">
        <f>All!A374</f>
        <v>365</v>
      </c>
      <c r="B359" s="64">
        <f>All!B374</f>
        <v>557</v>
      </c>
      <c r="C359" s="225" t="str">
        <f>All!E374</f>
        <v>MD.KAMRUZZAMAN</v>
      </c>
      <c r="D359" s="226">
        <f>VLOOKUP(A359,Data,$D$3,FALSE)</f>
        <v>1</v>
      </c>
    </row>
    <row r="360" ht="15.75" customHeight="1">
      <c r="A360" s="64">
        <f>All!A375</f>
        <v>366</v>
      </c>
      <c r="B360" s="64">
        <f>All!B375</f>
        <v>525</v>
      </c>
      <c r="C360" s="225" t="str">
        <f>All!E375</f>
        <v>MD HAMEDUR RAHMAN</v>
      </c>
      <c r="D360" s="226">
        <f>VLOOKUP(A360,Data,$D$3,FALSE)</f>
        <v>1</v>
      </c>
    </row>
    <row r="361" ht="15.75" customHeight="1">
      <c r="A361" s="64">
        <f>All!A376</f>
        <v>367</v>
      </c>
      <c r="B361" s="64">
        <f>All!B376</f>
        <v>516</v>
      </c>
      <c r="C361" s="225" t="str">
        <f>All!E376</f>
        <v>ADITTYA KUNDU</v>
      </c>
      <c r="D361" s="226">
        <f>VLOOKUP(A361,Data,$D$3,FALSE)</f>
        <v>1</v>
      </c>
    </row>
    <row r="362" ht="15.75" customHeight="1">
      <c r="A362" s="64">
        <f>All!A377</f>
        <v>368</v>
      </c>
      <c r="B362" s="64">
        <f>All!B377</f>
        <v>1089</v>
      </c>
      <c r="C362" s="225" t="str">
        <f>All!E377</f>
        <v>Safayet Arash</v>
      </c>
      <c r="D362" s="226">
        <f>VLOOKUP(A362,Data,$D$3,FALSE)</f>
        <v>0</v>
      </c>
    </row>
    <row r="363" ht="15.75" customHeight="1">
      <c r="A363" s="64">
        <f>All!A378</f>
        <v>369</v>
      </c>
      <c r="B363" s="64">
        <f>All!B378</f>
        <v>824</v>
      </c>
      <c r="C363" s="225" t="str">
        <f>All!E378</f>
        <v>MD SADMAN SADID</v>
      </c>
      <c r="D363" s="226">
        <f>VLOOKUP(A363,Data,$D$3,FALSE)</f>
        <v>1</v>
      </c>
    </row>
    <row r="364" ht="15.75" customHeight="1">
      <c r="A364" s="64">
        <f>All!A379</f>
        <v>370</v>
      </c>
      <c r="B364" s="64">
        <f>All!B379</f>
        <v>707</v>
      </c>
      <c r="C364" s="225" t="str">
        <f>All!E379</f>
        <v>NAZMUS SHAKIB</v>
      </c>
      <c r="D364" s="226" t="str">
        <f>VLOOKUP(A364,Data,$D$3,FALSE)</f>
        <v/>
      </c>
    </row>
    <row r="365" ht="15.75" customHeight="1">
      <c r="A365" s="64">
        <f>All!A380</f>
        <v>371</v>
      </c>
      <c r="B365" s="64">
        <f>All!B380</f>
        <v>701</v>
      </c>
      <c r="C365" s="225" t="str">
        <f>All!E380</f>
        <v>KAZI NAYEM</v>
      </c>
      <c r="D365" s="226">
        <f>VLOOKUP(A365,Data,$D$3,FALSE)</f>
        <v>1</v>
      </c>
    </row>
    <row r="366" ht="15.75" customHeight="1">
      <c r="A366" s="64">
        <f>All!A381</f>
        <v>372</v>
      </c>
      <c r="B366" s="64">
        <f>All!B381</f>
        <v>667</v>
      </c>
      <c r="C366" s="225" t="str">
        <f>All!E381</f>
        <v>ABID</v>
      </c>
      <c r="D366" s="226" t="str">
        <f>VLOOKUP(A366,Data,$D$3,FALSE)</f>
        <v/>
      </c>
    </row>
    <row r="367" ht="15.75" customHeight="1">
      <c r="A367" s="64">
        <f>All!A382</f>
        <v>373</v>
      </c>
      <c r="B367" s="64">
        <f>All!B382</f>
        <v>652</v>
      </c>
      <c r="C367" s="225" t="str">
        <f>All!E382</f>
        <v>MD NAHIYAN NASER SHUDDHO</v>
      </c>
      <c r="D367" s="226">
        <f>VLOOKUP(A367,Data,$D$3,FALSE)</f>
        <v>1</v>
      </c>
    </row>
    <row r="368" ht="15.75" customHeight="1">
      <c r="A368" s="64">
        <f>All!A383</f>
        <v>374</v>
      </c>
      <c r="B368" s="64">
        <f>All!B383</f>
        <v>649</v>
      </c>
      <c r="C368" s="225" t="str">
        <f>All!E383</f>
        <v>MD BADSHA MIAH KHAN</v>
      </c>
      <c r="D368" s="226">
        <f>VLOOKUP(A368,Data,$D$3,FALSE)</f>
        <v>1</v>
      </c>
    </row>
    <row r="369" ht="15.75" customHeight="1">
      <c r="A369" s="64">
        <f>All!A384</f>
        <v>375</v>
      </c>
      <c r="B369" s="64">
        <f>All!B384</f>
        <v>646</v>
      </c>
      <c r="C369" s="225" t="str">
        <f>All!E384</f>
        <v>MEHEDI HASSAN ANTON</v>
      </c>
      <c r="D369" s="226">
        <f>VLOOKUP(A369,Data,$D$3,FALSE)</f>
        <v>1</v>
      </c>
    </row>
    <row r="370" ht="15.75" customHeight="1">
      <c r="A370" s="64">
        <f>All!A385</f>
        <v>376</v>
      </c>
      <c r="B370" s="64">
        <f>All!B385</f>
        <v>644</v>
      </c>
      <c r="C370" s="225" t="str">
        <f>All!E385</f>
        <v>TANVIR ISLAM</v>
      </c>
      <c r="D370" s="226" t="str">
        <f>VLOOKUP(A370,Data,$D$3,FALSE)</f>
        <v/>
      </c>
    </row>
    <row r="371" ht="15.75" customHeight="1">
      <c r="A371" s="64">
        <f>All!A386</f>
        <v>377</v>
      </c>
      <c r="B371" s="64">
        <f>All!B386</f>
        <v>626</v>
      </c>
      <c r="C371" s="225" t="str">
        <f>All!E386</f>
        <v>MD FAHIM SHARRIAR</v>
      </c>
      <c r="D371" s="226">
        <f>VLOOKUP(A371,Data,$D$3,FALSE)</f>
        <v>1</v>
      </c>
    </row>
    <row r="372" ht="15.75" customHeight="1">
      <c r="A372" s="64">
        <f>All!A387</f>
        <v>378</v>
      </c>
      <c r="B372" s="64">
        <f>All!B387</f>
        <v>575</v>
      </c>
      <c r="C372" s="225" t="str">
        <f>All!E387</f>
        <v>MD.SHAHED HASAN</v>
      </c>
      <c r="D372" s="226">
        <f>VLOOKUP(A372,Data,$D$3,FALSE)</f>
        <v>1</v>
      </c>
    </row>
    <row r="373" ht="15.75" customHeight="1">
      <c r="A373" s="64">
        <f>All!A388</f>
        <v>379</v>
      </c>
      <c r="B373" s="64">
        <f>All!B388</f>
        <v>553</v>
      </c>
      <c r="C373" s="225" t="str">
        <f>All!E388</f>
        <v>AL MAHAMUDUL ISLAM SAGUR</v>
      </c>
      <c r="D373" s="226">
        <f>VLOOKUP(A373,Data,$D$3,FALSE)</f>
        <v>1</v>
      </c>
    </row>
    <row r="374" ht="15.75" customHeight="1">
      <c r="A374" s="64">
        <f>All!A389</f>
        <v>380</v>
      </c>
      <c r="B374" s="64">
        <f>All!B389</f>
        <v>0</v>
      </c>
      <c r="C374" s="225" t="str">
        <f>All!E389</f>
        <v/>
      </c>
      <c r="D374" s="226" t="str">
        <f>VLOOKUP(A374,Data,$D$3,FALSE)</f>
        <v/>
      </c>
    </row>
    <row r="375" ht="15.75" customHeight="1">
      <c r="A375" s="64">
        <f>All!A390</f>
        <v>381</v>
      </c>
      <c r="B375" s="64">
        <f>All!B390</f>
        <v>0</v>
      </c>
      <c r="C375" s="225" t="str">
        <f>All!E390</f>
        <v/>
      </c>
      <c r="D375" s="226" t="str">
        <f>VLOOKUP(A375,Data,$D$3,FALSE)</f>
        <v/>
      </c>
    </row>
    <row r="376" ht="15.75" customHeight="1">
      <c r="A376" s="64">
        <f>All!A391</f>
        <v>382</v>
      </c>
      <c r="B376" s="64">
        <f>All!B391</f>
        <v>0</v>
      </c>
      <c r="C376" s="225" t="str">
        <f>All!E391</f>
        <v/>
      </c>
      <c r="D376" s="226" t="str">
        <f>VLOOKUP(A376,Data,$D$3,FALSE)</f>
        <v/>
      </c>
    </row>
    <row r="377" ht="15.75" customHeight="1">
      <c r="A377" s="64">
        <f>All!A392</f>
        <v>383</v>
      </c>
      <c r="B377" s="64">
        <f>All!B392</f>
        <v>0</v>
      </c>
      <c r="C377" s="225" t="str">
        <f>All!E392</f>
        <v/>
      </c>
      <c r="D377" s="226" t="str">
        <f>VLOOKUP(A377,Data,$D$3,FALSE)</f>
        <v/>
      </c>
    </row>
    <row r="378" ht="15.75" customHeight="1">
      <c r="A378" s="64">
        <f>All!A393</f>
        <v>384</v>
      </c>
      <c r="B378" s="64">
        <f>All!B393</f>
        <v>0</v>
      </c>
      <c r="C378" s="225" t="str">
        <f>All!E393</f>
        <v/>
      </c>
      <c r="D378" s="226" t="str">
        <f>VLOOKUP(A378,Data,$D$3,FALSE)</f>
        <v/>
      </c>
    </row>
    <row r="379" ht="15.75" customHeight="1">
      <c r="A379" s="64">
        <f>All!A394</f>
        <v>385</v>
      </c>
      <c r="B379" s="64">
        <f>All!B394</f>
        <v>0</v>
      </c>
      <c r="C379" s="225" t="str">
        <f>All!E394</f>
        <v/>
      </c>
      <c r="D379" s="226" t="str">
        <f>VLOOKUP(A379,Data,$D$3,FALSE)</f>
        <v/>
      </c>
    </row>
    <row r="380" ht="15.75" customHeight="1">
      <c r="A380" s="64">
        <f>All!A395</f>
        <v>386</v>
      </c>
      <c r="B380" s="64">
        <f>All!B395</f>
        <v>0</v>
      </c>
      <c r="C380" s="225" t="str">
        <f>All!E395</f>
        <v/>
      </c>
      <c r="D380" s="226" t="str">
        <f>VLOOKUP(A380,Data,$D$3,FALSE)</f>
        <v/>
      </c>
    </row>
    <row r="381" ht="15.75" customHeight="1">
      <c r="A381" s="64">
        <f>All!A396</f>
        <v>387</v>
      </c>
      <c r="B381" s="64">
        <f>All!B396</f>
        <v>0</v>
      </c>
      <c r="C381" s="225" t="str">
        <f>All!E396</f>
        <v/>
      </c>
      <c r="D381" s="226" t="str">
        <f>VLOOKUP(A381,Data,$D$3,FALSE)</f>
        <v/>
      </c>
    </row>
    <row r="382" ht="15.75" customHeight="1">
      <c r="A382" s="64">
        <f>All!A397</f>
        <v>388</v>
      </c>
      <c r="B382" s="64">
        <f>All!B397</f>
        <v>0</v>
      </c>
      <c r="C382" s="225" t="str">
        <f>All!E397</f>
        <v/>
      </c>
      <c r="D382" s="226" t="str">
        <f>VLOOKUP(A382,Data,$D$3,FALSE)</f>
        <v/>
      </c>
    </row>
    <row r="383" ht="15.75" customHeight="1">
      <c r="A383" s="64">
        <f>All!A398</f>
        <v>389</v>
      </c>
      <c r="B383" s="64">
        <f>All!B398</f>
        <v>0</v>
      </c>
      <c r="C383" s="225" t="str">
        <f>All!E398</f>
        <v/>
      </c>
      <c r="D383" s="226" t="str">
        <f>VLOOKUP(A383,Data,$D$3,FALSE)</f>
        <v/>
      </c>
    </row>
    <row r="384" ht="15.75" customHeight="1">
      <c r="A384" s="64">
        <f>All!A399</f>
        <v>390</v>
      </c>
      <c r="B384" s="64">
        <f>All!B399</f>
        <v>0</v>
      </c>
      <c r="C384" s="225" t="str">
        <f>All!E399</f>
        <v/>
      </c>
      <c r="D384" s="226" t="str">
        <f>VLOOKUP(A384,Data,$D$3,FALSE)</f>
        <v/>
      </c>
    </row>
    <row r="385" ht="15.75" customHeight="1">
      <c r="A385" s="64">
        <f>All!A400</f>
        <v>391</v>
      </c>
      <c r="B385" s="64">
        <f>All!B400</f>
        <v>0</v>
      </c>
      <c r="C385" s="225" t="str">
        <f>All!E400</f>
        <v/>
      </c>
      <c r="D385" s="226" t="str">
        <f>VLOOKUP(A385,Data,$D$3,FALSE)</f>
        <v/>
      </c>
    </row>
    <row r="386" ht="15.75" customHeight="1">
      <c r="A386" s="64" t="str">
        <f t="shared" ref="A386:C386" si="5">#REF!</f>
        <v>#REF!</v>
      </c>
      <c r="B386" s="64" t="str">
        <f t="shared" si="5"/>
        <v>#REF!</v>
      </c>
      <c r="C386" s="225" t="str">
        <f t="shared" si="5"/>
        <v>#REF!</v>
      </c>
      <c r="D386" s="226" t="str">
        <f>VLOOKUP(A386,Data,$D$3,FALSE)</f>
        <v>#REF!</v>
      </c>
    </row>
    <row r="387" ht="15.75" customHeight="1">
      <c r="A387" s="64" t="str">
        <f t="shared" ref="A387:C387" si="6">#REF!</f>
        <v>#REF!</v>
      </c>
      <c r="B387" s="64" t="str">
        <f t="shared" si="6"/>
        <v>#REF!</v>
      </c>
      <c r="C387" s="225" t="str">
        <f t="shared" si="6"/>
        <v>#REF!</v>
      </c>
      <c r="D387" s="226" t="str">
        <f>VLOOKUP(A387,Data,$D$3,FALSE)</f>
        <v>#REF!</v>
      </c>
    </row>
    <row r="388" ht="15.75" customHeight="1">
      <c r="A388" s="223" t="str">
        <f>All!A401</f>
        <v>Teachers and Stuff</v>
      </c>
      <c r="B388" s="2"/>
      <c r="C388" s="2"/>
      <c r="D388" s="3"/>
    </row>
    <row r="389" ht="15.75" customHeight="1">
      <c r="A389" s="64">
        <f>All!A402</f>
        <v>391</v>
      </c>
      <c r="B389" s="64" t="str">
        <f>All!B402</f>
        <v>Sir</v>
      </c>
      <c r="C389" s="225" t="str">
        <f>All!E402</f>
        <v>Nasir Sir</v>
      </c>
      <c r="D389" s="226" t="str">
        <f>VLOOKUP(A389,Data,$D$3,FALSE)</f>
        <v/>
      </c>
    </row>
    <row r="390" ht="15.75" customHeight="1">
      <c r="A390" s="64">
        <f>All!A403</f>
        <v>392</v>
      </c>
      <c r="B390" s="64" t="str">
        <f>All!B403</f>
        <v>Sir</v>
      </c>
      <c r="C390" s="225" t="str">
        <f>All!E403</f>
        <v>Jahangir Alam</v>
      </c>
      <c r="D390" s="226">
        <f>VLOOKUP(A390,Data,$D$3,FALSE)</f>
        <v>2</v>
      </c>
    </row>
    <row r="391" ht="15.75" customHeight="1">
      <c r="A391" s="64">
        <f>All!A404</f>
        <v>393</v>
      </c>
      <c r="B391" s="64" t="str">
        <f>All!B404</f>
        <v>Staff</v>
      </c>
      <c r="C391" s="225" t="str">
        <f>All!E404</f>
        <v>Abdur Rahman</v>
      </c>
      <c r="D391" s="226">
        <f>VLOOKUP(A391,Data,$D$3,FALSE)</f>
        <v>1</v>
      </c>
    </row>
    <row r="392" ht="15.75" customHeight="1">
      <c r="A392" s="64">
        <f>All!A405</f>
        <v>394</v>
      </c>
      <c r="B392" s="64" t="str">
        <f>All!B405</f>
        <v>Staff</v>
      </c>
      <c r="C392" s="225" t="str">
        <f>All!E405</f>
        <v>Halim</v>
      </c>
      <c r="D392" s="226">
        <f>VLOOKUP(A392,Data,$D$3,FALSE)</f>
        <v>1</v>
      </c>
    </row>
    <row r="393" ht="15.75" customHeight="1">
      <c r="A393" s="64">
        <f>All!A406</f>
        <v>395</v>
      </c>
      <c r="B393" s="64" t="str">
        <f>All!B406</f>
        <v>Staff</v>
      </c>
      <c r="C393" s="225" t="str">
        <f>All!E406</f>
        <v>Shawon</v>
      </c>
      <c r="D393" s="226">
        <f>VLOOKUP(A393,Data,$D$3,FALSE)</f>
        <v>1</v>
      </c>
    </row>
    <row r="394" ht="15.75" customHeight="1">
      <c r="A394" s="64">
        <f>All!A407</f>
        <v>396</v>
      </c>
      <c r="B394" s="64" t="str">
        <f>All!B407</f>
        <v>Sir</v>
      </c>
      <c r="C394" s="225" t="str">
        <f>All!E407</f>
        <v>Apu Sir</v>
      </c>
      <c r="D394" s="226">
        <f>VLOOKUP(A394,Data,$D$3,FALSE)</f>
        <v>1</v>
      </c>
    </row>
    <row r="395" ht="15.75" customHeight="1">
      <c r="A395" s="64">
        <f>All!A408</f>
        <v>397</v>
      </c>
      <c r="B395" s="64" t="str">
        <f>All!B408</f>
        <v>Sir</v>
      </c>
      <c r="C395" s="225" t="str">
        <f>All!E408</f>
        <v>Saifullah Sir</v>
      </c>
      <c r="D395" s="226">
        <f>VLOOKUP(A395,Data,$D$3,FALSE)</f>
        <v>1</v>
      </c>
    </row>
    <row r="396" ht="15.75" customHeight="1">
      <c r="A396" s="64">
        <f>All!A409</f>
        <v>398</v>
      </c>
      <c r="B396" s="64" t="str">
        <f>All!B409</f>
        <v>Mam</v>
      </c>
      <c r="C396" s="225" t="str">
        <f>All!E409</f>
        <v>Jannatul Elma</v>
      </c>
      <c r="D396" s="226">
        <f>VLOOKUP(A396,Data,$D$3,FALSE)</f>
        <v>0</v>
      </c>
    </row>
    <row r="397" ht="15.75" customHeight="1">
      <c r="A397" s="64">
        <f>All!A410</f>
        <v>399</v>
      </c>
      <c r="B397" s="64" t="str">
        <f>All!B410</f>
        <v>Mam</v>
      </c>
      <c r="C397" s="225" t="str">
        <f>All!E410</f>
        <v>Jannatul Ezma</v>
      </c>
      <c r="D397" s="226">
        <f>VLOOKUP(A397,Data,$D$3,FALSE)</f>
        <v>0</v>
      </c>
    </row>
    <row r="398" ht="15.75" customHeight="1">
      <c r="A398" s="64">
        <f>All!A411</f>
        <v>400</v>
      </c>
      <c r="B398" s="64">
        <f>All!B411</f>
        <v>0</v>
      </c>
      <c r="C398" s="225" t="str">
        <f>All!E411</f>
        <v/>
      </c>
      <c r="D398" s="226" t="str">
        <f>VLOOKUP(A398,Data,$D$3,FALSE)</f>
        <v/>
      </c>
    </row>
    <row r="399" ht="15.75" customHeight="1">
      <c r="A399" s="64">
        <f>All!A412</f>
        <v>401</v>
      </c>
      <c r="B399" s="64">
        <f>All!B412</f>
        <v>0</v>
      </c>
      <c r="C399" s="225" t="str">
        <f>All!E412</f>
        <v/>
      </c>
      <c r="D399" s="226" t="str">
        <f>VLOOKUP(A399,Data,$D$3,FALSE)</f>
        <v/>
      </c>
    </row>
    <row r="400" ht="15.75" customHeight="1">
      <c r="A400" s="64">
        <f>All!A413</f>
        <v>402</v>
      </c>
      <c r="B400" s="64">
        <f>All!B413</f>
        <v>0</v>
      </c>
      <c r="C400" s="225" t="str">
        <f>All!E413</f>
        <v/>
      </c>
      <c r="D400" s="226" t="str">
        <f>VLOOKUP(A400,Data,$D$3,FALSE)</f>
        <v/>
      </c>
    </row>
    <row r="401" ht="15.75" customHeight="1">
      <c r="A401" s="64">
        <f>All!A414</f>
        <v>403</v>
      </c>
      <c r="B401" s="64">
        <f>All!B414</f>
        <v>0</v>
      </c>
      <c r="C401" s="225" t="str">
        <f>All!E414</f>
        <v/>
      </c>
      <c r="D401" s="226" t="str">
        <f>VLOOKUP(A401,Data,$D$3,FALSE)</f>
        <v/>
      </c>
    </row>
    <row r="402" ht="15.75" customHeight="1">
      <c r="A402" s="64">
        <f>All!A415</f>
        <v>404</v>
      </c>
      <c r="B402" s="64">
        <f>All!B415</f>
        <v>0</v>
      </c>
      <c r="C402" s="225" t="str">
        <f>All!E415</f>
        <v/>
      </c>
      <c r="D402" s="226" t="str">
        <f>VLOOKUP(A402,Data,$D$3,FALSE)</f>
        <v/>
      </c>
    </row>
    <row r="403" ht="15.75" customHeight="1">
      <c r="A403" s="64">
        <f>All!A416</f>
        <v>405</v>
      </c>
      <c r="B403" s="64">
        <f>All!B416</f>
        <v>0</v>
      </c>
      <c r="C403" s="225" t="str">
        <f>All!E416</f>
        <v/>
      </c>
      <c r="D403" s="226" t="str">
        <f>VLOOKUP(A403,Data,$D$3,FALSE)</f>
        <v/>
      </c>
    </row>
    <row r="404" ht="15.75" customHeight="1">
      <c r="A404" s="64" t="str">
        <f>All!A417</f>
        <v/>
      </c>
      <c r="B404" s="64" t="str">
        <f>All!B417</f>
        <v/>
      </c>
      <c r="C404" s="225" t="str">
        <f>All!E417</f>
        <v/>
      </c>
      <c r="D404" s="226" t="str">
        <f>VLOOKUP(A404,Data,$D$3,FALSE)</f>
        <v>#N/A</v>
      </c>
    </row>
    <row r="405" ht="15.75" customHeight="1">
      <c r="A405" s="64" t="str">
        <f>All!A418</f>
        <v/>
      </c>
      <c r="B405" s="64" t="str">
        <f>All!B418</f>
        <v/>
      </c>
      <c r="C405" s="225" t="str">
        <f>All!E418</f>
        <v/>
      </c>
      <c r="D405" s="226" t="str">
        <f>VLOOKUP(A405,Data,$D$3,FALSE)</f>
        <v/>
      </c>
    </row>
    <row r="406" ht="15.75" customHeight="1">
      <c r="A406" s="64" t="str">
        <f>All!A419</f>
        <v/>
      </c>
      <c r="B406" s="64" t="str">
        <f>All!B419</f>
        <v/>
      </c>
      <c r="C406" s="225" t="str">
        <f>All!E419</f>
        <v/>
      </c>
      <c r="D406" s="226" t="str">
        <f>VLOOKUP(A406,Data,$D$3,FALSE)</f>
        <v/>
      </c>
    </row>
    <row r="407" ht="15.75" customHeight="1">
      <c r="A407" s="64" t="str">
        <f>All!A420</f>
        <v/>
      </c>
      <c r="B407" s="64" t="str">
        <f>All!B420</f>
        <v/>
      </c>
      <c r="C407" s="225" t="str">
        <f>All!E420</f>
        <v/>
      </c>
      <c r="D407" s="226" t="str">
        <f>VLOOKUP(A407,Data,$D$3,FALSE)</f>
        <v/>
      </c>
    </row>
    <row r="408" ht="15.75" customHeight="1">
      <c r="A408" s="64" t="str">
        <f t="shared" ref="A408:C408" si="7">#REF!</f>
        <v>#REF!</v>
      </c>
      <c r="B408" s="64" t="str">
        <f t="shared" si="7"/>
        <v>#REF!</v>
      </c>
      <c r="C408" s="225" t="str">
        <f t="shared" si="7"/>
        <v>#REF!</v>
      </c>
      <c r="D408" s="226" t="str">
        <f>VLOOKUP(A408,Data,$D$3,FALSE)</f>
        <v>#REF!</v>
      </c>
    </row>
    <row r="409" ht="15.75" customHeight="1">
      <c r="A409" s="65" t="str">
        <f>All!A421</f>
        <v/>
      </c>
      <c r="B409" s="67"/>
      <c r="C409" s="171"/>
      <c r="D409" s="229" t="str">
        <f>SUM(D6:D408)</f>
        <v>#REF!</v>
      </c>
    </row>
    <row r="410" ht="15.75" customHeight="1">
      <c r="A410" s="67"/>
      <c r="B410" s="67"/>
      <c r="C410" s="230"/>
      <c r="D410" s="231"/>
    </row>
    <row r="411" ht="15.75" customHeight="1">
      <c r="A411" s="67"/>
      <c r="B411" s="67"/>
      <c r="C411" s="230"/>
      <c r="D411" s="232"/>
    </row>
    <row r="412" ht="15.75" customHeight="1">
      <c r="A412" s="67"/>
      <c r="B412" s="67"/>
      <c r="C412" s="230"/>
      <c r="D412" s="232"/>
    </row>
    <row r="413" ht="15.75" customHeight="1">
      <c r="A413" s="67"/>
      <c r="B413" s="67"/>
      <c r="C413" s="230"/>
      <c r="D413" s="232"/>
    </row>
    <row r="414" ht="15.75" customHeight="1">
      <c r="A414" s="67"/>
      <c r="B414" s="67"/>
      <c r="C414" s="230"/>
      <c r="D414" s="232"/>
    </row>
    <row r="415" ht="15.75" customHeight="1">
      <c r="A415" s="67"/>
      <c r="B415" s="67"/>
      <c r="C415" s="230"/>
      <c r="D415" s="232"/>
    </row>
    <row r="416" ht="15.75" customHeight="1">
      <c r="A416" s="67"/>
      <c r="B416" s="67"/>
      <c r="C416" s="230"/>
      <c r="D416" s="232"/>
    </row>
    <row r="417" ht="15.75" customHeight="1">
      <c r="A417" s="67"/>
      <c r="B417" s="67"/>
      <c r="C417" s="230"/>
      <c r="D417" s="232"/>
    </row>
    <row r="418" ht="15.75" customHeight="1">
      <c r="A418" s="67"/>
      <c r="B418" s="67"/>
      <c r="C418" s="230"/>
      <c r="D418" s="232"/>
    </row>
    <row r="419" ht="15.75" customHeight="1">
      <c r="A419" s="67"/>
      <c r="B419" s="67"/>
      <c r="C419" s="230"/>
      <c r="D419" s="232"/>
    </row>
    <row r="420" ht="15.75" customHeight="1">
      <c r="A420" s="67"/>
      <c r="B420" s="67"/>
      <c r="C420" s="230"/>
      <c r="D420" s="232"/>
    </row>
    <row r="421" ht="15.75" customHeight="1">
      <c r="A421" s="67"/>
      <c r="B421" s="67"/>
      <c r="C421" s="230"/>
      <c r="D421" s="232"/>
    </row>
    <row r="422" ht="15.75" customHeight="1">
      <c r="A422" s="67"/>
      <c r="B422" s="67"/>
      <c r="C422" s="230"/>
      <c r="D422" s="232"/>
    </row>
    <row r="423" ht="15.75" customHeight="1">
      <c r="A423" s="67"/>
      <c r="B423" s="67"/>
      <c r="C423" s="230"/>
      <c r="D423" s="232"/>
    </row>
    <row r="424" ht="15.75" customHeight="1">
      <c r="A424" s="67"/>
      <c r="B424" s="67"/>
      <c r="C424" s="230"/>
      <c r="D424" s="232"/>
    </row>
    <row r="425" ht="15.75" customHeight="1">
      <c r="A425" s="67"/>
      <c r="B425" s="67"/>
      <c r="C425" s="230"/>
      <c r="D425" s="232"/>
    </row>
    <row r="426" ht="15.75" customHeight="1">
      <c r="A426" s="67"/>
      <c r="B426" s="67"/>
      <c r="C426" s="230"/>
      <c r="D426" s="232"/>
    </row>
    <row r="427" ht="15.75" customHeight="1">
      <c r="A427" s="67"/>
      <c r="B427" s="67"/>
      <c r="C427" s="230"/>
      <c r="D427" s="232"/>
    </row>
    <row r="428" ht="15.75" customHeight="1">
      <c r="A428" s="67"/>
      <c r="B428" s="67"/>
      <c r="C428" s="230"/>
      <c r="D428" s="232"/>
    </row>
    <row r="429" ht="15.75" customHeight="1">
      <c r="A429" s="67"/>
      <c r="B429" s="67"/>
      <c r="C429" s="230"/>
      <c r="D429" s="232"/>
    </row>
    <row r="430" ht="15.75" customHeight="1">
      <c r="A430" s="67"/>
      <c r="B430" s="67"/>
      <c r="C430" s="230"/>
      <c r="D430" s="232"/>
    </row>
    <row r="431" ht="15.75" customHeight="1">
      <c r="A431" s="67"/>
      <c r="B431" s="67"/>
      <c r="C431" s="230"/>
      <c r="D431" s="232"/>
    </row>
    <row r="432" ht="15.75" customHeight="1">
      <c r="A432" s="67"/>
      <c r="B432" s="67"/>
      <c r="C432" s="230"/>
      <c r="D432" s="232"/>
    </row>
    <row r="433" ht="15.75" customHeight="1">
      <c r="A433" s="67"/>
      <c r="B433" s="67"/>
      <c r="C433" s="230"/>
      <c r="D433" s="232"/>
    </row>
    <row r="434" ht="15.75" customHeight="1">
      <c r="A434" s="67"/>
      <c r="B434" s="67"/>
      <c r="C434" s="230"/>
      <c r="D434" s="232"/>
    </row>
    <row r="435" ht="15.75" customHeight="1">
      <c r="A435" s="67"/>
      <c r="B435" s="67"/>
      <c r="C435" s="230"/>
      <c r="D435" s="232"/>
    </row>
    <row r="436" ht="15.75" customHeight="1">
      <c r="A436" s="67"/>
      <c r="B436" s="67"/>
      <c r="C436" s="230"/>
      <c r="D436" s="232"/>
    </row>
    <row r="437" ht="15.75" customHeight="1">
      <c r="A437" s="67"/>
      <c r="B437" s="67"/>
      <c r="C437" s="230"/>
      <c r="D437" s="232"/>
    </row>
    <row r="438" ht="15.75" customHeight="1">
      <c r="A438" s="67"/>
      <c r="B438" s="67"/>
      <c r="C438" s="230"/>
      <c r="D438" s="232"/>
    </row>
    <row r="439" ht="15.75" customHeight="1">
      <c r="A439" s="67"/>
      <c r="B439" s="67"/>
      <c r="C439" s="230"/>
      <c r="D439" s="232"/>
    </row>
    <row r="440" ht="15.75" customHeight="1">
      <c r="A440" s="67"/>
      <c r="B440" s="67"/>
      <c r="C440" s="230"/>
      <c r="D440" s="232"/>
    </row>
    <row r="441" ht="15.75" customHeight="1">
      <c r="A441" s="67"/>
      <c r="B441" s="67"/>
      <c r="C441" s="230"/>
      <c r="D441" s="232"/>
    </row>
    <row r="442" ht="15.75" customHeight="1">
      <c r="A442" s="67"/>
      <c r="B442" s="67"/>
      <c r="C442" s="230"/>
      <c r="D442" s="232"/>
    </row>
    <row r="443" ht="15.75" customHeight="1">
      <c r="A443" s="67"/>
      <c r="B443" s="67"/>
      <c r="C443" s="230"/>
      <c r="D443" s="232"/>
    </row>
    <row r="444" ht="15.75" customHeight="1">
      <c r="A444" s="67"/>
      <c r="B444" s="67"/>
      <c r="C444" s="230"/>
      <c r="D444" s="232"/>
    </row>
    <row r="445" ht="15.75" customHeight="1">
      <c r="A445" s="67"/>
      <c r="B445" s="67"/>
      <c r="C445" s="230"/>
      <c r="D445" s="232"/>
    </row>
    <row r="446" ht="15.75" customHeight="1">
      <c r="A446" s="67"/>
      <c r="B446" s="67"/>
      <c r="C446" s="230"/>
      <c r="D446" s="232"/>
    </row>
    <row r="447" ht="15.75" customHeight="1">
      <c r="A447" s="67"/>
      <c r="B447" s="67"/>
      <c r="C447" s="230"/>
      <c r="D447" s="232"/>
    </row>
    <row r="448" ht="15.75" customHeight="1">
      <c r="A448" s="67"/>
      <c r="B448" s="67"/>
      <c r="C448" s="230"/>
      <c r="D448" s="232"/>
    </row>
    <row r="449" ht="15.75" customHeight="1">
      <c r="A449" s="67"/>
      <c r="B449" s="67"/>
      <c r="C449" s="230"/>
      <c r="D449" s="232"/>
    </row>
    <row r="450" ht="15.75" customHeight="1">
      <c r="A450" s="67"/>
      <c r="B450" s="67"/>
      <c r="C450" s="230"/>
      <c r="D450" s="232"/>
    </row>
    <row r="451" ht="15.75" customHeight="1">
      <c r="A451" s="67"/>
      <c r="B451" s="67"/>
      <c r="C451" s="230"/>
      <c r="D451" s="232"/>
    </row>
    <row r="452" ht="15.75" customHeight="1">
      <c r="A452" s="67"/>
      <c r="B452" s="67"/>
      <c r="C452" s="230"/>
      <c r="D452" s="232"/>
    </row>
    <row r="453" ht="15.75" customHeight="1">
      <c r="A453" s="67"/>
      <c r="B453" s="67"/>
      <c r="C453" s="230"/>
      <c r="D453" s="232"/>
    </row>
    <row r="454" ht="15.75" customHeight="1">
      <c r="A454" s="67"/>
      <c r="B454" s="67"/>
      <c r="C454" s="230"/>
      <c r="D454" s="232"/>
    </row>
    <row r="455" ht="15.75" customHeight="1">
      <c r="A455" s="67"/>
      <c r="B455" s="67"/>
      <c r="C455" s="230"/>
      <c r="D455" s="232"/>
    </row>
    <row r="456" ht="15.75" customHeight="1">
      <c r="A456" s="67"/>
      <c r="B456" s="67"/>
      <c r="C456" s="230"/>
      <c r="D456" s="232"/>
    </row>
    <row r="457" ht="15.75" customHeight="1">
      <c r="A457" s="67"/>
      <c r="B457" s="67"/>
      <c r="C457" s="230"/>
      <c r="D457" s="232"/>
    </row>
    <row r="458" ht="15.75" customHeight="1">
      <c r="A458" s="67"/>
      <c r="B458" s="67"/>
      <c r="C458" s="230"/>
      <c r="D458" s="232"/>
    </row>
    <row r="459" ht="15.75" customHeight="1">
      <c r="A459" s="67"/>
      <c r="B459" s="67"/>
      <c r="C459" s="230"/>
      <c r="D459" s="232"/>
    </row>
    <row r="460" ht="15.75" customHeight="1">
      <c r="A460" s="67"/>
      <c r="B460" s="67"/>
      <c r="C460" s="230"/>
      <c r="D460" s="232"/>
    </row>
    <row r="461" ht="15.75" customHeight="1">
      <c r="A461" s="67"/>
      <c r="B461" s="67"/>
      <c r="C461" s="230"/>
      <c r="D461" s="232"/>
    </row>
    <row r="462" ht="15.75" customHeight="1">
      <c r="A462" s="67"/>
      <c r="B462" s="67"/>
      <c r="C462" s="230"/>
      <c r="D462" s="232"/>
    </row>
    <row r="463" ht="15.75" customHeight="1">
      <c r="A463" s="67"/>
      <c r="B463" s="67"/>
      <c r="C463" s="230"/>
      <c r="D463" s="232"/>
    </row>
    <row r="464" ht="15.75" customHeight="1">
      <c r="A464" s="67"/>
      <c r="B464" s="67"/>
      <c r="C464" s="230"/>
      <c r="D464" s="232"/>
    </row>
    <row r="465" ht="15.75" customHeight="1">
      <c r="A465" s="67"/>
      <c r="B465" s="67"/>
      <c r="C465" s="230"/>
      <c r="D465" s="232"/>
    </row>
    <row r="466" ht="15.75" customHeight="1">
      <c r="A466" s="67"/>
      <c r="B466" s="67"/>
      <c r="C466" s="230"/>
      <c r="D466" s="232"/>
    </row>
    <row r="467" ht="15.75" customHeight="1">
      <c r="A467" s="67"/>
      <c r="B467" s="67"/>
      <c r="C467" s="230"/>
      <c r="D467" s="232"/>
    </row>
    <row r="468" ht="15.75" customHeight="1">
      <c r="A468" s="67"/>
      <c r="B468" s="67"/>
      <c r="C468" s="230"/>
      <c r="D468" s="232"/>
    </row>
    <row r="469" ht="15.75" customHeight="1">
      <c r="A469" s="67"/>
      <c r="B469" s="67"/>
      <c r="C469" s="230"/>
      <c r="D469" s="232"/>
    </row>
    <row r="470" ht="15.75" customHeight="1">
      <c r="A470" s="67"/>
      <c r="B470" s="67"/>
      <c r="C470" s="230"/>
      <c r="D470" s="232"/>
    </row>
    <row r="471" ht="15.75" customHeight="1">
      <c r="A471" s="67"/>
      <c r="B471" s="67"/>
      <c r="C471" s="230"/>
      <c r="D471" s="232"/>
    </row>
    <row r="472" ht="15.75" customHeight="1">
      <c r="A472" s="67"/>
      <c r="B472" s="67"/>
      <c r="C472" s="230"/>
      <c r="D472" s="232"/>
    </row>
    <row r="473" ht="15.75" customHeight="1">
      <c r="A473" s="67"/>
      <c r="B473" s="67"/>
      <c r="C473" s="230"/>
      <c r="D473" s="232"/>
    </row>
    <row r="474" ht="15.75" customHeight="1">
      <c r="A474" s="67"/>
      <c r="B474" s="67"/>
      <c r="C474" s="230"/>
      <c r="D474" s="232"/>
    </row>
    <row r="475" ht="15.75" customHeight="1">
      <c r="A475" s="67"/>
      <c r="B475" s="67"/>
      <c r="C475" s="230"/>
      <c r="D475" s="232"/>
    </row>
    <row r="476" ht="15.75" customHeight="1">
      <c r="A476" s="67"/>
      <c r="B476" s="67"/>
      <c r="C476" s="230"/>
      <c r="D476" s="232"/>
    </row>
    <row r="477" ht="15.75" customHeight="1">
      <c r="A477" s="67"/>
      <c r="B477" s="67"/>
      <c r="C477" s="230"/>
      <c r="D477" s="232"/>
    </row>
    <row r="478" ht="15.75" customHeight="1">
      <c r="A478" s="67"/>
      <c r="B478" s="67"/>
      <c r="C478" s="230"/>
      <c r="D478" s="232"/>
    </row>
    <row r="479" ht="15.75" customHeight="1">
      <c r="A479" s="67"/>
      <c r="B479" s="67"/>
      <c r="C479" s="230"/>
      <c r="D479" s="232"/>
    </row>
    <row r="480" ht="15.75" customHeight="1">
      <c r="A480" s="67"/>
      <c r="B480" s="67"/>
      <c r="C480" s="230"/>
      <c r="D480" s="232"/>
    </row>
    <row r="481" ht="15.75" customHeight="1">
      <c r="A481" s="67"/>
      <c r="B481" s="67"/>
      <c r="C481" s="230"/>
      <c r="D481" s="232"/>
    </row>
    <row r="482" ht="15.75" customHeight="1">
      <c r="A482" s="67"/>
      <c r="B482" s="67"/>
      <c r="C482" s="230"/>
      <c r="D482" s="232"/>
    </row>
    <row r="483" ht="15.75" customHeight="1">
      <c r="A483" s="67"/>
      <c r="B483" s="67"/>
      <c r="C483" s="230"/>
      <c r="D483" s="232"/>
    </row>
    <row r="484" ht="15.75" customHeight="1">
      <c r="A484" s="67"/>
      <c r="B484" s="67"/>
      <c r="C484" s="230"/>
      <c r="D484" s="232"/>
    </row>
    <row r="485" ht="15.75" customHeight="1">
      <c r="A485" s="67"/>
      <c r="B485" s="67"/>
      <c r="C485" s="230"/>
      <c r="D485" s="232"/>
    </row>
    <row r="486" ht="15.75" customHeight="1">
      <c r="A486" s="67"/>
      <c r="B486" s="67"/>
      <c r="C486" s="230"/>
      <c r="D486" s="232"/>
    </row>
    <row r="487" ht="15.75" customHeight="1">
      <c r="A487" s="67"/>
      <c r="B487" s="67"/>
      <c r="C487" s="230"/>
      <c r="D487" s="232"/>
    </row>
    <row r="488" ht="15.75" customHeight="1">
      <c r="A488" s="67"/>
      <c r="B488" s="67"/>
      <c r="C488" s="230"/>
      <c r="D488" s="232"/>
    </row>
    <row r="489" ht="15.75" customHeight="1">
      <c r="A489" s="67"/>
      <c r="B489" s="67"/>
      <c r="C489" s="230"/>
      <c r="D489" s="232"/>
    </row>
    <row r="490" ht="15.75" customHeight="1">
      <c r="A490" s="67"/>
      <c r="B490" s="67"/>
      <c r="C490" s="230"/>
      <c r="D490" s="232"/>
    </row>
    <row r="491" ht="15.75" customHeight="1">
      <c r="A491" s="67"/>
      <c r="B491" s="67"/>
      <c r="C491" s="230"/>
      <c r="D491" s="232"/>
    </row>
    <row r="492" ht="15.75" customHeight="1">
      <c r="A492" s="67"/>
      <c r="B492" s="67"/>
      <c r="C492" s="230"/>
      <c r="D492" s="232"/>
    </row>
    <row r="493" ht="15.75" customHeight="1">
      <c r="A493" s="67"/>
      <c r="B493" s="67"/>
      <c r="C493" s="230"/>
      <c r="D493" s="232"/>
    </row>
    <row r="494" ht="15.75" customHeight="1">
      <c r="A494" s="67"/>
      <c r="B494" s="67"/>
      <c r="C494" s="230"/>
      <c r="D494" s="232"/>
    </row>
    <row r="495" ht="15.75" customHeight="1">
      <c r="A495" s="67"/>
      <c r="B495" s="67"/>
      <c r="C495" s="230"/>
      <c r="D495" s="232"/>
    </row>
    <row r="496" ht="15.75" customHeight="1">
      <c r="A496" s="67"/>
      <c r="B496" s="67"/>
      <c r="C496" s="230"/>
      <c r="D496" s="232"/>
    </row>
    <row r="497" ht="15.75" customHeight="1">
      <c r="A497" s="67"/>
      <c r="B497" s="67"/>
      <c r="C497" s="230"/>
      <c r="D497" s="232"/>
    </row>
    <row r="498" ht="15.75" customHeight="1">
      <c r="A498" s="67"/>
      <c r="B498" s="67"/>
      <c r="C498" s="230"/>
      <c r="D498" s="232"/>
    </row>
    <row r="499" ht="15.75" customHeight="1">
      <c r="A499" s="67"/>
      <c r="B499" s="67"/>
      <c r="C499" s="230"/>
      <c r="D499" s="232"/>
    </row>
    <row r="500" ht="15.75" customHeight="1">
      <c r="A500" s="67"/>
      <c r="B500" s="67"/>
      <c r="C500" s="230"/>
      <c r="D500" s="232"/>
    </row>
    <row r="501" ht="15.75" customHeight="1">
      <c r="A501" s="67"/>
      <c r="B501" s="67"/>
      <c r="C501" s="230"/>
      <c r="D501" s="232"/>
    </row>
    <row r="502" ht="15.75" customHeight="1">
      <c r="A502" s="67"/>
      <c r="B502" s="67"/>
      <c r="C502" s="230"/>
      <c r="D502" s="232"/>
    </row>
    <row r="503" ht="15.75" customHeight="1">
      <c r="A503" s="67"/>
      <c r="B503" s="67"/>
      <c r="C503" s="230"/>
      <c r="D503" s="232"/>
    </row>
    <row r="504" ht="15.75" customHeight="1">
      <c r="A504" s="67"/>
      <c r="B504" s="67"/>
      <c r="C504" s="230"/>
      <c r="D504" s="232"/>
    </row>
    <row r="505" ht="15.75" customHeight="1">
      <c r="A505" s="67"/>
      <c r="B505" s="67"/>
      <c r="C505" s="230"/>
      <c r="D505" s="232"/>
    </row>
    <row r="506" ht="15.75" customHeight="1">
      <c r="A506" s="67"/>
      <c r="B506" s="67"/>
      <c r="C506" s="230"/>
      <c r="D506" s="232"/>
    </row>
    <row r="507" ht="15.75" customHeight="1">
      <c r="A507" s="67"/>
      <c r="B507" s="67"/>
      <c r="C507" s="230"/>
      <c r="D507" s="232"/>
    </row>
    <row r="508" ht="15.75" customHeight="1">
      <c r="A508" s="67"/>
      <c r="B508" s="67"/>
      <c r="C508" s="230"/>
      <c r="D508" s="232"/>
    </row>
    <row r="509" ht="15.75" customHeight="1">
      <c r="A509" s="67"/>
      <c r="B509" s="67"/>
      <c r="C509" s="230"/>
      <c r="D509" s="232"/>
    </row>
    <row r="510" ht="15.75" customHeight="1">
      <c r="A510" s="67"/>
      <c r="B510" s="67"/>
      <c r="C510" s="230"/>
      <c r="D510" s="232"/>
    </row>
    <row r="511" ht="15.75" customHeight="1">
      <c r="A511" s="67"/>
      <c r="B511" s="67"/>
      <c r="C511" s="230"/>
      <c r="D511" s="232"/>
    </row>
    <row r="512" ht="15.75" customHeight="1">
      <c r="A512" s="67"/>
      <c r="B512" s="67"/>
      <c r="C512" s="230"/>
      <c r="D512" s="232"/>
    </row>
    <row r="513" ht="15.75" customHeight="1">
      <c r="A513" s="67"/>
      <c r="B513" s="67"/>
      <c r="C513" s="230"/>
      <c r="D513" s="232"/>
    </row>
    <row r="514" ht="15.75" customHeight="1">
      <c r="A514" s="67"/>
      <c r="B514" s="67"/>
      <c r="C514" s="230"/>
      <c r="D514" s="232"/>
    </row>
    <row r="515" ht="15.75" customHeight="1">
      <c r="A515" s="67"/>
      <c r="B515" s="67"/>
      <c r="C515" s="230"/>
      <c r="D515" s="232"/>
    </row>
    <row r="516" ht="15.75" customHeight="1">
      <c r="A516" s="67"/>
      <c r="B516" s="67"/>
      <c r="C516" s="230"/>
      <c r="D516" s="232"/>
    </row>
    <row r="517" ht="15.75" customHeight="1">
      <c r="A517" s="67"/>
      <c r="B517" s="67"/>
      <c r="C517" s="230"/>
      <c r="D517" s="232"/>
    </row>
    <row r="518" ht="15.75" customHeight="1">
      <c r="A518" s="67"/>
      <c r="B518" s="67"/>
      <c r="C518" s="230"/>
      <c r="D518" s="232"/>
    </row>
    <row r="519" ht="15.75" customHeight="1">
      <c r="A519" s="67"/>
      <c r="B519" s="67"/>
      <c r="C519" s="230"/>
      <c r="D519" s="232"/>
    </row>
    <row r="520" ht="15.75" customHeight="1">
      <c r="A520" s="67"/>
      <c r="B520" s="67"/>
      <c r="C520" s="230"/>
      <c r="D520" s="232"/>
    </row>
    <row r="521" ht="15.75" customHeight="1">
      <c r="A521" s="67"/>
      <c r="B521" s="67"/>
      <c r="C521" s="230"/>
      <c r="D521" s="232"/>
    </row>
    <row r="522" ht="15.75" customHeight="1">
      <c r="A522" s="67"/>
      <c r="B522" s="67"/>
      <c r="C522" s="230"/>
      <c r="D522" s="232"/>
    </row>
    <row r="523" ht="15.75" customHeight="1">
      <c r="A523" s="67"/>
      <c r="B523" s="67"/>
      <c r="C523" s="230"/>
      <c r="D523" s="232"/>
    </row>
    <row r="524" ht="15.75" customHeight="1">
      <c r="A524" s="67"/>
      <c r="B524" s="67"/>
      <c r="C524" s="230"/>
      <c r="D524" s="232"/>
    </row>
    <row r="525" ht="15.75" customHeight="1">
      <c r="A525" s="67"/>
      <c r="B525" s="67"/>
      <c r="C525" s="230"/>
      <c r="D525" s="232"/>
    </row>
    <row r="526" ht="15.75" customHeight="1">
      <c r="A526" s="67"/>
      <c r="B526" s="67"/>
      <c r="C526" s="230"/>
      <c r="D526" s="232"/>
    </row>
    <row r="527" ht="15.75" customHeight="1">
      <c r="A527" s="67"/>
      <c r="B527" s="67"/>
      <c r="C527" s="230"/>
      <c r="D527" s="232"/>
    </row>
    <row r="528" ht="15.75" customHeight="1">
      <c r="A528" s="67"/>
      <c r="B528" s="67"/>
      <c r="C528" s="230"/>
      <c r="D528" s="232"/>
    </row>
    <row r="529" ht="15.75" customHeight="1">
      <c r="A529" s="67"/>
      <c r="B529" s="67"/>
      <c r="C529" s="230"/>
      <c r="D529" s="232"/>
    </row>
    <row r="530" ht="15.75" customHeight="1">
      <c r="A530" s="67"/>
      <c r="B530" s="67"/>
      <c r="C530" s="230"/>
      <c r="D530" s="232"/>
    </row>
    <row r="531" ht="15.75" customHeight="1">
      <c r="A531" s="67"/>
      <c r="B531" s="67"/>
      <c r="C531" s="230"/>
      <c r="D531" s="232"/>
    </row>
    <row r="532" ht="15.75" customHeight="1">
      <c r="A532" s="67"/>
      <c r="B532" s="67"/>
      <c r="C532" s="230"/>
      <c r="D532" s="232"/>
    </row>
    <row r="533" ht="15.75" customHeight="1">
      <c r="A533" s="67"/>
      <c r="B533" s="67"/>
      <c r="C533" s="230"/>
      <c r="D533" s="232"/>
    </row>
    <row r="534" ht="15.75" customHeight="1">
      <c r="A534" s="67"/>
      <c r="B534" s="67"/>
      <c r="C534" s="230"/>
      <c r="D534" s="232"/>
    </row>
    <row r="535" ht="15.75" customHeight="1">
      <c r="A535" s="67"/>
      <c r="B535" s="67"/>
      <c r="C535" s="230"/>
      <c r="D535" s="232"/>
    </row>
    <row r="536" ht="15.75" customHeight="1">
      <c r="A536" s="67"/>
      <c r="B536" s="67"/>
      <c r="C536" s="230"/>
      <c r="D536" s="232"/>
    </row>
    <row r="537" ht="15.75" customHeight="1">
      <c r="A537" s="67"/>
      <c r="B537" s="67"/>
      <c r="C537" s="230"/>
      <c r="D537" s="232"/>
    </row>
    <row r="538" ht="15.75" customHeight="1">
      <c r="A538" s="67"/>
      <c r="B538" s="67"/>
      <c r="C538" s="230"/>
      <c r="D538" s="232"/>
    </row>
    <row r="539" ht="15.75" customHeight="1">
      <c r="A539" s="67"/>
      <c r="B539" s="67"/>
      <c r="C539" s="230"/>
      <c r="D539" s="232"/>
    </row>
    <row r="540" ht="15.75" customHeight="1">
      <c r="A540" s="67"/>
      <c r="B540" s="67"/>
      <c r="C540" s="230"/>
      <c r="D540" s="232"/>
    </row>
    <row r="541" ht="15.75" customHeight="1">
      <c r="A541" s="67"/>
      <c r="B541" s="67"/>
      <c r="C541" s="230"/>
      <c r="D541" s="232"/>
    </row>
    <row r="542" ht="15.75" customHeight="1">
      <c r="A542" s="67"/>
      <c r="B542" s="67"/>
      <c r="C542" s="230"/>
      <c r="D542" s="232"/>
    </row>
    <row r="543" ht="15.75" customHeight="1">
      <c r="A543" s="67"/>
      <c r="B543" s="67"/>
      <c r="C543" s="230"/>
      <c r="D543" s="232"/>
    </row>
    <row r="544" ht="15.75" customHeight="1">
      <c r="A544" s="67"/>
      <c r="B544" s="67"/>
      <c r="C544" s="230"/>
      <c r="D544" s="232"/>
    </row>
    <row r="545" ht="15.75" customHeight="1">
      <c r="A545" s="67"/>
      <c r="B545" s="67"/>
      <c r="C545" s="230"/>
      <c r="D545" s="232"/>
    </row>
    <row r="546" ht="15.75" customHeight="1">
      <c r="A546" s="67"/>
      <c r="B546" s="67"/>
      <c r="C546" s="230"/>
      <c r="D546" s="232"/>
    </row>
    <row r="547" ht="15.75" customHeight="1">
      <c r="A547" s="67"/>
      <c r="B547" s="67"/>
      <c r="C547" s="230"/>
      <c r="D547" s="232"/>
    </row>
    <row r="548" ht="15.75" customHeight="1">
      <c r="A548" s="67"/>
      <c r="B548" s="67"/>
      <c r="C548" s="230"/>
      <c r="D548" s="232"/>
    </row>
    <row r="549" ht="15.75" customHeight="1">
      <c r="C549" s="233"/>
      <c r="D549" s="8"/>
    </row>
    <row r="550" ht="15.75" customHeight="1">
      <c r="C550" s="233"/>
      <c r="D550" s="8"/>
    </row>
    <row r="551" ht="15.75" customHeight="1">
      <c r="C551" s="233"/>
      <c r="D551" s="8"/>
    </row>
    <row r="552" ht="15.75" customHeight="1">
      <c r="C552" s="233"/>
      <c r="D552" s="8"/>
    </row>
    <row r="553" ht="15.75" customHeight="1">
      <c r="C553" s="233"/>
      <c r="D553" s="8"/>
    </row>
    <row r="554" ht="15.75" customHeight="1">
      <c r="C554" s="233"/>
      <c r="D554" s="8"/>
    </row>
    <row r="555" ht="15.75" customHeight="1">
      <c r="C555" s="233"/>
      <c r="D555" s="8"/>
    </row>
    <row r="556" ht="15.75" customHeight="1">
      <c r="C556" s="233"/>
      <c r="D556" s="8"/>
    </row>
    <row r="557" ht="15.75" customHeight="1">
      <c r="C557" s="233"/>
      <c r="D557" s="8"/>
    </row>
    <row r="558" ht="15.75" customHeight="1">
      <c r="C558" s="233"/>
      <c r="D558" s="8"/>
    </row>
    <row r="559" ht="15.75" customHeight="1">
      <c r="C559" s="233"/>
      <c r="D559" s="8"/>
    </row>
    <row r="560" ht="15.75" customHeight="1">
      <c r="C560" s="233"/>
      <c r="D560" s="8"/>
    </row>
    <row r="561" ht="15.75" customHeight="1">
      <c r="C561" s="233"/>
      <c r="D561" s="8"/>
    </row>
    <row r="562" ht="15.75" customHeight="1">
      <c r="C562" s="233"/>
      <c r="D562" s="8"/>
    </row>
    <row r="563" ht="15.75" customHeight="1">
      <c r="C563" s="233"/>
      <c r="D563" s="8"/>
    </row>
    <row r="564" ht="15.75" customHeight="1">
      <c r="C564" s="233"/>
      <c r="D564" s="8"/>
    </row>
    <row r="565" ht="15.75" customHeight="1">
      <c r="C565" s="233"/>
      <c r="D565" s="8"/>
    </row>
    <row r="566" ht="15.75" customHeight="1">
      <c r="C566" s="233"/>
      <c r="D566" s="8"/>
    </row>
    <row r="567" ht="15.75" customHeight="1">
      <c r="C567" s="233"/>
      <c r="D567" s="8"/>
    </row>
    <row r="568" ht="15.75" customHeight="1">
      <c r="C568" s="233"/>
      <c r="D568" s="8"/>
    </row>
    <row r="569" ht="15.75" customHeight="1">
      <c r="C569" s="233"/>
      <c r="D569" s="8"/>
    </row>
    <row r="570" ht="15.75" customHeight="1">
      <c r="C570" s="233"/>
      <c r="D570" s="8"/>
    </row>
    <row r="571" ht="15.75" customHeight="1">
      <c r="C571" s="233"/>
      <c r="D571" s="8"/>
    </row>
    <row r="572" ht="15.75" customHeight="1">
      <c r="C572" s="233"/>
      <c r="D572" s="8"/>
    </row>
    <row r="573" ht="15.75" customHeight="1">
      <c r="C573" s="233"/>
      <c r="D573" s="8"/>
    </row>
    <row r="574" ht="15.75" customHeight="1">
      <c r="C574" s="233"/>
      <c r="D574" s="8"/>
    </row>
    <row r="575" ht="15.75" customHeight="1">
      <c r="C575" s="233"/>
      <c r="D575" s="8"/>
    </row>
    <row r="576" ht="15.75" customHeight="1">
      <c r="C576" s="233"/>
      <c r="D576" s="8"/>
    </row>
    <row r="577" ht="15.75" customHeight="1">
      <c r="C577" s="233"/>
      <c r="D577" s="8"/>
    </row>
    <row r="578" ht="15.75" customHeight="1">
      <c r="C578" s="233"/>
      <c r="D578" s="8"/>
    </row>
    <row r="579" ht="15.75" customHeight="1">
      <c r="C579" s="233"/>
      <c r="D579" s="8"/>
    </row>
    <row r="580" ht="15.75" customHeight="1">
      <c r="C580" s="233"/>
      <c r="D580" s="8"/>
    </row>
    <row r="581" ht="15.75" customHeight="1">
      <c r="C581" s="233"/>
      <c r="D581" s="8"/>
    </row>
    <row r="582" ht="15.75" customHeight="1">
      <c r="C582" s="233"/>
      <c r="D582" s="8"/>
    </row>
    <row r="583" ht="15.75" customHeight="1">
      <c r="C583" s="233"/>
      <c r="D583" s="8"/>
    </row>
    <row r="584" ht="15.75" customHeight="1">
      <c r="C584" s="233"/>
      <c r="D584" s="8"/>
    </row>
    <row r="585" ht="15.75" customHeight="1">
      <c r="C585" s="233"/>
      <c r="D585" s="8"/>
    </row>
    <row r="586" ht="15.75" customHeight="1">
      <c r="C586" s="233"/>
      <c r="D586" s="8"/>
    </row>
    <row r="587" ht="15.75" customHeight="1">
      <c r="C587" s="233"/>
      <c r="D587" s="8"/>
    </row>
    <row r="588" ht="15.75" customHeight="1">
      <c r="C588" s="233"/>
      <c r="D588" s="8"/>
    </row>
    <row r="589" ht="15.75" customHeight="1">
      <c r="C589" s="233"/>
      <c r="D589" s="8"/>
    </row>
    <row r="590" ht="15.75" customHeight="1">
      <c r="C590" s="233"/>
      <c r="D590" s="8"/>
    </row>
    <row r="591" ht="15.75" customHeight="1">
      <c r="C591" s="233"/>
      <c r="D591" s="8"/>
    </row>
    <row r="592" ht="15.75" customHeight="1">
      <c r="C592" s="233"/>
      <c r="D592" s="8"/>
    </row>
    <row r="593" ht="15.75" customHeight="1">
      <c r="C593" s="233"/>
      <c r="D593" s="8"/>
    </row>
    <row r="594" ht="15.75" customHeight="1">
      <c r="C594" s="233"/>
      <c r="D594" s="8"/>
    </row>
    <row r="595" ht="15.75" customHeight="1">
      <c r="C595" s="233"/>
      <c r="D595" s="8"/>
    </row>
    <row r="596" ht="15.75" customHeight="1">
      <c r="C596" s="233"/>
      <c r="D596" s="8"/>
    </row>
    <row r="597" ht="15.75" customHeight="1">
      <c r="C597" s="233"/>
      <c r="D597" s="8"/>
    </row>
    <row r="598" ht="15.75" customHeight="1">
      <c r="C598" s="233"/>
      <c r="D598" s="8"/>
    </row>
    <row r="599" ht="15.75" customHeight="1">
      <c r="C599" s="233"/>
      <c r="D599" s="8"/>
    </row>
    <row r="600" ht="15.75" customHeight="1">
      <c r="C600" s="233"/>
      <c r="D600" s="8"/>
    </row>
    <row r="601" ht="15.75" customHeight="1">
      <c r="C601" s="233"/>
      <c r="D601" s="8"/>
    </row>
    <row r="602" ht="15.75" customHeight="1">
      <c r="C602" s="233"/>
      <c r="D602" s="8"/>
    </row>
    <row r="603" ht="15.75" customHeight="1">
      <c r="C603" s="233"/>
      <c r="D603" s="8"/>
    </row>
    <row r="604" ht="15.75" customHeight="1">
      <c r="C604" s="233"/>
      <c r="D604" s="8"/>
    </row>
    <row r="605" ht="15.75" customHeight="1">
      <c r="C605" s="233"/>
      <c r="D605" s="8"/>
    </row>
    <row r="606" ht="15.75" customHeight="1">
      <c r="C606" s="233"/>
      <c r="D606" s="8"/>
    </row>
    <row r="607" ht="15.75" customHeight="1">
      <c r="C607" s="233"/>
      <c r="D607" s="8"/>
    </row>
    <row r="608" ht="15.75" customHeight="1">
      <c r="C608" s="233"/>
      <c r="D608" s="8"/>
    </row>
    <row r="609" ht="15.75" customHeight="1">
      <c r="C609" s="233"/>
      <c r="D609" s="8"/>
    </row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A299:D299"/>
    <mergeCell ref="A388:D388"/>
    <mergeCell ref="A1:D1"/>
    <mergeCell ref="A2:D2"/>
    <mergeCell ref="A5:D5"/>
    <mergeCell ref="A16:D16"/>
    <mergeCell ref="A104:D104"/>
    <mergeCell ref="A174:D174"/>
    <mergeCell ref="A247:D247"/>
  </mergeCells>
  <conditionalFormatting sqref="D17:D10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05:D17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75:D24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49:D29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00:D38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89:D40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 gridLines="1" horizontalCentered="1"/>
  <pageMargins bottom="0.75" footer="0.0" header="0.0" left="0.25" right="0.25" top="0.75"/>
  <pageSetup fitToHeight="0" paperSize="9" cellComments="atEnd" orientation="portrait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24.25"/>
    <col customWidth="1" min="6" max="6" width="12.63"/>
    <col customWidth="1" min="9" max="13" width="24.25"/>
    <col customWidth="1" min="17" max="21" width="24.25"/>
  </cols>
  <sheetData>
    <row r="1">
      <c r="A1" s="234" t="s">
        <v>394</v>
      </c>
      <c r="B1" s="2"/>
      <c r="C1" s="2"/>
      <c r="D1" s="2"/>
      <c r="E1" s="3"/>
      <c r="F1" s="235"/>
      <c r="G1" s="235"/>
      <c r="H1" s="235"/>
      <c r="I1" s="234" t="s">
        <v>394</v>
      </c>
      <c r="J1" s="2"/>
      <c r="K1" s="2"/>
      <c r="L1" s="2"/>
      <c r="M1" s="3"/>
      <c r="N1" s="235"/>
      <c r="O1" s="235"/>
      <c r="P1" s="235"/>
      <c r="Q1" s="234" t="s">
        <v>394</v>
      </c>
      <c r="R1" s="2"/>
      <c r="S1" s="2"/>
      <c r="T1" s="2"/>
      <c r="U1" s="3"/>
    </row>
    <row r="2">
      <c r="A2" s="236">
        <v>45658.0</v>
      </c>
      <c r="B2" s="237"/>
      <c r="C2" s="237"/>
      <c r="D2" s="237"/>
      <c r="E2" s="238"/>
      <c r="F2" s="235"/>
      <c r="G2" s="235"/>
      <c r="H2" s="235"/>
      <c r="I2" s="239">
        <v>45607.0</v>
      </c>
      <c r="J2" s="237"/>
      <c r="K2" s="237"/>
      <c r="L2" s="237"/>
      <c r="M2" s="238"/>
      <c r="N2" s="235"/>
      <c r="O2" s="235"/>
      <c r="P2" s="235"/>
      <c r="Q2" s="239">
        <v>45617.0</v>
      </c>
      <c r="R2" s="237"/>
      <c r="S2" s="237"/>
      <c r="T2" s="237"/>
      <c r="U2" s="238"/>
    </row>
    <row r="3">
      <c r="A3" s="240" t="s">
        <v>395</v>
      </c>
      <c r="B3" s="241" t="s">
        <v>396</v>
      </c>
      <c r="C3" s="241" t="s">
        <v>397</v>
      </c>
      <c r="D3" s="241" t="s">
        <v>398</v>
      </c>
      <c r="E3" s="241" t="s">
        <v>399</v>
      </c>
      <c r="F3" s="242"/>
      <c r="G3" s="242"/>
      <c r="H3" s="242"/>
      <c r="I3" s="240" t="s">
        <v>395</v>
      </c>
      <c r="J3" s="241" t="s">
        <v>396</v>
      </c>
      <c r="K3" s="241" t="s">
        <v>397</v>
      </c>
      <c r="L3" s="241" t="s">
        <v>398</v>
      </c>
      <c r="M3" s="241" t="s">
        <v>399</v>
      </c>
      <c r="N3" s="242"/>
      <c r="O3" s="242"/>
      <c r="P3" s="242"/>
      <c r="Q3" s="240" t="s">
        <v>395</v>
      </c>
      <c r="R3" s="241" t="s">
        <v>396</v>
      </c>
      <c r="S3" s="241" t="s">
        <v>397</v>
      </c>
      <c r="T3" s="241" t="s">
        <v>398</v>
      </c>
      <c r="U3" s="241" t="s">
        <v>399</v>
      </c>
    </row>
    <row r="4">
      <c r="A4" s="243" t="s">
        <v>400</v>
      </c>
      <c r="B4" s="244"/>
      <c r="C4" s="245"/>
      <c r="D4" s="246"/>
      <c r="E4" s="247">
        <f t="shared" ref="E4:E24" si="1">C4*D4</f>
        <v>0</v>
      </c>
      <c r="F4" s="235"/>
      <c r="G4" s="235"/>
      <c r="H4" s="235"/>
      <c r="I4" s="243" t="s">
        <v>400</v>
      </c>
      <c r="J4" s="244"/>
      <c r="K4" s="245"/>
      <c r="L4" s="246"/>
      <c r="M4" s="247">
        <f t="shared" ref="M4:M24" si="2">K4*L4</f>
        <v>0</v>
      </c>
      <c r="N4" s="235"/>
      <c r="O4" s="235"/>
      <c r="P4" s="235"/>
      <c r="Q4" s="243" t="s">
        <v>400</v>
      </c>
      <c r="R4" s="244"/>
      <c r="S4" s="245"/>
      <c r="T4" s="246"/>
      <c r="U4" s="247">
        <f t="shared" ref="U4:U24" si="3">S4*T4</f>
        <v>0</v>
      </c>
    </row>
    <row r="5">
      <c r="A5" s="248" t="s">
        <v>401</v>
      </c>
      <c r="B5" s="249"/>
      <c r="C5" s="250"/>
      <c r="D5" s="251"/>
      <c r="E5" s="247">
        <f t="shared" si="1"/>
        <v>0</v>
      </c>
      <c r="F5" s="235"/>
      <c r="G5" s="235"/>
      <c r="H5" s="235"/>
      <c r="I5" s="248" t="s">
        <v>401</v>
      </c>
      <c r="J5" s="249"/>
      <c r="K5" s="250"/>
      <c r="L5" s="251"/>
      <c r="M5" s="247">
        <f t="shared" si="2"/>
        <v>0</v>
      </c>
      <c r="N5" s="235"/>
      <c r="O5" s="235"/>
      <c r="P5" s="235"/>
      <c r="Q5" s="248" t="s">
        <v>401</v>
      </c>
      <c r="R5" s="249"/>
      <c r="S5" s="250"/>
      <c r="T5" s="251"/>
      <c r="U5" s="247">
        <f t="shared" si="3"/>
        <v>0</v>
      </c>
    </row>
    <row r="6">
      <c r="A6" s="248" t="s">
        <v>402</v>
      </c>
      <c r="B6" s="249"/>
      <c r="C6" s="252"/>
      <c r="D6" s="251"/>
      <c r="E6" s="247">
        <f t="shared" si="1"/>
        <v>0</v>
      </c>
      <c r="F6" s="235"/>
      <c r="G6" s="235"/>
      <c r="H6" s="235"/>
      <c r="I6" s="248" t="s">
        <v>402</v>
      </c>
      <c r="J6" s="249"/>
      <c r="K6" s="252"/>
      <c r="L6" s="251"/>
      <c r="M6" s="247">
        <f t="shared" si="2"/>
        <v>0</v>
      </c>
      <c r="N6" s="235"/>
      <c r="O6" s="235"/>
      <c r="P6" s="235"/>
      <c r="Q6" s="248" t="s">
        <v>402</v>
      </c>
      <c r="R6" s="249"/>
      <c r="S6" s="252"/>
      <c r="T6" s="251"/>
      <c r="U6" s="247">
        <f t="shared" si="3"/>
        <v>0</v>
      </c>
    </row>
    <row r="7">
      <c r="A7" s="248" t="s">
        <v>403</v>
      </c>
      <c r="B7" s="249"/>
      <c r="C7" s="252"/>
      <c r="D7" s="251"/>
      <c r="E7" s="247">
        <f t="shared" si="1"/>
        <v>0</v>
      </c>
      <c r="F7" s="235"/>
      <c r="G7" s="235"/>
      <c r="H7" s="235"/>
      <c r="I7" s="248" t="s">
        <v>403</v>
      </c>
      <c r="J7" s="249"/>
      <c r="K7" s="252"/>
      <c r="L7" s="251"/>
      <c r="M7" s="247">
        <f t="shared" si="2"/>
        <v>0</v>
      </c>
      <c r="N7" s="235"/>
      <c r="O7" s="235"/>
      <c r="P7" s="235"/>
      <c r="Q7" s="248" t="s">
        <v>403</v>
      </c>
      <c r="R7" s="249"/>
      <c r="S7" s="252"/>
      <c r="T7" s="251"/>
      <c r="U7" s="247">
        <f t="shared" si="3"/>
        <v>0</v>
      </c>
    </row>
    <row r="8">
      <c r="A8" s="248" t="s">
        <v>404</v>
      </c>
      <c r="B8" s="249"/>
      <c r="C8" s="252"/>
      <c r="D8" s="251"/>
      <c r="E8" s="247">
        <f t="shared" si="1"/>
        <v>0</v>
      </c>
      <c r="F8" s="235"/>
      <c r="G8" s="235"/>
      <c r="H8" s="235"/>
      <c r="I8" s="248" t="s">
        <v>404</v>
      </c>
      <c r="J8" s="249"/>
      <c r="K8" s="252"/>
      <c r="L8" s="251"/>
      <c r="M8" s="247">
        <f t="shared" si="2"/>
        <v>0</v>
      </c>
      <c r="N8" s="235"/>
      <c r="O8" s="235"/>
      <c r="P8" s="235"/>
      <c r="Q8" s="248" t="s">
        <v>404</v>
      </c>
      <c r="R8" s="249"/>
      <c r="S8" s="252"/>
      <c r="T8" s="251"/>
      <c r="U8" s="247">
        <f t="shared" si="3"/>
        <v>0</v>
      </c>
    </row>
    <row r="9">
      <c r="A9" s="248" t="s">
        <v>405</v>
      </c>
      <c r="B9" s="249"/>
      <c r="C9" s="252"/>
      <c r="D9" s="251"/>
      <c r="E9" s="247">
        <f t="shared" si="1"/>
        <v>0</v>
      </c>
      <c r="F9" s="235"/>
      <c r="G9" s="235"/>
      <c r="H9" s="235"/>
      <c r="I9" s="248" t="s">
        <v>405</v>
      </c>
      <c r="J9" s="249"/>
      <c r="K9" s="252"/>
      <c r="L9" s="251"/>
      <c r="M9" s="247">
        <f t="shared" si="2"/>
        <v>0</v>
      </c>
      <c r="N9" s="235"/>
      <c r="O9" s="235"/>
      <c r="P9" s="235"/>
      <c r="Q9" s="248" t="s">
        <v>405</v>
      </c>
      <c r="R9" s="249"/>
      <c r="S9" s="252"/>
      <c r="T9" s="251"/>
      <c r="U9" s="247">
        <f t="shared" si="3"/>
        <v>0</v>
      </c>
    </row>
    <row r="10">
      <c r="A10" s="248" t="s">
        <v>406</v>
      </c>
      <c r="B10" s="249"/>
      <c r="C10" s="252"/>
      <c r="D10" s="251"/>
      <c r="E10" s="247">
        <f t="shared" si="1"/>
        <v>0</v>
      </c>
      <c r="F10" s="235"/>
      <c r="G10" s="235"/>
      <c r="H10" s="235"/>
      <c r="I10" s="248" t="s">
        <v>406</v>
      </c>
      <c r="J10" s="249"/>
      <c r="K10" s="252"/>
      <c r="L10" s="251"/>
      <c r="M10" s="247">
        <f t="shared" si="2"/>
        <v>0</v>
      </c>
      <c r="N10" s="235"/>
      <c r="O10" s="235"/>
      <c r="P10" s="235"/>
      <c r="Q10" s="248" t="s">
        <v>406</v>
      </c>
      <c r="R10" s="249"/>
      <c r="S10" s="252"/>
      <c r="T10" s="251"/>
      <c r="U10" s="247">
        <f t="shared" si="3"/>
        <v>0</v>
      </c>
    </row>
    <row r="11">
      <c r="A11" s="248" t="s">
        <v>407</v>
      </c>
      <c r="B11" s="249"/>
      <c r="C11" s="252"/>
      <c r="D11" s="251"/>
      <c r="E11" s="247">
        <f t="shared" si="1"/>
        <v>0</v>
      </c>
      <c r="F11" s="235"/>
      <c r="G11" s="235"/>
      <c r="H11" s="235"/>
      <c r="I11" s="248" t="s">
        <v>407</v>
      </c>
      <c r="J11" s="249"/>
      <c r="K11" s="252"/>
      <c r="L11" s="251"/>
      <c r="M11" s="247">
        <f t="shared" si="2"/>
        <v>0</v>
      </c>
      <c r="N11" s="235"/>
      <c r="O11" s="235"/>
      <c r="P11" s="235"/>
      <c r="Q11" s="248" t="s">
        <v>407</v>
      </c>
      <c r="R11" s="249"/>
      <c r="S11" s="252"/>
      <c r="T11" s="251"/>
      <c r="U11" s="247">
        <f t="shared" si="3"/>
        <v>0</v>
      </c>
    </row>
    <row r="12">
      <c r="A12" s="248" t="s">
        <v>408</v>
      </c>
      <c r="B12" s="249"/>
      <c r="C12" s="253"/>
      <c r="D12" s="254"/>
      <c r="E12" s="247">
        <f t="shared" si="1"/>
        <v>0</v>
      </c>
      <c r="F12" s="235"/>
      <c r="G12" s="235"/>
      <c r="H12" s="235"/>
      <c r="I12" s="248" t="s">
        <v>408</v>
      </c>
      <c r="J12" s="249"/>
      <c r="K12" s="253"/>
      <c r="L12" s="254"/>
      <c r="M12" s="247">
        <f t="shared" si="2"/>
        <v>0</v>
      </c>
      <c r="N12" s="235"/>
      <c r="O12" s="235"/>
      <c r="P12" s="235"/>
      <c r="Q12" s="248" t="s">
        <v>408</v>
      </c>
      <c r="R12" s="249"/>
      <c r="S12" s="253"/>
      <c r="T12" s="254"/>
      <c r="U12" s="247">
        <f t="shared" si="3"/>
        <v>0</v>
      </c>
    </row>
    <row r="13">
      <c r="A13" s="248" t="s">
        <v>409</v>
      </c>
      <c r="B13" s="249"/>
      <c r="C13" s="253"/>
      <c r="D13" s="254"/>
      <c r="E13" s="247">
        <f t="shared" si="1"/>
        <v>0</v>
      </c>
      <c r="F13" s="235"/>
      <c r="G13" s="235"/>
      <c r="H13" s="235"/>
      <c r="I13" s="248" t="s">
        <v>409</v>
      </c>
      <c r="J13" s="249"/>
      <c r="K13" s="253"/>
      <c r="L13" s="254"/>
      <c r="M13" s="247">
        <f t="shared" si="2"/>
        <v>0</v>
      </c>
      <c r="N13" s="235"/>
      <c r="O13" s="235"/>
      <c r="P13" s="235"/>
      <c r="Q13" s="248" t="s">
        <v>409</v>
      </c>
      <c r="R13" s="249"/>
      <c r="S13" s="253"/>
      <c r="T13" s="254"/>
      <c r="U13" s="247">
        <f t="shared" si="3"/>
        <v>0</v>
      </c>
    </row>
    <row r="14">
      <c r="A14" s="248" t="s">
        <v>410</v>
      </c>
      <c r="B14" s="255"/>
      <c r="C14" s="252"/>
      <c r="D14" s="251"/>
      <c r="E14" s="247">
        <f t="shared" si="1"/>
        <v>0</v>
      </c>
      <c r="F14" s="235"/>
      <c r="G14" s="235"/>
      <c r="H14" s="235"/>
      <c r="I14" s="248" t="s">
        <v>410</v>
      </c>
      <c r="J14" s="255"/>
      <c r="K14" s="252"/>
      <c r="L14" s="251"/>
      <c r="M14" s="247">
        <f t="shared" si="2"/>
        <v>0</v>
      </c>
      <c r="N14" s="235"/>
      <c r="O14" s="235"/>
      <c r="P14" s="235"/>
      <c r="Q14" s="248" t="s">
        <v>410</v>
      </c>
      <c r="R14" s="255"/>
      <c r="S14" s="252"/>
      <c r="T14" s="251"/>
      <c r="U14" s="247">
        <f t="shared" si="3"/>
        <v>0</v>
      </c>
    </row>
    <row r="15">
      <c r="A15" s="248" t="s">
        <v>411</v>
      </c>
      <c r="B15" s="255"/>
      <c r="C15" s="252"/>
      <c r="D15" s="251"/>
      <c r="E15" s="247">
        <f t="shared" si="1"/>
        <v>0</v>
      </c>
      <c r="F15" s="235"/>
      <c r="G15" s="235"/>
      <c r="H15" s="235"/>
      <c r="I15" s="248" t="s">
        <v>411</v>
      </c>
      <c r="J15" s="255"/>
      <c r="K15" s="252"/>
      <c r="L15" s="251"/>
      <c r="M15" s="247">
        <f t="shared" si="2"/>
        <v>0</v>
      </c>
      <c r="N15" s="235"/>
      <c r="O15" s="235"/>
      <c r="P15" s="235"/>
      <c r="Q15" s="248" t="s">
        <v>411</v>
      </c>
      <c r="R15" s="255"/>
      <c r="S15" s="252"/>
      <c r="T15" s="251"/>
      <c r="U15" s="247">
        <f t="shared" si="3"/>
        <v>0</v>
      </c>
    </row>
    <row r="16">
      <c r="A16" s="248" t="s">
        <v>412</v>
      </c>
      <c r="B16" s="255"/>
      <c r="C16" s="252"/>
      <c r="D16" s="251"/>
      <c r="E16" s="247">
        <f t="shared" si="1"/>
        <v>0</v>
      </c>
      <c r="F16" s="235"/>
      <c r="G16" s="235"/>
      <c r="H16" s="235"/>
      <c r="I16" s="248" t="s">
        <v>412</v>
      </c>
      <c r="J16" s="255"/>
      <c r="K16" s="252"/>
      <c r="L16" s="251"/>
      <c r="M16" s="247">
        <f t="shared" si="2"/>
        <v>0</v>
      </c>
      <c r="N16" s="235"/>
      <c r="O16" s="235"/>
      <c r="P16" s="235"/>
      <c r="Q16" s="248" t="s">
        <v>412</v>
      </c>
      <c r="R16" s="255"/>
      <c r="S16" s="252"/>
      <c r="T16" s="251"/>
      <c r="U16" s="247">
        <f t="shared" si="3"/>
        <v>0</v>
      </c>
    </row>
    <row r="17">
      <c r="A17" s="248" t="s">
        <v>413</v>
      </c>
      <c r="B17" s="255"/>
      <c r="C17" s="252"/>
      <c r="D17" s="251"/>
      <c r="E17" s="247">
        <f t="shared" si="1"/>
        <v>0</v>
      </c>
      <c r="F17" s="235"/>
      <c r="G17" s="235"/>
      <c r="H17" s="235"/>
      <c r="I17" s="248" t="s">
        <v>413</v>
      </c>
      <c r="J17" s="255"/>
      <c r="K17" s="252"/>
      <c r="L17" s="251"/>
      <c r="M17" s="247">
        <f t="shared" si="2"/>
        <v>0</v>
      </c>
      <c r="N17" s="235"/>
      <c r="O17" s="235"/>
      <c r="P17" s="235"/>
      <c r="Q17" s="248" t="s">
        <v>413</v>
      </c>
      <c r="R17" s="255"/>
      <c r="S17" s="252"/>
      <c r="T17" s="251"/>
      <c r="U17" s="247">
        <f t="shared" si="3"/>
        <v>0</v>
      </c>
    </row>
    <row r="18">
      <c r="A18" s="248" t="s">
        <v>414</v>
      </c>
      <c r="B18" s="255"/>
      <c r="C18" s="252"/>
      <c r="D18" s="251"/>
      <c r="E18" s="247">
        <f t="shared" si="1"/>
        <v>0</v>
      </c>
      <c r="F18" s="235"/>
      <c r="G18" s="235"/>
      <c r="H18" s="235"/>
      <c r="I18" s="248" t="s">
        <v>414</v>
      </c>
      <c r="J18" s="255"/>
      <c r="K18" s="252"/>
      <c r="L18" s="251"/>
      <c r="M18" s="247">
        <f t="shared" si="2"/>
        <v>0</v>
      </c>
      <c r="N18" s="235"/>
      <c r="O18" s="235"/>
      <c r="P18" s="235"/>
      <c r="Q18" s="248" t="s">
        <v>414</v>
      </c>
      <c r="R18" s="255"/>
      <c r="S18" s="252"/>
      <c r="T18" s="251"/>
      <c r="U18" s="247">
        <f t="shared" si="3"/>
        <v>0</v>
      </c>
    </row>
    <row r="19">
      <c r="A19" s="248" t="s">
        <v>415</v>
      </c>
      <c r="B19" s="255"/>
      <c r="C19" s="252"/>
      <c r="D19" s="251"/>
      <c r="E19" s="247">
        <f t="shared" si="1"/>
        <v>0</v>
      </c>
      <c r="F19" s="235"/>
      <c r="G19" s="235"/>
      <c r="H19" s="235"/>
      <c r="I19" s="248" t="s">
        <v>415</v>
      </c>
      <c r="J19" s="255"/>
      <c r="K19" s="252"/>
      <c r="L19" s="251"/>
      <c r="M19" s="247">
        <f t="shared" si="2"/>
        <v>0</v>
      </c>
      <c r="N19" s="235"/>
      <c r="O19" s="235"/>
      <c r="P19" s="235"/>
      <c r="Q19" s="248" t="s">
        <v>415</v>
      </c>
      <c r="R19" s="255"/>
      <c r="S19" s="252"/>
      <c r="T19" s="251"/>
      <c r="U19" s="247">
        <f t="shared" si="3"/>
        <v>0</v>
      </c>
    </row>
    <row r="20">
      <c r="A20" s="248" t="s">
        <v>416</v>
      </c>
      <c r="B20" s="255"/>
      <c r="C20" s="252"/>
      <c r="D20" s="251"/>
      <c r="E20" s="247">
        <f t="shared" si="1"/>
        <v>0</v>
      </c>
      <c r="F20" s="235"/>
      <c r="G20" s="235"/>
      <c r="H20" s="235"/>
      <c r="I20" s="248" t="s">
        <v>416</v>
      </c>
      <c r="J20" s="255"/>
      <c r="K20" s="252"/>
      <c r="L20" s="251"/>
      <c r="M20" s="247">
        <f t="shared" si="2"/>
        <v>0</v>
      </c>
      <c r="N20" s="235"/>
      <c r="O20" s="235"/>
      <c r="P20" s="235"/>
      <c r="Q20" s="248" t="s">
        <v>416</v>
      </c>
      <c r="R20" s="255"/>
      <c r="S20" s="252"/>
      <c r="T20" s="251"/>
      <c r="U20" s="247">
        <f t="shared" si="3"/>
        <v>0</v>
      </c>
    </row>
    <row r="21" ht="15.75" customHeight="1">
      <c r="A21" s="248" t="s">
        <v>417</v>
      </c>
      <c r="B21" s="255"/>
      <c r="C21" s="252"/>
      <c r="D21" s="251"/>
      <c r="E21" s="247">
        <f t="shared" si="1"/>
        <v>0</v>
      </c>
      <c r="F21" s="235"/>
      <c r="G21" s="235"/>
      <c r="H21" s="235"/>
      <c r="I21" s="248" t="s">
        <v>417</v>
      </c>
      <c r="J21" s="255"/>
      <c r="K21" s="252"/>
      <c r="L21" s="251"/>
      <c r="M21" s="247">
        <f t="shared" si="2"/>
        <v>0</v>
      </c>
      <c r="N21" s="235"/>
      <c r="O21" s="235"/>
      <c r="P21" s="235"/>
      <c r="Q21" s="248" t="s">
        <v>417</v>
      </c>
      <c r="R21" s="255"/>
      <c r="S21" s="252"/>
      <c r="T21" s="251"/>
      <c r="U21" s="247">
        <f t="shared" si="3"/>
        <v>0</v>
      </c>
    </row>
    <row r="22" ht="15.75" customHeight="1">
      <c r="A22" s="248" t="s">
        <v>418</v>
      </c>
      <c r="B22" s="255"/>
      <c r="C22" s="252"/>
      <c r="D22" s="251"/>
      <c r="E22" s="247">
        <f t="shared" si="1"/>
        <v>0</v>
      </c>
      <c r="F22" s="235"/>
      <c r="G22" s="235"/>
      <c r="H22" s="235"/>
      <c r="I22" s="248" t="s">
        <v>418</v>
      </c>
      <c r="J22" s="255"/>
      <c r="K22" s="252"/>
      <c r="L22" s="251"/>
      <c r="M22" s="247">
        <f t="shared" si="2"/>
        <v>0</v>
      </c>
      <c r="N22" s="235"/>
      <c r="O22" s="235"/>
      <c r="P22" s="235"/>
      <c r="Q22" s="248" t="s">
        <v>418</v>
      </c>
      <c r="R22" s="255"/>
      <c r="S22" s="252"/>
      <c r="T22" s="251"/>
      <c r="U22" s="247">
        <f t="shared" si="3"/>
        <v>0</v>
      </c>
    </row>
    <row r="23" ht="15.75" customHeight="1">
      <c r="A23" s="248" t="s">
        <v>419</v>
      </c>
      <c r="B23" s="255"/>
      <c r="C23" s="252"/>
      <c r="D23" s="251"/>
      <c r="E23" s="247">
        <f t="shared" si="1"/>
        <v>0</v>
      </c>
      <c r="F23" s="235"/>
      <c r="G23" s="235"/>
      <c r="H23" s="235"/>
      <c r="I23" s="248" t="s">
        <v>419</v>
      </c>
      <c r="J23" s="255"/>
      <c r="K23" s="252"/>
      <c r="L23" s="251"/>
      <c r="M23" s="247">
        <f t="shared" si="2"/>
        <v>0</v>
      </c>
      <c r="N23" s="235"/>
      <c r="O23" s="235"/>
      <c r="P23" s="235"/>
      <c r="Q23" s="248" t="s">
        <v>419</v>
      </c>
      <c r="R23" s="255"/>
      <c r="S23" s="252"/>
      <c r="T23" s="251"/>
      <c r="U23" s="247">
        <f t="shared" si="3"/>
        <v>0</v>
      </c>
    </row>
    <row r="24" ht="15.75" customHeight="1">
      <c r="A24" s="248" t="s">
        <v>420</v>
      </c>
      <c r="B24" s="255"/>
      <c r="C24" s="252"/>
      <c r="D24" s="251"/>
      <c r="E24" s="247">
        <f t="shared" si="1"/>
        <v>0</v>
      </c>
      <c r="F24" s="235"/>
      <c r="G24" s="235"/>
      <c r="H24" s="235"/>
      <c r="I24" s="248" t="s">
        <v>420</v>
      </c>
      <c r="J24" s="255"/>
      <c r="K24" s="252"/>
      <c r="L24" s="251"/>
      <c r="M24" s="247">
        <f t="shared" si="2"/>
        <v>0</v>
      </c>
      <c r="N24" s="235"/>
      <c r="O24" s="235"/>
      <c r="P24" s="235"/>
      <c r="Q24" s="248" t="s">
        <v>420</v>
      </c>
      <c r="R24" s="255"/>
      <c r="S24" s="252"/>
      <c r="T24" s="251"/>
      <c r="U24" s="247">
        <f t="shared" si="3"/>
        <v>0</v>
      </c>
    </row>
    <row r="25" ht="15.75" customHeight="1">
      <c r="A25" s="256"/>
      <c r="B25" s="3"/>
      <c r="C25" s="257" t="s">
        <v>421</v>
      </c>
      <c r="D25" s="3"/>
      <c r="E25" s="258">
        <f>sum(E4:E24)</f>
        <v>0</v>
      </c>
      <c r="F25" s="235"/>
      <c r="G25" s="235"/>
      <c r="H25" s="235"/>
      <c r="I25" s="256"/>
      <c r="J25" s="3"/>
      <c r="K25" s="257" t="s">
        <v>421</v>
      </c>
      <c r="L25" s="3"/>
      <c r="M25" s="258">
        <f>sum(M4:M24)</f>
        <v>0</v>
      </c>
      <c r="N25" s="235"/>
      <c r="O25" s="235"/>
      <c r="P25" s="235"/>
      <c r="Q25" s="256"/>
      <c r="R25" s="3"/>
      <c r="S25" s="257" t="s">
        <v>421</v>
      </c>
      <c r="T25" s="3"/>
      <c r="U25" s="258">
        <f>sum(U4:U24)</f>
        <v>0</v>
      </c>
    </row>
    <row r="26" ht="15.75" customHeight="1">
      <c r="A26" s="235"/>
      <c r="B26" s="235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35"/>
      <c r="R26" s="235"/>
      <c r="S26" s="235"/>
      <c r="T26" s="235"/>
      <c r="U26" s="235"/>
    </row>
    <row r="27" ht="15.75" customHeight="1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235"/>
    </row>
    <row r="28" ht="15.75" customHeight="1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35"/>
      <c r="R28" s="235"/>
      <c r="S28" s="235"/>
      <c r="T28" s="235"/>
      <c r="U28" s="235"/>
    </row>
    <row r="29" ht="15.75" customHeight="1">
      <c r="A29" s="234" t="s">
        <v>394</v>
      </c>
      <c r="B29" s="2"/>
      <c r="C29" s="2"/>
      <c r="D29" s="2"/>
      <c r="E29" s="3"/>
      <c r="F29" s="235"/>
      <c r="G29" s="235"/>
      <c r="H29" s="235"/>
      <c r="I29" s="234" t="s">
        <v>394</v>
      </c>
      <c r="J29" s="2"/>
      <c r="K29" s="2"/>
      <c r="L29" s="2"/>
      <c r="M29" s="3"/>
      <c r="N29" s="235"/>
      <c r="O29" s="235"/>
      <c r="P29" s="235"/>
      <c r="Q29" s="234" t="s">
        <v>394</v>
      </c>
      <c r="R29" s="2"/>
      <c r="S29" s="2"/>
      <c r="T29" s="2"/>
      <c r="U29" s="3"/>
    </row>
    <row r="30" ht="15.75" customHeight="1">
      <c r="A30" s="236">
        <v>45659.0</v>
      </c>
      <c r="B30" s="237"/>
      <c r="C30" s="237"/>
      <c r="D30" s="237"/>
      <c r="E30" s="238"/>
      <c r="F30" s="235"/>
      <c r="G30" s="235"/>
      <c r="H30" s="235"/>
      <c r="I30" s="239">
        <v>45608.0</v>
      </c>
      <c r="J30" s="237"/>
      <c r="K30" s="237"/>
      <c r="L30" s="237"/>
      <c r="M30" s="238"/>
      <c r="N30" s="235"/>
      <c r="O30" s="235"/>
      <c r="P30" s="235"/>
      <c r="Q30" s="239">
        <v>45618.0</v>
      </c>
      <c r="R30" s="237"/>
      <c r="S30" s="237"/>
      <c r="T30" s="237"/>
      <c r="U30" s="238"/>
    </row>
    <row r="31" ht="15.75" customHeight="1">
      <c r="A31" s="240" t="s">
        <v>395</v>
      </c>
      <c r="B31" s="241" t="s">
        <v>396</v>
      </c>
      <c r="C31" s="241" t="s">
        <v>397</v>
      </c>
      <c r="D31" s="241" t="s">
        <v>398</v>
      </c>
      <c r="E31" s="241" t="s">
        <v>399</v>
      </c>
      <c r="F31" s="242"/>
      <c r="G31" s="242"/>
      <c r="H31" s="242"/>
      <c r="I31" s="240" t="s">
        <v>395</v>
      </c>
      <c r="J31" s="241" t="s">
        <v>396</v>
      </c>
      <c r="K31" s="241" t="s">
        <v>397</v>
      </c>
      <c r="L31" s="241" t="s">
        <v>398</v>
      </c>
      <c r="M31" s="241" t="s">
        <v>399</v>
      </c>
      <c r="N31" s="242"/>
      <c r="O31" s="242"/>
      <c r="P31" s="242"/>
      <c r="Q31" s="240" t="s">
        <v>395</v>
      </c>
      <c r="R31" s="241" t="s">
        <v>396</v>
      </c>
      <c r="S31" s="241" t="s">
        <v>397</v>
      </c>
      <c r="T31" s="241" t="s">
        <v>398</v>
      </c>
      <c r="U31" s="241" t="s">
        <v>399</v>
      </c>
    </row>
    <row r="32" ht="15.75" customHeight="1">
      <c r="A32" s="243" t="s">
        <v>400</v>
      </c>
      <c r="B32" s="244"/>
      <c r="C32" s="245"/>
      <c r="D32" s="246"/>
      <c r="E32" s="247">
        <f t="shared" ref="E32:E52" si="4">C32*D32</f>
        <v>0</v>
      </c>
      <c r="F32" s="235"/>
      <c r="G32" s="235"/>
      <c r="H32" s="235"/>
      <c r="I32" s="243" t="s">
        <v>400</v>
      </c>
      <c r="J32" s="244"/>
      <c r="K32" s="245"/>
      <c r="L32" s="246"/>
      <c r="M32" s="247">
        <f t="shared" ref="M32:M52" si="5">K32*L32</f>
        <v>0</v>
      </c>
      <c r="N32" s="235"/>
      <c r="O32" s="235"/>
      <c r="P32" s="235"/>
      <c r="Q32" s="243" t="s">
        <v>400</v>
      </c>
      <c r="R32" s="244"/>
      <c r="S32" s="245"/>
      <c r="T32" s="246"/>
      <c r="U32" s="247">
        <f t="shared" ref="U32:U52" si="6">S32*T32</f>
        <v>0</v>
      </c>
    </row>
    <row r="33" ht="15.75" customHeight="1">
      <c r="A33" s="248" t="s">
        <v>401</v>
      </c>
      <c r="B33" s="249"/>
      <c r="C33" s="250"/>
      <c r="D33" s="251"/>
      <c r="E33" s="247">
        <f t="shared" si="4"/>
        <v>0</v>
      </c>
      <c r="F33" s="235"/>
      <c r="G33" s="235"/>
      <c r="H33" s="235"/>
      <c r="I33" s="248" t="s">
        <v>401</v>
      </c>
      <c r="J33" s="249"/>
      <c r="K33" s="250"/>
      <c r="L33" s="251"/>
      <c r="M33" s="247">
        <f t="shared" si="5"/>
        <v>0</v>
      </c>
      <c r="N33" s="235"/>
      <c r="O33" s="235"/>
      <c r="P33" s="235"/>
      <c r="Q33" s="248" t="s">
        <v>401</v>
      </c>
      <c r="R33" s="249"/>
      <c r="S33" s="250"/>
      <c r="T33" s="251"/>
      <c r="U33" s="247">
        <f t="shared" si="6"/>
        <v>0</v>
      </c>
    </row>
    <row r="34" ht="15.75" customHeight="1">
      <c r="A34" s="248" t="s">
        <v>402</v>
      </c>
      <c r="B34" s="249"/>
      <c r="C34" s="252"/>
      <c r="D34" s="251"/>
      <c r="E34" s="247">
        <f t="shared" si="4"/>
        <v>0</v>
      </c>
      <c r="F34" s="235"/>
      <c r="G34" s="235"/>
      <c r="H34" s="235"/>
      <c r="I34" s="248" t="s">
        <v>402</v>
      </c>
      <c r="J34" s="249"/>
      <c r="K34" s="252"/>
      <c r="L34" s="251"/>
      <c r="M34" s="247">
        <f t="shared" si="5"/>
        <v>0</v>
      </c>
      <c r="N34" s="235"/>
      <c r="O34" s="235"/>
      <c r="P34" s="235"/>
      <c r="Q34" s="248" t="s">
        <v>402</v>
      </c>
      <c r="R34" s="249"/>
      <c r="S34" s="252"/>
      <c r="T34" s="251"/>
      <c r="U34" s="247">
        <f t="shared" si="6"/>
        <v>0</v>
      </c>
    </row>
    <row r="35" ht="15.75" customHeight="1">
      <c r="A35" s="248" t="s">
        <v>403</v>
      </c>
      <c r="B35" s="249"/>
      <c r="C35" s="252"/>
      <c r="D35" s="251"/>
      <c r="E35" s="247">
        <f t="shared" si="4"/>
        <v>0</v>
      </c>
      <c r="F35" s="235"/>
      <c r="G35" s="235"/>
      <c r="H35" s="235"/>
      <c r="I35" s="248" t="s">
        <v>403</v>
      </c>
      <c r="J35" s="249"/>
      <c r="K35" s="252"/>
      <c r="L35" s="251"/>
      <c r="M35" s="247">
        <f t="shared" si="5"/>
        <v>0</v>
      </c>
      <c r="N35" s="235"/>
      <c r="O35" s="235"/>
      <c r="P35" s="235"/>
      <c r="Q35" s="248" t="s">
        <v>403</v>
      </c>
      <c r="R35" s="249"/>
      <c r="S35" s="252"/>
      <c r="T35" s="251"/>
      <c r="U35" s="247">
        <f t="shared" si="6"/>
        <v>0</v>
      </c>
    </row>
    <row r="36" ht="15.75" customHeight="1">
      <c r="A36" s="248" t="s">
        <v>404</v>
      </c>
      <c r="B36" s="249"/>
      <c r="C36" s="252"/>
      <c r="D36" s="251"/>
      <c r="E36" s="247">
        <f t="shared" si="4"/>
        <v>0</v>
      </c>
      <c r="F36" s="235"/>
      <c r="G36" s="235"/>
      <c r="H36" s="235"/>
      <c r="I36" s="248" t="s">
        <v>404</v>
      </c>
      <c r="J36" s="249"/>
      <c r="K36" s="252"/>
      <c r="L36" s="251"/>
      <c r="M36" s="247">
        <f t="shared" si="5"/>
        <v>0</v>
      </c>
      <c r="N36" s="235"/>
      <c r="O36" s="235"/>
      <c r="P36" s="235"/>
      <c r="Q36" s="248" t="s">
        <v>404</v>
      </c>
      <c r="R36" s="249"/>
      <c r="S36" s="252"/>
      <c r="T36" s="251"/>
      <c r="U36" s="247">
        <f t="shared" si="6"/>
        <v>0</v>
      </c>
    </row>
    <row r="37" ht="15.75" customHeight="1">
      <c r="A37" s="248" t="s">
        <v>405</v>
      </c>
      <c r="B37" s="249"/>
      <c r="C37" s="252"/>
      <c r="D37" s="251"/>
      <c r="E37" s="247">
        <f t="shared" si="4"/>
        <v>0</v>
      </c>
      <c r="F37" s="235"/>
      <c r="G37" s="235"/>
      <c r="H37" s="235"/>
      <c r="I37" s="248" t="s">
        <v>405</v>
      </c>
      <c r="J37" s="249"/>
      <c r="K37" s="252"/>
      <c r="L37" s="251"/>
      <c r="M37" s="247">
        <f t="shared" si="5"/>
        <v>0</v>
      </c>
      <c r="N37" s="235"/>
      <c r="O37" s="235"/>
      <c r="P37" s="235"/>
      <c r="Q37" s="248" t="s">
        <v>405</v>
      </c>
      <c r="R37" s="249"/>
      <c r="S37" s="252"/>
      <c r="T37" s="251"/>
      <c r="U37" s="247">
        <f t="shared" si="6"/>
        <v>0</v>
      </c>
    </row>
    <row r="38" ht="15.75" customHeight="1">
      <c r="A38" s="248" t="s">
        <v>406</v>
      </c>
      <c r="B38" s="249"/>
      <c r="C38" s="252"/>
      <c r="D38" s="251"/>
      <c r="E38" s="247">
        <f t="shared" si="4"/>
        <v>0</v>
      </c>
      <c r="F38" s="235"/>
      <c r="G38" s="235"/>
      <c r="H38" s="235"/>
      <c r="I38" s="248" t="s">
        <v>406</v>
      </c>
      <c r="J38" s="249"/>
      <c r="K38" s="252"/>
      <c r="L38" s="251"/>
      <c r="M38" s="247">
        <f t="shared" si="5"/>
        <v>0</v>
      </c>
      <c r="N38" s="235"/>
      <c r="O38" s="235"/>
      <c r="P38" s="235"/>
      <c r="Q38" s="248" t="s">
        <v>406</v>
      </c>
      <c r="R38" s="249"/>
      <c r="S38" s="252"/>
      <c r="T38" s="251"/>
      <c r="U38" s="247">
        <f t="shared" si="6"/>
        <v>0</v>
      </c>
    </row>
    <row r="39" ht="15.75" customHeight="1">
      <c r="A39" s="248" t="s">
        <v>407</v>
      </c>
      <c r="B39" s="249"/>
      <c r="C39" s="252"/>
      <c r="D39" s="251"/>
      <c r="E39" s="247">
        <f t="shared" si="4"/>
        <v>0</v>
      </c>
      <c r="F39" s="235"/>
      <c r="G39" s="235"/>
      <c r="H39" s="235"/>
      <c r="I39" s="248" t="s">
        <v>407</v>
      </c>
      <c r="J39" s="249"/>
      <c r="K39" s="252"/>
      <c r="L39" s="251"/>
      <c r="M39" s="247">
        <f t="shared" si="5"/>
        <v>0</v>
      </c>
      <c r="N39" s="235"/>
      <c r="O39" s="235"/>
      <c r="P39" s="235"/>
      <c r="Q39" s="248" t="s">
        <v>407</v>
      </c>
      <c r="R39" s="249"/>
      <c r="S39" s="252"/>
      <c r="T39" s="251"/>
      <c r="U39" s="247">
        <f t="shared" si="6"/>
        <v>0</v>
      </c>
    </row>
    <row r="40" ht="15.75" customHeight="1">
      <c r="A40" s="248" t="s">
        <v>408</v>
      </c>
      <c r="B40" s="249"/>
      <c r="C40" s="253"/>
      <c r="D40" s="254"/>
      <c r="E40" s="247">
        <f t="shared" si="4"/>
        <v>0</v>
      </c>
      <c r="F40" s="235"/>
      <c r="G40" s="235"/>
      <c r="H40" s="235"/>
      <c r="I40" s="248" t="s">
        <v>408</v>
      </c>
      <c r="J40" s="249"/>
      <c r="K40" s="253"/>
      <c r="L40" s="254"/>
      <c r="M40" s="247">
        <f t="shared" si="5"/>
        <v>0</v>
      </c>
      <c r="N40" s="235"/>
      <c r="O40" s="235"/>
      <c r="P40" s="235"/>
      <c r="Q40" s="248" t="s">
        <v>408</v>
      </c>
      <c r="R40" s="249"/>
      <c r="S40" s="253"/>
      <c r="T40" s="254"/>
      <c r="U40" s="247">
        <f t="shared" si="6"/>
        <v>0</v>
      </c>
    </row>
    <row r="41" ht="15.75" customHeight="1">
      <c r="A41" s="248" t="s">
        <v>409</v>
      </c>
      <c r="B41" s="249"/>
      <c r="C41" s="253"/>
      <c r="D41" s="254"/>
      <c r="E41" s="247">
        <f t="shared" si="4"/>
        <v>0</v>
      </c>
      <c r="F41" s="235"/>
      <c r="G41" s="235"/>
      <c r="H41" s="235"/>
      <c r="I41" s="248" t="s">
        <v>409</v>
      </c>
      <c r="J41" s="249"/>
      <c r="K41" s="253"/>
      <c r="L41" s="254"/>
      <c r="M41" s="247">
        <f t="shared" si="5"/>
        <v>0</v>
      </c>
      <c r="N41" s="235"/>
      <c r="O41" s="235"/>
      <c r="P41" s="235"/>
      <c r="Q41" s="248" t="s">
        <v>409</v>
      </c>
      <c r="R41" s="249"/>
      <c r="S41" s="253"/>
      <c r="T41" s="254"/>
      <c r="U41" s="247">
        <f t="shared" si="6"/>
        <v>0</v>
      </c>
    </row>
    <row r="42" ht="15.75" customHeight="1">
      <c r="A42" s="248" t="s">
        <v>410</v>
      </c>
      <c r="B42" s="255"/>
      <c r="C42" s="252"/>
      <c r="D42" s="251"/>
      <c r="E42" s="247">
        <f t="shared" si="4"/>
        <v>0</v>
      </c>
      <c r="F42" s="235"/>
      <c r="G42" s="235"/>
      <c r="H42" s="235"/>
      <c r="I42" s="248" t="s">
        <v>410</v>
      </c>
      <c r="J42" s="255"/>
      <c r="K42" s="252"/>
      <c r="L42" s="251"/>
      <c r="M42" s="247">
        <f t="shared" si="5"/>
        <v>0</v>
      </c>
      <c r="N42" s="235"/>
      <c r="O42" s="235"/>
      <c r="P42" s="235"/>
      <c r="Q42" s="248" t="s">
        <v>410</v>
      </c>
      <c r="R42" s="255"/>
      <c r="S42" s="252"/>
      <c r="T42" s="251"/>
      <c r="U42" s="247">
        <f t="shared" si="6"/>
        <v>0</v>
      </c>
    </row>
    <row r="43" ht="15.75" customHeight="1">
      <c r="A43" s="248" t="s">
        <v>411</v>
      </c>
      <c r="B43" s="255"/>
      <c r="C43" s="252"/>
      <c r="D43" s="251"/>
      <c r="E43" s="247">
        <f t="shared" si="4"/>
        <v>0</v>
      </c>
      <c r="F43" s="235"/>
      <c r="G43" s="235"/>
      <c r="H43" s="235"/>
      <c r="I43" s="248" t="s">
        <v>411</v>
      </c>
      <c r="J43" s="255"/>
      <c r="K43" s="252"/>
      <c r="L43" s="251"/>
      <c r="M43" s="247">
        <f t="shared" si="5"/>
        <v>0</v>
      </c>
      <c r="N43" s="235"/>
      <c r="O43" s="235"/>
      <c r="P43" s="235"/>
      <c r="Q43" s="248" t="s">
        <v>411</v>
      </c>
      <c r="R43" s="255"/>
      <c r="S43" s="252"/>
      <c r="T43" s="251"/>
      <c r="U43" s="247">
        <f t="shared" si="6"/>
        <v>0</v>
      </c>
    </row>
    <row r="44" ht="15.75" customHeight="1">
      <c r="A44" s="248" t="s">
        <v>412</v>
      </c>
      <c r="B44" s="255"/>
      <c r="C44" s="252"/>
      <c r="D44" s="251"/>
      <c r="E44" s="247">
        <f t="shared" si="4"/>
        <v>0</v>
      </c>
      <c r="F44" s="235"/>
      <c r="G44" s="235"/>
      <c r="H44" s="235"/>
      <c r="I44" s="248" t="s">
        <v>412</v>
      </c>
      <c r="J44" s="255"/>
      <c r="K44" s="252"/>
      <c r="L44" s="251"/>
      <c r="M44" s="247">
        <f t="shared" si="5"/>
        <v>0</v>
      </c>
      <c r="N44" s="235"/>
      <c r="O44" s="235"/>
      <c r="P44" s="235"/>
      <c r="Q44" s="248" t="s">
        <v>412</v>
      </c>
      <c r="R44" s="255"/>
      <c r="S44" s="252"/>
      <c r="T44" s="251"/>
      <c r="U44" s="247">
        <f t="shared" si="6"/>
        <v>0</v>
      </c>
    </row>
    <row r="45" ht="15.75" customHeight="1">
      <c r="A45" s="248" t="s">
        <v>413</v>
      </c>
      <c r="B45" s="255"/>
      <c r="C45" s="252"/>
      <c r="D45" s="251"/>
      <c r="E45" s="247">
        <f t="shared" si="4"/>
        <v>0</v>
      </c>
      <c r="F45" s="235"/>
      <c r="G45" s="235"/>
      <c r="H45" s="235"/>
      <c r="I45" s="248" t="s">
        <v>413</v>
      </c>
      <c r="J45" s="255"/>
      <c r="K45" s="252"/>
      <c r="L45" s="251"/>
      <c r="M45" s="247">
        <f t="shared" si="5"/>
        <v>0</v>
      </c>
      <c r="N45" s="235"/>
      <c r="O45" s="235"/>
      <c r="P45" s="235"/>
      <c r="Q45" s="248" t="s">
        <v>413</v>
      </c>
      <c r="R45" s="255"/>
      <c r="S45" s="252"/>
      <c r="T45" s="251"/>
      <c r="U45" s="247">
        <f t="shared" si="6"/>
        <v>0</v>
      </c>
    </row>
    <row r="46" ht="15.75" customHeight="1">
      <c r="A46" s="248" t="s">
        <v>414</v>
      </c>
      <c r="B46" s="255"/>
      <c r="C46" s="252"/>
      <c r="D46" s="251"/>
      <c r="E46" s="247">
        <f t="shared" si="4"/>
        <v>0</v>
      </c>
      <c r="F46" s="235"/>
      <c r="G46" s="235"/>
      <c r="H46" s="235"/>
      <c r="I46" s="248" t="s">
        <v>414</v>
      </c>
      <c r="J46" s="255"/>
      <c r="K46" s="252"/>
      <c r="L46" s="251"/>
      <c r="M46" s="247">
        <f t="shared" si="5"/>
        <v>0</v>
      </c>
      <c r="N46" s="235"/>
      <c r="O46" s="235"/>
      <c r="P46" s="235"/>
      <c r="Q46" s="248" t="s">
        <v>414</v>
      </c>
      <c r="R46" s="255"/>
      <c r="S46" s="252"/>
      <c r="T46" s="251"/>
      <c r="U46" s="247">
        <f t="shared" si="6"/>
        <v>0</v>
      </c>
    </row>
    <row r="47" ht="15.75" customHeight="1">
      <c r="A47" s="248" t="s">
        <v>415</v>
      </c>
      <c r="B47" s="255"/>
      <c r="C47" s="252"/>
      <c r="D47" s="251"/>
      <c r="E47" s="247">
        <f t="shared" si="4"/>
        <v>0</v>
      </c>
      <c r="F47" s="235"/>
      <c r="G47" s="235"/>
      <c r="H47" s="235"/>
      <c r="I47" s="248" t="s">
        <v>415</v>
      </c>
      <c r="J47" s="255"/>
      <c r="K47" s="252"/>
      <c r="L47" s="251"/>
      <c r="M47" s="247">
        <f t="shared" si="5"/>
        <v>0</v>
      </c>
      <c r="N47" s="235"/>
      <c r="O47" s="235"/>
      <c r="P47" s="235"/>
      <c r="Q47" s="248" t="s">
        <v>415</v>
      </c>
      <c r="R47" s="255"/>
      <c r="S47" s="252"/>
      <c r="T47" s="251"/>
      <c r="U47" s="247">
        <f t="shared" si="6"/>
        <v>0</v>
      </c>
    </row>
    <row r="48" ht="15.75" customHeight="1">
      <c r="A48" s="248" t="s">
        <v>416</v>
      </c>
      <c r="B48" s="255"/>
      <c r="C48" s="252"/>
      <c r="D48" s="251"/>
      <c r="E48" s="247">
        <f t="shared" si="4"/>
        <v>0</v>
      </c>
      <c r="F48" s="235"/>
      <c r="G48" s="235"/>
      <c r="H48" s="235"/>
      <c r="I48" s="248" t="s">
        <v>416</v>
      </c>
      <c r="J48" s="255"/>
      <c r="K48" s="252"/>
      <c r="L48" s="251"/>
      <c r="M48" s="247">
        <f t="shared" si="5"/>
        <v>0</v>
      </c>
      <c r="N48" s="235"/>
      <c r="O48" s="235"/>
      <c r="P48" s="235"/>
      <c r="Q48" s="248" t="s">
        <v>416</v>
      </c>
      <c r="R48" s="255"/>
      <c r="S48" s="252"/>
      <c r="T48" s="251"/>
      <c r="U48" s="247">
        <f t="shared" si="6"/>
        <v>0</v>
      </c>
    </row>
    <row r="49" ht="15.75" customHeight="1">
      <c r="A49" s="248" t="s">
        <v>417</v>
      </c>
      <c r="B49" s="255"/>
      <c r="C49" s="252"/>
      <c r="D49" s="251"/>
      <c r="E49" s="247">
        <f t="shared" si="4"/>
        <v>0</v>
      </c>
      <c r="F49" s="235"/>
      <c r="G49" s="235"/>
      <c r="H49" s="235"/>
      <c r="I49" s="248" t="s">
        <v>417</v>
      </c>
      <c r="J49" s="255"/>
      <c r="K49" s="252"/>
      <c r="L49" s="251"/>
      <c r="M49" s="247">
        <f t="shared" si="5"/>
        <v>0</v>
      </c>
      <c r="N49" s="235"/>
      <c r="O49" s="235"/>
      <c r="P49" s="235"/>
      <c r="Q49" s="248" t="s">
        <v>417</v>
      </c>
      <c r="R49" s="255"/>
      <c r="S49" s="252"/>
      <c r="T49" s="251"/>
      <c r="U49" s="247">
        <f t="shared" si="6"/>
        <v>0</v>
      </c>
    </row>
    <row r="50" ht="15.75" customHeight="1">
      <c r="A50" s="248" t="s">
        <v>418</v>
      </c>
      <c r="B50" s="255"/>
      <c r="C50" s="252"/>
      <c r="D50" s="251"/>
      <c r="E50" s="247">
        <f t="shared" si="4"/>
        <v>0</v>
      </c>
      <c r="F50" s="235"/>
      <c r="G50" s="235"/>
      <c r="H50" s="235"/>
      <c r="I50" s="248" t="s">
        <v>418</v>
      </c>
      <c r="J50" s="255"/>
      <c r="K50" s="252"/>
      <c r="L50" s="251"/>
      <c r="M50" s="247">
        <f t="shared" si="5"/>
        <v>0</v>
      </c>
      <c r="N50" s="235"/>
      <c r="O50" s="235"/>
      <c r="P50" s="235"/>
      <c r="Q50" s="248" t="s">
        <v>418</v>
      </c>
      <c r="R50" s="255"/>
      <c r="S50" s="252"/>
      <c r="T50" s="251"/>
      <c r="U50" s="247">
        <f t="shared" si="6"/>
        <v>0</v>
      </c>
    </row>
    <row r="51" ht="15.75" customHeight="1">
      <c r="A51" s="248" t="s">
        <v>419</v>
      </c>
      <c r="B51" s="255"/>
      <c r="C51" s="252"/>
      <c r="D51" s="251"/>
      <c r="E51" s="247">
        <f t="shared" si="4"/>
        <v>0</v>
      </c>
      <c r="F51" s="235"/>
      <c r="G51" s="235"/>
      <c r="H51" s="235"/>
      <c r="I51" s="248" t="s">
        <v>419</v>
      </c>
      <c r="J51" s="255"/>
      <c r="K51" s="252"/>
      <c r="L51" s="251"/>
      <c r="M51" s="247">
        <f t="shared" si="5"/>
        <v>0</v>
      </c>
      <c r="N51" s="235"/>
      <c r="O51" s="235"/>
      <c r="P51" s="235"/>
      <c r="Q51" s="248" t="s">
        <v>419</v>
      </c>
      <c r="R51" s="255"/>
      <c r="S51" s="252"/>
      <c r="T51" s="251"/>
      <c r="U51" s="247">
        <f t="shared" si="6"/>
        <v>0</v>
      </c>
    </row>
    <row r="52" ht="15.75" customHeight="1">
      <c r="A52" s="248" t="s">
        <v>420</v>
      </c>
      <c r="B52" s="255"/>
      <c r="C52" s="252"/>
      <c r="D52" s="251"/>
      <c r="E52" s="247">
        <f t="shared" si="4"/>
        <v>0</v>
      </c>
      <c r="F52" s="235"/>
      <c r="G52" s="235"/>
      <c r="H52" s="235"/>
      <c r="I52" s="248" t="s">
        <v>420</v>
      </c>
      <c r="J52" s="255"/>
      <c r="K52" s="252"/>
      <c r="L52" s="251"/>
      <c r="M52" s="247">
        <f t="shared" si="5"/>
        <v>0</v>
      </c>
      <c r="N52" s="235"/>
      <c r="O52" s="235"/>
      <c r="P52" s="235"/>
      <c r="Q52" s="248" t="s">
        <v>420</v>
      </c>
      <c r="R52" s="255"/>
      <c r="S52" s="252"/>
      <c r="T52" s="251"/>
      <c r="U52" s="247">
        <f t="shared" si="6"/>
        <v>0</v>
      </c>
    </row>
    <row r="53" ht="15.75" customHeight="1">
      <c r="A53" s="256"/>
      <c r="B53" s="3"/>
      <c r="C53" s="257" t="s">
        <v>421</v>
      </c>
      <c r="D53" s="3"/>
      <c r="E53" s="258">
        <f>sum(E32:E52)</f>
        <v>0</v>
      </c>
      <c r="F53" s="235"/>
      <c r="G53" s="235"/>
      <c r="H53" s="235"/>
      <c r="I53" s="256"/>
      <c r="J53" s="3"/>
      <c r="K53" s="257" t="s">
        <v>421</v>
      </c>
      <c r="L53" s="3"/>
      <c r="M53" s="258">
        <f>sum(M32:M52)</f>
        <v>0</v>
      </c>
      <c r="N53" s="235"/>
      <c r="O53" s="235"/>
      <c r="P53" s="235"/>
      <c r="Q53" s="256"/>
      <c r="R53" s="3"/>
      <c r="S53" s="257" t="s">
        <v>421</v>
      </c>
      <c r="T53" s="3"/>
      <c r="U53" s="258">
        <f>sum(U32:U52)</f>
        <v>0</v>
      </c>
    </row>
    <row r="54" ht="15.75" customHeight="1">
      <c r="A54" s="235"/>
      <c r="B54" s="235"/>
      <c r="C54" s="235"/>
      <c r="D54" s="235"/>
      <c r="E54" s="235"/>
      <c r="F54" s="235"/>
      <c r="G54" s="235"/>
      <c r="H54" s="235"/>
      <c r="I54" s="235"/>
      <c r="J54" s="235"/>
      <c r="K54" s="235"/>
      <c r="L54" s="235"/>
      <c r="M54" s="235"/>
      <c r="N54" s="235"/>
      <c r="O54" s="235"/>
      <c r="P54" s="235"/>
      <c r="Q54" s="235"/>
      <c r="R54" s="235"/>
      <c r="S54" s="235"/>
      <c r="T54" s="235"/>
      <c r="U54" s="235"/>
    </row>
    <row r="55" ht="15.75" customHeight="1">
      <c r="A55" s="235"/>
      <c r="B55" s="235"/>
      <c r="C55" s="235"/>
      <c r="D55" s="235"/>
      <c r="E55" s="235"/>
      <c r="F55" s="235"/>
      <c r="G55" s="235"/>
      <c r="H55" s="235"/>
      <c r="I55" s="235"/>
      <c r="J55" s="235"/>
      <c r="K55" s="235"/>
      <c r="L55" s="235"/>
      <c r="M55" s="235"/>
      <c r="N55" s="235"/>
      <c r="O55" s="235"/>
      <c r="P55" s="235"/>
      <c r="Q55" s="235"/>
      <c r="R55" s="235"/>
      <c r="S55" s="235"/>
      <c r="T55" s="235"/>
      <c r="U55" s="235"/>
    </row>
    <row r="56" ht="15.75" customHeight="1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5"/>
      <c r="P56" s="235"/>
      <c r="Q56" s="235"/>
      <c r="R56" s="235"/>
      <c r="S56" s="235"/>
      <c r="T56" s="235"/>
      <c r="U56" s="235"/>
    </row>
    <row r="57" ht="15.75" customHeight="1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35"/>
      <c r="S57" s="235"/>
      <c r="T57" s="235"/>
      <c r="U57" s="235"/>
    </row>
    <row r="58" ht="15.75" customHeight="1">
      <c r="A58" s="234" t="s">
        <v>394</v>
      </c>
      <c r="B58" s="2"/>
      <c r="C58" s="2"/>
      <c r="D58" s="2"/>
      <c r="E58" s="3"/>
      <c r="F58" s="235"/>
      <c r="G58" s="235"/>
      <c r="H58" s="235"/>
      <c r="I58" s="234" t="s">
        <v>394</v>
      </c>
      <c r="J58" s="2"/>
      <c r="K58" s="2"/>
      <c r="L58" s="2"/>
      <c r="M58" s="3"/>
      <c r="N58" s="235"/>
      <c r="O58" s="235"/>
      <c r="P58" s="235"/>
      <c r="Q58" s="234" t="s">
        <v>394</v>
      </c>
      <c r="R58" s="2"/>
      <c r="S58" s="2"/>
      <c r="T58" s="2"/>
      <c r="U58" s="3"/>
    </row>
    <row r="59" ht="15.75" customHeight="1">
      <c r="A59" s="236">
        <v>45660.0</v>
      </c>
      <c r="B59" s="237"/>
      <c r="C59" s="237"/>
      <c r="D59" s="237"/>
      <c r="E59" s="238"/>
      <c r="F59" s="235"/>
      <c r="G59" s="235"/>
      <c r="H59" s="235"/>
      <c r="I59" s="239">
        <v>45609.0</v>
      </c>
      <c r="J59" s="237"/>
      <c r="K59" s="237"/>
      <c r="L59" s="237"/>
      <c r="M59" s="238"/>
      <c r="N59" s="235"/>
      <c r="O59" s="235"/>
      <c r="P59" s="235"/>
      <c r="Q59" s="239">
        <v>45619.0</v>
      </c>
      <c r="R59" s="237"/>
      <c r="S59" s="237"/>
      <c r="T59" s="237"/>
      <c r="U59" s="238"/>
    </row>
    <row r="60" ht="15.75" customHeight="1">
      <c r="A60" s="240" t="s">
        <v>395</v>
      </c>
      <c r="B60" s="241" t="s">
        <v>396</v>
      </c>
      <c r="C60" s="241" t="s">
        <v>397</v>
      </c>
      <c r="D60" s="241" t="s">
        <v>398</v>
      </c>
      <c r="E60" s="241" t="s">
        <v>399</v>
      </c>
      <c r="F60" s="242"/>
      <c r="G60" s="242"/>
      <c r="H60" s="242"/>
      <c r="I60" s="240" t="s">
        <v>395</v>
      </c>
      <c r="J60" s="241" t="s">
        <v>396</v>
      </c>
      <c r="K60" s="241" t="s">
        <v>397</v>
      </c>
      <c r="L60" s="241" t="s">
        <v>398</v>
      </c>
      <c r="M60" s="241" t="s">
        <v>399</v>
      </c>
      <c r="N60" s="242"/>
      <c r="O60" s="242"/>
      <c r="P60" s="242"/>
      <c r="Q60" s="240" t="s">
        <v>395</v>
      </c>
      <c r="R60" s="241" t="s">
        <v>396</v>
      </c>
      <c r="S60" s="241" t="s">
        <v>397</v>
      </c>
      <c r="T60" s="241" t="s">
        <v>398</v>
      </c>
      <c r="U60" s="241" t="s">
        <v>399</v>
      </c>
    </row>
    <row r="61" ht="15.75" customHeight="1">
      <c r="A61" s="243" t="s">
        <v>400</v>
      </c>
      <c r="B61" s="244"/>
      <c r="C61" s="245"/>
      <c r="D61" s="246"/>
      <c r="E61" s="247">
        <f t="shared" ref="E61:E81" si="7">C61*D61</f>
        <v>0</v>
      </c>
      <c r="F61" s="235"/>
      <c r="G61" s="235"/>
      <c r="H61" s="235"/>
      <c r="I61" s="243" t="s">
        <v>400</v>
      </c>
      <c r="J61" s="244"/>
      <c r="K61" s="245"/>
      <c r="L61" s="246"/>
      <c r="M61" s="247">
        <f t="shared" ref="M61:M81" si="8">K61*L61</f>
        <v>0</v>
      </c>
      <c r="N61" s="235"/>
      <c r="O61" s="235"/>
      <c r="P61" s="235"/>
      <c r="Q61" s="243" t="s">
        <v>400</v>
      </c>
      <c r="R61" s="244"/>
      <c r="S61" s="245"/>
      <c r="T61" s="246"/>
      <c r="U61" s="247">
        <f t="shared" ref="U61:U81" si="9">S61*T61</f>
        <v>0</v>
      </c>
    </row>
    <row r="62" ht="15.75" customHeight="1">
      <c r="A62" s="248" t="s">
        <v>401</v>
      </c>
      <c r="B62" s="249"/>
      <c r="C62" s="250"/>
      <c r="D62" s="251"/>
      <c r="E62" s="247">
        <f t="shared" si="7"/>
        <v>0</v>
      </c>
      <c r="F62" s="235"/>
      <c r="G62" s="235"/>
      <c r="H62" s="235"/>
      <c r="I62" s="248" t="s">
        <v>401</v>
      </c>
      <c r="J62" s="249"/>
      <c r="K62" s="250"/>
      <c r="L62" s="251"/>
      <c r="M62" s="247">
        <f t="shared" si="8"/>
        <v>0</v>
      </c>
      <c r="N62" s="235"/>
      <c r="O62" s="235"/>
      <c r="P62" s="235"/>
      <c r="Q62" s="248" t="s">
        <v>401</v>
      </c>
      <c r="R62" s="249"/>
      <c r="S62" s="250"/>
      <c r="T62" s="251"/>
      <c r="U62" s="247">
        <f t="shared" si="9"/>
        <v>0</v>
      </c>
    </row>
    <row r="63" ht="15.75" customHeight="1">
      <c r="A63" s="248" t="s">
        <v>402</v>
      </c>
      <c r="B63" s="249"/>
      <c r="C63" s="252"/>
      <c r="D63" s="251"/>
      <c r="E63" s="247">
        <f t="shared" si="7"/>
        <v>0</v>
      </c>
      <c r="F63" s="235"/>
      <c r="G63" s="235"/>
      <c r="H63" s="235"/>
      <c r="I63" s="248" t="s">
        <v>402</v>
      </c>
      <c r="J63" s="249"/>
      <c r="K63" s="252"/>
      <c r="L63" s="251"/>
      <c r="M63" s="247">
        <f t="shared" si="8"/>
        <v>0</v>
      </c>
      <c r="N63" s="235"/>
      <c r="O63" s="235"/>
      <c r="P63" s="235"/>
      <c r="Q63" s="248" t="s">
        <v>402</v>
      </c>
      <c r="R63" s="249"/>
      <c r="S63" s="252"/>
      <c r="T63" s="251"/>
      <c r="U63" s="247">
        <f t="shared" si="9"/>
        <v>0</v>
      </c>
    </row>
    <row r="64" ht="15.75" customHeight="1">
      <c r="A64" s="248" t="s">
        <v>403</v>
      </c>
      <c r="B64" s="249"/>
      <c r="C64" s="252"/>
      <c r="D64" s="251"/>
      <c r="E64" s="247">
        <f t="shared" si="7"/>
        <v>0</v>
      </c>
      <c r="F64" s="235"/>
      <c r="G64" s="235"/>
      <c r="H64" s="235"/>
      <c r="I64" s="248" t="s">
        <v>403</v>
      </c>
      <c r="J64" s="249"/>
      <c r="K64" s="252"/>
      <c r="L64" s="251"/>
      <c r="M64" s="247">
        <f t="shared" si="8"/>
        <v>0</v>
      </c>
      <c r="N64" s="235"/>
      <c r="O64" s="235"/>
      <c r="P64" s="235"/>
      <c r="Q64" s="248" t="s">
        <v>403</v>
      </c>
      <c r="R64" s="249"/>
      <c r="S64" s="252"/>
      <c r="T64" s="251"/>
      <c r="U64" s="247">
        <f t="shared" si="9"/>
        <v>0</v>
      </c>
    </row>
    <row r="65" ht="15.75" customHeight="1">
      <c r="A65" s="248" t="s">
        <v>404</v>
      </c>
      <c r="B65" s="249"/>
      <c r="C65" s="252"/>
      <c r="D65" s="251"/>
      <c r="E65" s="247">
        <f t="shared" si="7"/>
        <v>0</v>
      </c>
      <c r="F65" s="235"/>
      <c r="G65" s="235"/>
      <c r="H65" s="235"/>
      <c r="I65" s="248" t="s">
        <v>404</v>
      </c>
      <c r="J65" s="249"/>
      <c r="K65" s="252"/>
      <c r="L65" s="251"/>
      <c r="M65" s="247">
        <f t="shared" si="8"/>
        <v>0</v>
      </c>
      <c r="N65" s="235"/>
      <c r="O65" s="235"/>
      <c r="P65" s="235"/>
      <c r="Q65" s="248" t="s">
        <v>404</v>
      </c>
      <c r="R65" s="249"/>
      <c r="S65" s="252"/>
      <c r="T65" s="251"/>
      <c r="U65" s="247">
        <f t="shared" si="9"/>
        <v>0</v>
      </c>
    </row>
    <row r="66" ht="15.75" customHeight="1">
      <c r="A66" s="248" t="s">
        <v>405</v>
      </c>
      <c r="B66" s="249"/>
      <c r="C66" s="252"/>
      <c r="D66" s="251"/>
      <c r="E66" s="247">
        <f t="shared" si="7"/>
        <v>0</v>
      </c>
      <c r="F66" s="235"/>
      <c r="G66" s="235"/>
      <c r="H66" s="235"/>
      <c r="I66" s="248" t="s">
        <v>405</v>
      </c>
      <c r="J66" s="249"/>
      <c r="K66" s="252"/>
      <c r="L66" s="251"/>
      <c r="M66" s="247">
        <f t="shared" si="8"/>
        <v>0</v>
      </c>
      <c r="N66" s="235"/>
      <c r="O66" s="235"/>
      <c r="P66" s="235"/>
      <c r="Q66" s="248" t="s">
        <v>405</v>
      </c>
      <c r="R66" s="249"/>
      <c r="S66" s="252"/>
      <c r="T66" s="251"/>
      <c r="U66" s="247">
        <f t="shared" si="9"/>
        <v>0</v>
      </c>
    </row>
    <row r="67" ht="15.75" customHeight="1">
      <c r="A67" s="248" t="s">
        <v>406</v>
      </c>
      <c r="B67" s="249"/>
      <c r="C67" s="252"/>
      <c r="D67" s="251"/>
      <c r="E67" s="247">
        <f t="shared" si="7"/>
        <v>0</v>
      </c>
      <c r="F67" s="235"/>
      <c r="G67" s="235"/>
      <c r="H67" s="235"/>
      <c r="I67" s="248" t="s">
        <v>406</v>
      </c>
      <c r="J67" s="249"/>
      <c r="K67" s="252"/>
      <c r="L67" s="251"/>
      <c r="M67" s="247">
        <f t="shared" si="8"/>
        <v>0</v>
      </c>
      <c r="N67" s="235"/>
      <c r="O67" s="235"/>
      <c r="P67" s="235"/>
      <c r="Q67" s="248" t="s">
        <v>406</v>
      </c>
      <c r="R67" s="249"/>
      <c r="S67" s="252"/>
      <c r="T67" s="251"/>
      <c r="U67" s="247">
        <f t="shared" si="9"/>
        <v>0</v>
      </c>
    </row>
    <row r="68" ht="15.75" customHeight="1">
      <c r="A68" s="248" t="s">
        <v>407</v>
      </c>
      <c r="B68" s="249"/>
      <c r="C68" s="252"/>
      <c r="D68" s="251"/>
      <c r="E68" s="247">
        <f t="shared" si="7"/>
        <v>0</v>
      </c>
      <c r="F68" s="235"/>
      <c r="G68" s="235"/>
      <c r="H68" s="235"/>
      <c r="I68" s="248" t="s">
        <v>407</v>
      </c>
      <c r="J68" s="249"/>
      <c r="K68" s="252"/>
      <c r="L68" s="251"/>
      <c r="M68" s="247">
        <f t="shared" si="8"/>
        <v>0</v>
      </c>
      <c r="N68" s="235"/>
      <c r="O68" s="235"/>
      <c r="P68" s="235"/>
      <c r="Q68" s="248" t="s">
        <v>407</v>
      </c>
      <c r="R68" s="249"/>
      <c r="S68" s="252"/>
      <c r="T68" s="251"/>
      <c r="U68" s="247">
        <f t="shared" si="9"/>
        <v>0</v>
      </c>
    </row>
    <row r="69" ht="15.75" customHeight="1">
      <c r="A69" s="248" t="s">
        <v>408</v>
      </c>
      <c r="B69" s="249"/>
      <c r="C69" s="253"/>
      <c r="D69" s="254"/>
      <c r="E69" s="247">
        <f t="shared" si="7"/>
        <v>0</v>
      </c>
      <c r="F69" s="235"/>
      <c r="G69" s="235"/>
      <c r="H69" s="235"/>
      <c r="I69" s="248" t="s">
        <v>408</v>
      </c>
      <c r="J69" s="249"/>
      <c r="K69" s="253"/>
      <c r="L69" s="254"/>
      <c r="M69" s="247">
        <f t="shared" si="8"/>
        <v>0</v>
      </c>
      <c r="N69" s="235"/>
      <c r="O69" s="235"/>
      <c r="P69" s="235"/>
      <c r="Q69" s="248" t="s">
        <v>408</v>
      </c>
      <c r="R69" s="249"/>
      <c r="S69" s="253"/>
      <c r="T69" s="254"/>
      <c r="U69" s="247">
        <f t="shared" si="9"/>
        <v>0</v>
      </c>
    </row>
    <row r="70" ht="15.75" customHeight="1">
      <c r="A70" s="248" t="s">
        <v>409</v>
      </c>
      <c r="B70" s="249"/>
      <c r="C70" s="253"/>
      <c r="D70" s="254"/>
      <c r="E70" s="247">
        <f t="shared" si="7"/>
        <v>0</v>
      </c>
      <c r="F70" s="235"/>
      <c r="G70" s="235"/>
      <c r="H70" s="235"/>
      <c r="I70" s="248" t="s">
        <v>409</v>
      </c>
      <c r="J70" s="249"/>
      <c r="K70" s="253"/>
      <c r="L70" s="254"/>
      <c r="M70" s="247">
        <f t="shared" si="8"/>
        <v>0</v>
      </c>
      <c r="N70" s="235"/>
      <c r="O70" s="235"/>
      <c r="P70" s="235"/>
      <c r="Q70" s="248" t="s">
        <v>409</v>
      </c>
      <c r="R70" s="249"/>
      <c r="S70" s="253"/>
      <c r="T70" s="254"/>
      <c r="U70" s="247">
        <f t="shared" si="9"/>
        <v>0</v>
      </c>
    </row>
    <row r="71" ht="15.75" customHeight="1">
      <c r="A71" s="248" t="s">
        <v>410</v>
      </c>
      <c r="B71" s="255"/>
      <c r="C71" s="252"/>
      <c r="D71" s="251"/>
      <c r="E71" s="247">
        <f t="shared" si="7"/>
        <v>0</v>
      </c>
      <c r="F71" s="235"/>
      <c r="G71" s="235"/>
      <c r="H71" s="235"/>
      <c r="I71" s="248" t="s">
        <v>410</v>
      </c>
      <c r="J71" s="255"/>
      <c r="K71" s="252"/>
      <c r="L71" s="251"/>
      <c r="M71" s="247">
        <f t="shared" si="8"/>
        <v>0</v>
      </c>
      <c r="N71" s="235"/>
      <c r="O71" s="235"/>
      <c r="P71" s="235"/>
      <c r="Q71" s="248" t="s">
        <v>410</v>
      </c>
      <c r="R71" s="255"/>
      <c r="S71" s="252"/>
      <c r="T71" s="251"/>
      <c r="U71" s="247">
        <f t="shared" si="9"/>
        <v>0</v>
      </c>
    </row>
    <row r="72" ht="15.75" customHeight="1">
      <c r="A72" s="248" t="s">
        <v>411</v>
      </c>
      <c r="B72" s="255"/>
      <c r="C72" s="252"/>
      <c r="D72" s="251"/>
      <c r="E72" s="247">
        <f t="shared" si="7"/>
        <v>0</v>
      </c>
      <c r="F72" s="235"/>
      <c r="G72" s="235"/>
      <c r="H72" s="235"/>
      <c r="I72" s="248" t="s">
        <v>411</v>
      </c>
      <c r="J72" s="255"/>
      <c r="K72" s="252"/>
      <c r="L72" s="251"/>
      <c r="M72" s="247">
        <f t="shared" si="8"/>
        <v>0</v>
      </c>
      <c r="N72" s="235"/>
      <c r="O72" s="235"/>
      <c r="P72" s="235"/>
      <c r="Q72" s="248" t="s">
        <v>411</v>
      </c>
      <c r="R72" s="255"/>
      <c r="S72" s="252"/>
      <c r="T72" s="251"/>
      <c r="U72" s="247">
        <f t="shared" si="9"/>
        <v>0</v>
      </c>
    </row>
    <row r="73" ht="15.75" customHeight="1">
      <c r="A73" s="248" t="s">
        <v>412</v>
      </c>
      <c r="B73" s="255"/>
      <c r="C73" s="252"/>
      <c r="D73" s="251"/>
      <c r="E73" s="247">
        <f t="shared" si="7"/>
        <v>0</v>
      </c>
      <c r="F73" s="235"/>
      <c r="G73" s="235"/>
      <c r="H73" s="235"/>
      <c r="I73" s="248" t="s">
        <v>412</v>
      </c>
      <c r="J73" s="255"/>
      <c r="K73" s="252"/>
      <c r="L73" s="251"/>
      <c r="M73" s="247">
        <f t="shared" si="8"/>
        <v>0</v>
      </c>
      <c r="N73" s="235"/>
      <c r="O73" s="235"/>
      <c r="P73" s="235"/>
      <c r="Q73" s="248" t="s">
        <v>412</v>
      </c>
      <c r="R73" s="255"/>
      <c r="S73" s="252"/>
      <c r="T73" s="251"/>
      <c r="U73" s="247">
        <f t="shared" si="9"/>
        <v>0</v>
      </c>
    </row>
    <row r="74" ht="15.75" customHeight="1">
      <c r="A74" s="248" t="s">
        <v>413</v>
      </c>
      <c r="B74" s="255"/>
      <c r="C74" s="252"/>
      <c r="D74" s="251"/>
      <c r="E74" s="247">
        <f t="shared" si="7"/>
        <v>0</v>
      </c>
      <c r="F74" s="235"/>
      <c r="G74" s="235"/>
      <c r="H74" s="235"/>
      <c r="I74" s="248" t="s">
        <v>413</v>
      </c>
      <c r="J74" s="255"/>
      <c r="K74" s="252"/>
      <c r="L74" s="251"/>
      <c r="M74" s="247">
        <f t="shared" si="8"/>
        <v>0</v>
      </c>
      <c r="N74" s="235"/>
      <c r="O74" s="235"/>
      <c r="P74" s="235"/>
      <c r="Q74" s="248" t="s">
        <v>413</v>
      </c>
      <c r="R74" s="255"/>
      <c r="S74" s="252"/>
      <c r="T74" s="251"/>
      <c r="U74" s="247">
        <f t="shared" si="9"/>
        <v>0</v>
      </c>
    </row>
    <row r="75" ht="15.75" customHeight="1">
      <c r="A75" s="248" t="s">
        <v>414</v>
      </c>
      <c r="B75" s="255"/>
      <c r="C75" s="252"/>
      <c r="D75" s="251"/>
      <c r="E75" s="247">
        <f t="shared" si="7"/>
        <v>0</v>
      </c>
      <c r="F75" s="235"/>
      <c r="G75" s="235"/>
      <c r="H75" s="235"/>
      <c r="I75" s="248" t="s">
        <v>414</v>
      </c>
      <c r="J75" s="255"/>
      <c r="K75" s="252"/>
      <c r="L75" s="251"/>
      <c r="M75" s="247">
        <f t="shared" si="8"/>
        <v>0</v>
      </c>
      <c r="N75" s="235"/>
      <c r="O75" s="235"/>
      <c r="P75" s="235"/>
      <c r="Q75" s="248" t="s">
        <v>414</v>
      </c>
      <c r="R75" s="255"/>
      <c r="S75" s="252"/>
      <c r="T75" s="251"/>
      <c r="U75" s="247">
        <f t="shared" si="9"/>
        <v>0</v>
      </c>
    </row>
    <row r="76" ht="15.75" customHeight="1">
      <c r="A76" s="248" t="s">
        <v>415</v>
      </c>
      <c r="B76" s="255"/>
      <c r="C76" s="252"/>
      <c r="D76" s="251"/>
      <c r="E76" s="247">
        <f t="shared" si="7"/>
        <v>0</v>
      </c>
      <c r="F76" s="235"/>
      <c r="G76" s="235"/>
      <c r="H76" s="235"/>
      <c r="I76" s="248" t="s">
        <v>415</v>
      </c>
      <c r="J76" s="255"/>
      <c r="K76" s="252"/>
      <c r="L76" s="251"/>
      <c r="M76" s="247">
        <f t="shared" si="8"/>
        <v>0</v>
      </c>
      <c r="N76" s="235"/>
      <c r="O76" s="235"/>
      <c r="P76" s="235"/>
      <c r="Q76" s="248" t="s">
        <v>415</v>
      </c>
      <c r="R76" s="255"/>
      <c r="S76" s="252"/>
      <c r="T76" s="251"/>
      <c r="U76" s="247">
        <f t="shared" si="9"/>
        <v>0</v>
      </c>
    </row>
    <row r="77" ht="15.75" customHeight="1">
      <c r="A77" s="248" t="s">
        <v>416</v>
      </c>
      <c r="B77" s="255"/>
      <c r="C77" s="252"/>
      <c r="D77" s="251"/>
      <c r="E77" s="247">
        <f t="shared" si="7"/>
        <v>0</v>
      </c>
      <c r="F77" s="235"/>
      <c r="G77" s="235"/>
      <c r="H77" s="235"/>
      <c r="I77" s="248" t="s">
        <v>416</v>
      </c>
      <c r="J77" s="255"/>
      <c r="K77" s="252"/>
      <c r="L77" s="251"/>
      <c r="M77" s="247">
        <f t="shared" si="8"/>
        <v>0</v>
      </c>
      <c r="N77" s="235"/>
      <c r="O77" s="235"/>
      <c r="P77" s="235"/>
      <c r="Q77" s="248" t="s">
        <v>416</v>
      </c>
      <c r="R77" s="255"/>
      <c r="S77" s="252"/>
      <c r="T77" s="251"/>
      <c r="U77" s="247">
        <f t="shared" si="9"/>
        <v>0</v>
      </c>
    </row>
    <row r="78" ht="15.75" customHeight="1">
      <c r="A78" s="248" t="s">
        <v>417</v>
      </c>
      <c r="B78" s="255"/>
      <c r="C78" s="252"/>
      <c r="D78" s="251"/>
      <c r="E78" s="247">
        <f t="shared" si="7"/>
        <v>0</v>
      </c>
      <c r="F78" s="235"/>
      <c r="G78" s="235"/>
      <c r="H78" s="235"/>
      <c r="I78" s="248" t="s">
        <v>417</v>
      </c>
      <c r="J78" s="255"/>
      <c r="K78" s="252"/>
      <c r="L78" s="251"/>
      <c r="M78" s="247">
        <f t="shared" si="8"/>
        <v>0</v>
      </c>
      <c r="N78" s="235"/>
      <c r="O78" s="235"/>
      <c r="P78" s="235"/>
      <c r="Q78" s="248" t="s">
        <v>417</v>
      </c>
      <c r="R78" s="255"/>
      <c r="S78" s="252"/>
      <c r="T78" s="251"/>
      <c r="U78" s="247">
        <f t="shared" si="9"/>
        <v>0</v>
      </c>
    </row>
    <row r="79" ht="15.75" customHeight="1">
      <c r="A79" s="248" t="s">
        <v>418</v>
      </c>
      <c r="B79" s="255"/>
      <c r="C79" s="252"/>
      <c r="D79" s="251"/>
      <c r="E79" s="247">
        <f t="shared" si="7"/>
        <v>0</v>
      </c>
      <c r="F79" s="235"/>
      <c r="G79" s="235"/>
      <c r="H79" s="235"/>
      <c r="I79" s="248" t="s">
        <v>418</v>
      </c>
      <c r="J79" s="255"/>
      <c r="K79" s="252"/>
      <c r="L79" s="251"/>
      <c r="M79" s="247">
        <f t="shared" si="8"/>
        <v>0</v>
      </c>
      <c r="N79" s="235"/>
      <c r="O79" s="235"/>
      <c r="P79" s="235"/>
      <c r="Q79" s="248" t="s">
        <v>418</v>
      </c>
      <c r="R79" s="255"/>
      <c r="S79" s="252"/>
      <c r="T79" s="251"/>
      <c r="U79" s="247">
        <f t="shared" si="9"/>
        <v>0</v>
      </c>
    </row>
    <row r="80" ht="15.75" customHeight="1">
      <c r="A80" s="248" t="s">
        <v>419</v>
      </c>
      <c r="B80" s="255"/>
      <c r="C80" s="252"/>
      <c r="D80" s="251"/>
      <c r="E80" s="247">
        <f t="shared" si="7"/>
        <v>0</v>
      </c>
      <c r="F80" s="235"/>
      <c r="G80" s="235"/>
      <c r="H80" s="235"/>
      <c r="I80" s="248" t="s">
        <v>419</v>
      </c>
      <c r="J80" s="255"/>
      <c r="K80" s="252"/>
      <c r="L80" s="251"/>
      <c r="M80" s="247">
        <f t="shared" si="8"/>
        <v>0</v>
      </c>
      <c r="N80" s="235"/>
      <c r="O80" s="235"/>
      <c r="P80" s="235"/>
      <c r="Q80" s="248" t="s">
        <v>419</v>
      </c>
      <c r="R80" s="255"/>
      <c r="S80" s="252"/>
      <c r="T80" s="251"/>
      <c r="U80" s="247">
        <f t="shared" si="9"/>
        <v>0</v>
      </c>
    </row>
    <row r="81" ht="15.75" customHeight="1">
      <c r="A81" s="248" t="s">
        <v>420</v>
      </c>
      <c r="B81" s="255"/>
      <c r="C81" s="252"/>
      <c r="D81" s="251"/>
      <c r="E81" s="247">
        <f t="shared" si="7"/>
        <v>0</v>
      </c>
      <c r="F81" s="235"/>
      <c r="G81" s="235"/>
      <c r="H81" s="235"/>
      <c r="I81" s="248" t="s">
        <v>420</v>
      </c>
      <c r="J81" s="255"/>
      <c r="K81" s="252"/>
      <c r="L81" s="251"/>
      <c r="M81" s="247">
        <f t="shared" si="8"/>
        <v>0</v>
      </c>
      <c r="N81" s="235"/>
      <c r="O81" s="235"/>
      <c r="P81" s="235"/>
      <c r="Q81" s="248" t="s">
        <v>420</v>
      </c>
      <c r="R81" s="255"/>
      <c r="S81" s="252"/>
      <c r="T81" s="251"/>
      <c r="U81" s="247">
        <f t="shared" si="9"/>
        <v>0</v>
      </c>
    </row>
    <row r="82" ht="15.75" customHeight="1">
      <c r="A82" s="256"/>
      <c r="B82" s="3"/>
      <c r="C82" s="257" t="s">
        <v>421</v>
      </c>
      <c r="D82" s="3"/>
      <c r="E82" s="258">
        <f>sum(E61:E81)</f>
        <v>0</v>
      </c>
      <c r="F82" s="235"/>
      <c r="G82" s="235"/>
      <c r="H82" s="235"/>
      <c r="I82" s="256"/>
      <c r="J82" s="3"/>
      <c r="K82" s="257" t="s">
        <v>421</v>
      </c>
      <c r="L82" s="3"/>
      <c r="M82" s="258">
        <f>sum(M61:M81)</f>
        <v>0</v>
      </c>
      <c r="N82" s="235"/>
      <c r="O82" s="235"/>
      <c r="P82" s="235"/>
      <c r="Q82" s="256"/>
      <c r="R82" s="3"/>
      <c r="S82" s="257" t="s">
        <v>421</v>
      </c>
      <c r="T82" s="3"/>
      <c r="U82" s="258">
        <f>sum(U61:U81)</f>
        <v>0</v>
      </c>
    </row>
    <row r="83" ht="15.75" customHeight="1">
      <c r="A83" s="235"/>
      <c r="B83" s="235"/>
      <c r="C83" s="235"/>
      <c r="D83" s="235"/>
      <c r="E83" s="235"/>
      <c r="F83" s="235"/>
      <c r="G83" s="235"/>
      <c r="H83" s="235"/>
      <c r="I83" s="235"/>
      <c r="J83" s="235"/>
      <c r="K83" s="235"/>
      <c r="L83" s="235"/>
      <c r="M83" s="235"/>
      <c r="N83" s="235"/>
      <c r="O83" s="235"/>
      <c r="P83" s="235"/>
      <c r="Q83" s="235"/>
      <c r="R83" s="235"/>
      <c r="S83" s="235"/>
      <c r="T83" s="235"/>
      <c r="U83" s="235"/>
    </row>
    <row r="84" ht="15.75" customHeight="1">
      <c r="A84" s="235"/>
      <c r="B84" s="235"/>
      <c r="C84" s="235"/>
      <c r="D84" s="235"/>
      <c r="E84" s="235"/>
      <c r="F84" s="235"/>
      <c r="G84" s="235"/>
      <c r="H84" s="235"/>
      <c r="I84" s="235"/>
      <c r="J84" s="235"/>
      <c r="K84" s="235"/>
      <c r="L84" s="235"/>
      <c r="M84" s="235"/>
      <c r="N84" s="235"/>
      <c r="O84" s="235"/>
      <c r="P84" s="235"/>
      <c r="Q84" s="235"/>
      <c r="R84" s="235"/>
      <c r="S84" s="235"/>
      <c r="T84" s="235"/>
      <c r="U84" s="235"/>
    </row>
    <row r="85" ht="15.75" customHeight="1">
      <c r="A85" s="235"/>
      <c r="B85" s="235"/>
      <c r="C85" s="235"/>
      <c r="D85" s="235"/>
      <c r="E85" s="235"/>
      <c r="F85" s="235"/>
      <c r="G85" s="235"/>
      <c r="H85" s="235"/>
      <c r="I85" s="235"/>
      <c r="J85" s="235"/>
      <c r="K85" s="235"/>
      <c r="L85" s="235"/>
      <c r="M85" s="235"/>
      <c r="N85" s="235"/>
      <c r="O85" s="235"/>
      <c r="P85" s="235"/>
      <c r="Q85" s="235"/>
      <c r="R85" s="235"/>
      <c r="S85" s="235"/>
      <c r="T85" s="235"/>
      <c r="U85" s="235"/>
    </row>
    <row r="86" ht="15.75" customHeight="1">
      <c r="A86" s="235"/>
      <c r="B86" s="235"/>
      <c r="C86" s="235"/>
      <c r="D86" s="235"/>
      <c r="E86" s="235"/>
      <c r="F86" s="235"/>
      <c r="G86" s="235"/>
      <c r="H86" s="235"/>
      <c r="I86" s="235"/>
      <c r="J86" s="235"/>
      <c r="K86" s="235"/>
      <c r="L86" s="235"/>
      <c r="M86" s="235"/>
      <c r="N86" s="235"/>
      <c r="O86" s="235"/>
      <c r="P86" s="235"/>
      <c r="Q86" s="235"/>
      <c r="R86" s="235"/>
      <c r="S86" s="235"/>
      <c r="T86" s="235"/>
      <c r="U86" s="235"/>
    </row>
    <row r="87" ht="15.75" customHeight="1">
      <c r="A87" s="234" t="s">
        <v>394</v>
      </c>
      <c r="B87" s="2"/>
      <c r="C87" s="2"/>
      <c r="D87" s="2"/>
      <c r="E87" s="3"/>
      <c r="F87" s="235"/>
      <c r="G87" s="235"/>
      <c r="H87" s="235"/>
      <c r="I87" s="234" t="s">
        <v>394</v>
      </c>
      <c r="J87" s="2"/>
      <c r="K87" s="2"/>
      <c r="L87" s="2"/>
      <c r="M87" s="3"/>
      <c r="N87" s="235"/>
      <c r="O87" s="235"/>
      <c r="P87" s="235"/>
      <c r="Q87" s="234" t="s">
        <v>394</v>
      </c>
      <c r="R87" s="2"/>
      <c r="S87" s="2"/>
      <c r="T87" s="2"/>
      <c r="U87" s="3"/>
    </row>
    <row r="88" ht="15.75" customHeight="1">
      <c r="A88" s="236">
        <v>45661.0</v>
      </c>
      <c r="B88" s="237"/>
      <c r="C88" s="237"/>
      <c r="D88" s="237"/>
      <c r="E88" s="238"/>
      <c r="F88" s="235"/>
      <c r="G88" s="235"/>
      <c r="H88" s="235"/>
      <c r="I88" s="239">
        <v>45610.0</v>
      </c>
      <c r="J88" s="237"/>
      <c r="K88" s="237"/>
      <c r="L88" s="237"/>
      <c r="M88" s="238"/>
      <c r="N88" s="235"/>
      <c r="O88" s="235"/>
      <c r="P88" s="235"/>
      <c r="Q88" s="239">
        <v>45620.0</v>
      </c>
      <c r="R88" s="237"/>
      <c r="S88" s="237"/>
      <c r="T88" s="237"/>
      <c r="U88" s="238"/>
    </row>
    <row r="89" ht="15.75" customHeight="1">
      <c r="A89" s="240" t="s">
        <v>395</v>
      </c>
      <c r="B89" s="241" t="s">
        <v>396</v>
      </c>
      <c r="C89" s="241" t="s">
        <v>397</v>
      </c>
      <c r="D89" s="241" t="s">
        <v>398</v>
      </c>
      <c r="E89" s="241" t="s">
        <v>399</v>
      </c>
      <c r="F89" s="242"/>
      <c r="G89" s="242"/>
      <c r="H89" s="242"/>
      <c r="I89" s="240" t="s">
        <v>395</v>
      </c>
      <c r="J89" s="241" t="s">
        <v>396</v>
      </c>
      <c r="K89" s="241" t="s">
        <v>397</v>
      </c>
      <c r="L89" s="241" t="s">
        <v>398</v>
      </c>
      <c r="M89" s="241" t="s">
        <v>399</v>
      </c>
      <c r="N89" s="242"/>
      <c r="O89" s="242"/>
      <c r="P89" s="242"/>
      <c r="Q89" s="240" t="s">
        <v>395</v>
      </c>
      <c r="R89" s="241" t="s">
        <v>396</v>
      </c>
      <c r="S89" s="241" t="s">
        <v>397</v>
      </c>
      <c r="T89" s="241" t="s">
        <v>398</v>
      </c>
      <c r="U89" s="241" t="s">
        <v>399</v>
      </c>
    </row>
    <row r="90" ht="15.75" customHeight="1">
      <c r="A90" s="243" t="s">
        <v>400</v>
      </c>
      <c r="B90" s="244"/>
      <c r="C90" s="245"/>
      <c r="D90" s="246"/>
      <c r="E90" s="247">
        <f t="shared" ref="E90:E110" si="10">C90*D90</f>
        <v>0</v>
      </c>
      <c r="F90" s="235"/>
      <c r="G90" s="235"/>
      <c r="H90" s="235"/>
      <c r="I90" s="243" t="s">
        <v>400</v>
      </c>
      <c r="J90" s="244"/>
      <c r="K90" s="245"/>
      <c r="L90" s="246"/>
      <c r="M90" s="247">
        <f t="shared" ref="M90:M110" si="11">K90*L90</f>
        <v>0</v>
      </c>
      <c r="N90" s="235"/>
      <c r="O90" s="235"/>
      <c r="P90" s="235"/>
      <c r="Q90" s="243" t="s">
        <v>400</v>
      </c>
      <c r="R90" s="244"/>
      <c r="S90" s="245"/>
      <c r="T90" s="246"/>
      <c r="U90" s="247">
        <f t="shared" ref="U90:U110" si="12">S90*T90</f>
        <v>0</v>
      </c>
    </row>
    <row r="91" ht="15.75" customHeight="1">
      <c r="A91" s="248" t="s">
        <v>401</v>
      </c>
      <c r="B91" s="249"/>
      <c r="C91" s="250"/>
      <c r="D91" s="251"/>
      <c r="E91" s="247">
        <f t="shared" si="10"/>
        <v>0</v>
      </c>
      <c r="F91" s="235"/>
      <c r="G91" s="235"/>
      <c r="H91" s="235"/>
      <c r="I91" s="248" t="s">
        <v>401</v>
      </c>
      <c r="J91" s="249"/>
      <c r="K91" s="250"/>
      <c r="L91" s="251"/>
      <c r="M91" s="247">
        <f t="shared" si="11"/>
        <v>0</v>
      </c>
      <c r="N91" s="235"/>
      <c r="O91" s="235"/>
      <c r="P91" s="235"/>
      <c r="Q91" s="248" t="s">
        <v>401</v>
      </c>
      <c r="R91" s="249"/>
      <c r="S91" s="250"/>
      <c r="T91" s="251"/>
      <c r="U91" s="247">
        <f t="shared" si="12"/>
        <v>0</v>
      </c>
    </row>
    <row r="92" ht="15.75" customHeight="1">
      <c r="A92" s="248" t="s">
        <v>402</v>
      </c>
      <c r="B92" s="249"/>
      <c r="C92" s="252"/>
      <c r="D92" s="251"/>
      <c r="E92" s="247">
        <f t="shared" si="10"/>
        <v>0</v>
      </c>
      <c r="F92" s="235"/>
      <c r="G92" s="235"/>
      <c r="H92" s="235"/>
      <c r="I92" s="248" t="s">
        <v>402</v>
      </c>
      <c r="J92" s="249"/>
      <c r="K92" s="252"/>
      <c r="L92" s="251"/>
      <c r="M92" s="247">
        <f t="shared" si="11"/>
        <v>0</v>
      </c>
      <c r="N92" s="235"/>
      <c r="O92" s="235"/>
      <c r="P92" s="235"/>
      <c r="Q92" s="248" t="s">
        <v>402</v>
      </c>
      <c r="R92" s="249"/>
      <c r="S92" s="252"/>
      <c r="T92" s="251"/>
      <c r="U92" s="247">
        <f t="shared" si="12"/>
        <v>0</v>
      </c>
    </row>
    <row r="93" ht="15.75" customHeight="1">
      <c r="A93" s="248" t="s">
        <v>403</v>
      </c>
      <c r="B93" s="249"/>
      <c r="C93" s="252"/>
      <c r="D93" s="251"/>
      <c r="E93" s="247">
        <f t="shared" si="10"/>
        <v>0</v>
      </c>
      <c r="F93" s="235"/>
      <c r="G93" s="235"/>
      <c r="H93" s="235"/>
      <c r="I93" s="248" t="s">
        <v>403</v>
      </c>
      <c r="J93" s="249"/>
      <c r="K93" s="252"/>
      <c r="L93" s="251"/>
      <c r="M93" s="247">
        <f t="shared" si="11"/>
        <v>0</v>
      </c>
      <c r="N93" s="235"/>
      <c r="O93" s="235"/>
      <c r="P93" s="235"/>
      <c r="Q93" s="248" t="s">
        <v>403</v>
      </c>
      <c r="R93" s="249"/>
      <c r="S93" s="252"/>
      <c r="T93" s="251"/>
      <c r="U93" s="247">
        <f t="shared" si="12"/>
        <v>0</v>
      </c>
    </row>
    <row r="94" ht="15.75" customHeight="1">
      <c r="A94" s="248" t="s">
        <v>404</v>
      </c>
      <c r="B94" s="249"/>
      <c r="C94" s="252"/>
      <c r="D94" s="251"/>
      <c r="E94" s="247">
        <f t="shared" si="10"/>
        <v>0</v>
      </c>
      <c r="F94" s="235"/>
      <c r="G94" s="235"/>
      <c r="H94" s="235"/>
      <c r="I94" s="248" t="s">
        <v>404</v>
      </c>
      <c r="J94" s="249"/>
      <c r="K94" s="252"/>
      <c r="L94" s="251"/>
      <c r="M94" s="247">
        <f t="shared" si="11"/>
        <v>0</v>
      </c>
      <c r="N94" s="235"/>
      <c r="O94" s="235"/>
      <c r="P94" s="235"/>
      <c r="Q94" s="248" t="s">
        <v>404</v>
      </c>
      <c r="R94" s="249"/>
      <c r="S94" s="252"/>
      <c r="T94" s="251"/>
      <c r="U94" s="247">
        <f t="shared" si="12"/>
        <v>0</v>
      </c>
    </row>
    <row r="95" ht="15.75" customHeight="1">
      <c r="A95" s="248" t="s">
        <v>405</v>
      </c>
      <c r="B95" s="249"/>
      <c r="C95" s="252"/>
      <c r="D95" s="251"/>
      <c r="E95" s="247">
        <f t="shared" si="10"/>
        <v>0</v>
      </c>
      <c r="F95" s="235"/>
      <c r="G95" s="235"/>
      <c r="H95" s="235"/>
      <c r="I95" s="248" t="s">
        <v>405</v>
      </c>
      <c r="J95" s="249"/>
      <c r="K95" s="252"/>
      <c r="L95" s="251"/>
      <c r="M95" s="247">
        <f t="shared" si="11"/>
        <v>0</v>
      </c>
      <c r="N95" s="235"/>
      <c r="O95" s="235"/>
      <c r="P95" s="235"/>
      <c r="Q95" s="248" t="s">
        <v>405</v>
      </c>
      <c r="R95" s="249"/>
      <c r="S95" s="252"/>
      <c r="T95" s="251"/>
      <c r="U95" s="247">
        <f t="shared" si="12"/>
        <v>0</v>
      </c>
    </row>
    <row r="96" ht="15.75" customHeight="1">
      <c r="A96" s="248" t="s">
        <v>406</v>
      </c>
      <c r="B96" s="249"/>
      <c r="C96" s="252"/>
      <c r="D96" s="251"/>
      <c r="E96" s="247">
        <f t="shared" si="10"/>
        <v>0</v>
      </c>
      <c r="F96" s="235"/>
      <c r="G96" s="235"/>
      <c r="H96" s="235"/>
      <c r="I96" s="248" t="s">
        <v>406</v>
      </c>
      <c r="J96" s="249"/>
      <c r="K96" s="252"/>
      <c r="L96" s="251"/>
      <c r="M96" s="247">
        <f t="shared" si="11"/>
        <v>0</v>
      </c>
      <c r="N96" s="235"/>
      <c r="O96" s="235"/>
      <c r="P96" s="235"/>
      <c r="Q96" s="248" t="s">
        <v>406</v>
      </c>
      <c r="R96" s="249"/>
      <c r="S96" s="252"/>
      <c r="T96" s="251"/>
      <c r="U96" s="247">
        <f t="shared" si="12"/>
        <v>0</v>
      </c>
    </row>
    <row r="97" ht="15.75" customHeight="1">
      <c r="A97" s="248" t="s">
        <v>407</v>
      </c>
      <c r="B97" s="249"/>
      <c r="C97" s="252"/>
      <c r="D97" s="251"/>
      <c r="E97" s="247">
        <f t="shared" si="10"/>
        <v>0</v>
      </c>
      <c r="F97" s="235"/>
      <c r="G97" s="235"/>
      <c r="H97" s="235"/>
      <c r="I97" s="248" t="s">
        <v>407</v>
      </c>
      <c r="J97" s="249"/>
      <c r="K97" s="252"/>
      <c r="L97" s="251"/>
      <c r="M97" s="247">
        <f t="shared" si="11"/>
        <v>0</v>
      </c>
      <c r="N97" s="235"/>
      <c r="O97" s="235"/>
      <c r="P97" s="235"/>
      <c r="Q97" s="248" t="s">
        <v>407</v>
      </c>
      <c r="R97" s="249"/>
      <c r="S97" s="252"/>
      <c r="T97" s="251"/>
      <c r="U97" s="247">
        <f t="shared" si="12"/>
        <v>0</v>
      </c>
    </row>
    <row r="98" ht="15.75" customHeight="1">
      <c r="A98" s="248" t="s">
        <v>408</v>
      </c>
      <c r="B98" s="249"/>
      <c r="C98" s="253"/>
      <c r="D98" s="254"/>
      <c r="E98" s="247">
        <f t="shared" si="10"/>
        <v>0</v>
      </c>
      <c r="F98" s="235"/>
      <c r="G98" s="235"/>
      <c r="H98" s="235"/>
      <c r="I98" s="248" t="s">
        <v>408</v>
      </c>
      <c r="J98" s="249"/>
      <c r="K98" s="253"/>
      <c r="L98" s="254"/>
      <c r="M98" s="247">
        <f t="shared" si="11"/>
        <v>0</v>
      </c>
      <c r="N98" s="235"/>
      <c r="O98" s="235"/>
      <c r="P98" s="235"/>
      <c r="Q98" s="248" t="s">
        <v>408</v>
      </c>
      <c r="R98" s="249"/>
      <c r="S98" s="253"/>
      <c r="T98" s="254"/>
      <c r="U98" s="247">
        <f t="shared" si="12"/>
        <v>0</v>
      </c>
    </row>
    <row r="99" ht="15.75" customHeight="1">
      <c r="A99" s="248" t="s">
        <v>409</v>
      </c>
      <c r="B99" s="249"/>
      <c r="C99" s="253"/>
      <c r="D99" s="254"/>
      <c r="E99" s="247">
        <f t="shared" si="10"/>
        <v>0</v>
      </c>
      <c r="F99" s="235"/>
      <c r="G99" s="235"/>
      <c r="H99" s="235"/>
      <c r="I99" s="248" t="s">
        <v>409</v>
      </c>
      <c r="J99" s="249"/>
      <c r="K99" s="253"/>
      <c r="L99" s="254"/>
      <c r="M99" s="247">
        <f t="shared" si="11"/>
        <v>0</v>
      </c>
      <c r="N99" s="235"/>
      <c r="O99" s="235"/>
      <c r="P99" s="235"/>
      <c r="Q99" s="248" t="s">
        <v>409</v>
      </c>
      <c r="R99" s="249"/>
      <c r="S99" s="253"/>
      <c r="T99" s="254"/>
      <c r="U99" s="247">
        <f t="shared" si="12"/>
        <v>0</v>
      </c>
    </row>
    <row r="100" ht="15.75" customHeight="1">
      <c r="A100" s="248" t="s">
        <v>410</v>
      </c>
      <c r="B100" s="255"/>
      <c r="C100" s="252"/>
      <c r="D100" s="251"/>
      <c r="E100" s="247">
        <f t="shared" si="10"/>
        <v>0</v>
      </c>
      <c r="F100" s="235"/>
      <c r="G100" s="235"/>
      <c r="H100" s="235"/>
      <c r="I100" s="248" t="s">
        <v>410</v>
      </c>
      <c r="J100" s="255"/>
      <c r="K100" s="252"/>
      <c r="L100" s="251"/>
      <c r="M100" s="247">
        <f t="shared" si="11"/>
        <v>0</v>
      </c>
      <c r="N100" s="235"/>
      <c r="O100" s="235"/>
      <c r="P100" s="235"/>
      <c r="Q100" s="248" t="s">
        <v>410</v>
      </c>
      <c r="R100" s="255"/>
      <c r="S100" s="252"/>
      <c r="T100" s="251"/>
      <c r="U100" s="247">
        <f t="shared" si="12"/>
        <v>0</v>
      </c>
    </row>
    <row r="101" ht="15.75" customHeight="1">
      <c r="A101" s="248" t="s">
        <v>411</v>
      </c>
      <c r="B101" s="255"/>
      <c r="C101" s="252"/>
      <c r="D101" s="251"/>
      <c r="E101" s="247">
        <f t="shared" si="10"/>
        <v>0</v>
      </c>
      <c r="F101" s="235"/>
      <c r="G101" s="235"/>
      <c r="H101" s="235"/>
      <c r="I101" s="248" t="s">
        <v>411</v>
      </c>
      <c r="J101" s="255"/>
      <c r="K101" s="252"/>
      <c r="L101" s="251"/>
      <c r="M101" s="247">
        <f t="shared" si="11"/>
        <v>0</v>
      </c>
      <c r="N101" s="235"/>
      <c r="O101" s="235"/>
      <c r="P101" s="235"/>
      <c r="Q101" s="248" t="s">
        <v>411</v>
      </c>
      <c r="R101" s="255"/>
      <c r="S101" s="252"/>
      <c r="T101" s="251"/>
      <c r="U101" s="247">
        <f t="shared" si="12"/>
        <v>0</v>
      </c>
    </row>
    <row r="102" ht="15.75" customHeight="1">
      <c r="A102" s="248" t="s">
        <v>412</v>
      </c>
      <c r="B102" s="255"/>
      <c r="C102" s="252"/>
      <c r="D102" s="251"/>
      <c r="E102" s="247">
        <f t="shared" si="10"/>
        <v>0</v>
      </c>
      <c r="F102" s="235"/>
      <c r="G102" s="235"/>
      <c r="H102" s="235"/>
      <c r="I102" s="248" t="s">
        <v>412</v>
      </c>
      <c r="J102" s="255"/>
      <c r="K102" s="252"/>
      <c r="L102" s="251"/>
      <c r="M102" s="247">
        <f t="shared" si="11"/>
        <v>0</v>
      </c>
      <c r="N102" s="235"/>
      <c r="O102" s="235"/>
      <c r="P102" s="235"/>
      <c r="Q102" s="248" t="s">
        <v>412</v>
      </c>
      <c r="R102" s="255"/>
      <c r="S102" s="252"/>
      <c r="T102" s="251"/>
      <c r="U102" s="247">
        <f t="shared" si="12"/>
        <v>0</v>
      </c>
    </row>
    <row r="103" ht="15.75" customHeight="1">
      <c r="A103" s="248" t="s">
        <v>413</v>
      </c>
      <c r="B103" s="255"/>
      <c r="C103" s="252"/>
      <c r="D103" s="251"/>
      <c r="E103" s="247">
        <f t="shared" si="10"/>
        <v>0</v>
      </c>
      <c r="F103" s="235"/>
      <c r="G103" s="235"/>
      <c r="H103" s="235"/>
      <c r="I103" s="248" t="s">
        <v>413</v>
      </c>
      <c r="J103" s="255"/>
      <c r="K103" s="252"/>
      <c r="L103" s="251"/>
      <c r="M103" s="247">
        <f t="shared" si="11"/>
        <v>0</v>
      </c>
      <c r="N103" s="235"/>
      <c r="O103" s="235"/>
      <c r="P103" s="235"/>
      <c r="Q103" s="248" t="s">
        <v>413</v>
      </c>
      <c r="R103" s="255"/>
      <c r="S103" s="252"/>
      <c r="T103" s="251"/>
      <c r="U103" s="247">
        <f t="shared" si="12"/>
        <v>0</v>
      </c>
    </row>
    <row r="104" ht="15.75" customHeight="1">
      <c r="A104" s="248" t="s">
        <v>414</v>
      </c>
      <c r="B104" s="255"/>
      <c r="C104" s="252"/>
      <c r="D104" s="251"/>
      <c r="E104" s="247">
        <f t="shared" si="10"/>
        <v>0</v>
      </c>
      <c r="F104" s="235"/>
      <c r="G104" s="235"/>
      <c r="H104" s="235"/>
      <c r="I104" s="248" t="s">
        <v>414</v>
      </c>
      <c r="J104" s="255"/>
      <c r="K104" s="252"/>
      <c r="L104" s="251"/>
      <c r="M104" s="247">
        <f t="shared" si="11"/>
        <v>0</v>
      </c>
      <c r="N104" s="235"/>
      <c r="O104" s="235"/>
      <c r="P104" s="235"/>
      <c r="Q104" s="248" t="s">
        <v>414</v>
      </c>
      <c r="R104" s="255"/>
      <c r="S104" s="252"/>
      <c r="T104" s="251"/>
      <c r="U104" s="247">
        <f t="shared" si="12"/>
        <v>0</v>
      </c>
    </row>
    <row r="105" ht="15.75" customHeight="1">
      <c r="A105" s="248" t="s">
        <v>415</v>
      </c>
      <c r="B105" s="255"/>
      <c r="C105" s="252"/>
      <c r="D105" s="251"/>
      <c r="E105" s="247">
        <f t="shared" si="10"/>
        <v>0</v>
      </c>
      <c r="F105" s="235"/>
      <c r="G105" s="235"/>
      <c r="H105" s="235"/>
      <c r="I105" s="248" t="s">
        <v>415</v>
      </c>
      <c r="J105" s="255"/>
      <c r="K105" s="252"/>
      <c r="L105" s="251"/>
      <c r="M105" s="247">
        <f t="shared" si="11"/>
        <v>0</v>
      </c>
      <c r="N105" s="235"/>
      <c r="O105" s="235"/>
      <c r="P105" s="235"/>
      <c r="Q105" s="248" t="s">
        <v>415</v>
      </c>
      <c r="R105" s="255"/>
      <c r="S105" s="252"/>
      <c r="T105" s="251"/>
      <c r="U105" s="247">
        <f t="shared" si="12"/>
        <v>0</v>
      </c>
    </row>
    <row r="106" ht="15.75" customHeight="1">
      <c r="A106" s="248" t="s">
        <v>416</v>
      </c>
      <c r="B106" s="255"/>
      <c r="C106" s="252"/>
      <c r="D106" s="251"/>
      <c r="E106" s="247">
        <f t="shared" si="10"/>
        <v>0</v>
      </c>
      <c r="F106" s="235"/>
      <c r="G106" s="235"/>
      <c r="H106" s="235"/>
      <c r="I106" s="248" t="s">
        <v>416</v>
      </c>
      <c r="J106" s="255"/>
      <c r="K106" s="252"/>
      <c r="L106" s="251"/>
      <c r="M106" s="247">
        <f t="shared" si="11"/>
        <v>0</v>
      </c>
      <c r="N106" s="235"/>
      <c r="O106" s="235"/>
      <c r="P106" s="235"/>
      <c r="Q106" s="248" t="s">
        <v>416</v>
      </c>
      <c r="R106" s="255"/>
      <c r="S106" s="252"/>
      <c r="T106" s="251"/>
      <c r="U106" s="247">
        <f t="shared" si="12"/>
        <v>0</v>
      </c>
    </row>
    <row r="107" ht="15.75" customHeight="1">
      <c r="A107" s="248" t="s">
        <v>417</v>
      </c>
      <c r="B107" s="255"/>
      <c r="C107" s="252"/>
      <c r="D107" s="251"/>
      <c r="E107" s="247">
        <f t="shared" si="10"/>
        <v>0</v>
      </c>
      <c r="F107" s="235"/>
      <c r="G107" s="235"/>
      <c r="H107" s="235"/>
      <c r="I107" s="248" t="s">
        <v>417</v>
      </c>
      <c r="J107" s="255"/>
      <c r="K107" s="252"/>
      <c r="L107" s="251"/>
      <c r="M107" s="247">
        <f t="shared" si="11"/>
        <v>0</v>
      </c>
      <c r="N107" s="235"/>
      <c r="O107" s="235"/>
      <c r="P107" s="235"/>
      <c r="Q107" s="248" t="s">
        <v>417</v>
      </c>
      <c r="R107" s="255"/>
      <c r="S107" s="252"/>
      <c r="T107" s="251"/>
      <c r="U107" s="247">
        <f t="shared" si="12"/>
        <v>0</v>
      </c>
    </row>
    <row r="108" ht="15.75" customHeight="1">
      <c r="A108" s="248" t="s">
        <v>418</v>
      </c>
      <c r="B108" s="255"/>
      <c r="C108" s="252"/>
      <c r="D108" s="251"/>
      <c r="E108" s="247">
        <f t="shared" si="10"/>
        <v>0</v>
      </c>
      <c r="F108" s="235"/>
      <c r="G108" s="235"/>
      <c r="H108" s="235"/>
      <c r="I108" s="248" t="s">
        <v>418</v>
      </c>
      <c r="J108" s="255"/>
      <c r="K108" s="252"/>
      <c r="L108" s="251"/>
      <c r="M108" s="247">
        <f t="shared" si="11"/>
        <v>0</v>
      </c>
      <c r="N108" s="235"/>
      <c r="O108" s="235"/>
      <c r="P108" s="235"/>
      <c r="Q108" s="248" t="s">
        <v>418</v>
      </c>
      <c r="R108" s="255"/>
      <c r="S108" s="252"/>
      <c r="T108" s="251"/>
      <c r="U108" s="247">
        <f t="shared" si="12"/>
        <v>0</v>
      </c>
    </row>
    <row r="109" ht="15.75" customHeight="1">
      <c r="A109" s="248" t="s">
        <v>419</v>
      </c>
      <c r="B109" s="255"/>
      <c r="C109" s="252"/>
      <c r="D109" s="251"/>
      <c r="E109" s="247">
        <f t="shared" si="10"/>
        <v>0</v>
      </c>
      <c r="F109" s="235"/>
      <c r="G109" s="235"/>
      <c r="H109" s="235"/>
      <c r="I109" s="248" t="s">
        <v>419</v>
      </c>
      <c r="J109" s="255"/>
      <c r="K109" s="252"/>
      <c r="L109" s="251"/>
      <c r="M109" s="247">
        <f t="shared" si="11"/>
        <v>0</v>
      </c>
      <c r="N109" s="235"/>
      <c r="O109" s="235"/>
      <c r="P109" s="235"/>
      <c r="Q109" s="248" t="s">
        <v>419</v>
      </c>
      <c r="R109" s="255"/>
      <c r="S109" s="252"/>
      <c r="T109" s="251"/>
      <c r="U109" s="247">
        <f t="shared" si="12"/>
        <v>0</v>
      </c>
    </row>
    <row r="110" ht="15.75" customHeight="1">
      <c r="A110" s="248" t="s">
        <v>420</v>
      </c>
      <c r="B110" s="255"/>
      <c r="C110" s="252"/>
      <c r="D110" s="251"/>
      <c r="E110" s="247">
        <f t="shared" si="10"/>
        <v>0</v>
      </c>
      <c r="F110" s="235"/>
      <c r="G110" s="235"/>
      <c r="H110" s="235"/>
      <c r="I110" s="248" t="s">
        <v>420</v>
      </c>
      <c r="J110" s="255"/>
      <c r="K110" s="252"/>
      <c r="L110" s="251"/>
      <c r="M110" s="247">
        <f t="shared" si="11"/>
        <v>0</v>
      </c>
      <c r="N110" s="235"/>
      <c r="O110" s="235"/>
      <c r="P110" s="235"/>
      <c r="Q110" s="248" t="s">
        <v>420</v>
      </c>
      <c r="R110" s="255"/>
      <c r="S110" s="252"/>
      <c r="T110" s="251"/>
      <c r="U110" s="247">
        <f t="shared" si="12"/>
        <v>0</v>
      </c>
    </row>
    <row r="111" ht="15.75" customHeight="1">
      <c r="A111" s="256"/>
      <c r="B111" s="3"/>
      <c r="C111" s="257" t="s">
        <v>421</v>
      </c>
      <c r="D111" s="3"/>
      <c r="E111" s="258">
        <f>sum(E90:E110)</f>
        <v>0</v>
      </c>
      <c r="F111" s="235"/>
      <c r="G111" s="235"/>
      <c r="H111" s="235"/>
      <c r="I111" s="256"/>
      <c r="J111" s="3"/>
      <c r="K111" s="257" t="s">
        <v>421</v>
      </c>
      <c r="L111" s="3"/>
      <c r="M111" s="258">
        <f>sum(M90:M110)</f>
        <v>0</v>
      </c>
      <c r="N111" s="235"/>
      <c r="O111" s="235"/>
      <c r="P111" s="235"/>
      <c r="Q111" s="256"/>
      <c r="R111" s="3"/>
      <c r="S111" s="257" t="s">
        <v>421</v>
      </c>
      <c r="T111" s="3"/>
      <c r="U111" s="258">
        <f>sum(U90:U110)</f>
        <v>0</v>
      </c>
    </row>
    <row r="112" ht="15.75" customHeight="1">
      <c r="A112" s="235"/>
      <c r="B112" s="235"/>
      <c r="C112" s="235"/>
      <c r="D112" s="235"/>
      <c r="E112" s="235"/>
      <c r="F112" s="235"/>
      <c r="G112" s="235"/>
      <c r="H112" s="235"/>
      <c r="I112" s="235"/>
      <c r="J112" s="235"/>
      <c r="K112" s="235"/>
      <c r="L112" s="235"/>
      <c r="M112" s="235"/>
      <c r="N112" s="235"/>
      <c r="O112" s="235"/>
      <c r="P112" s="235"/>
      <c r="Q112" s="235"/>
      <c r="R112" s="235"/>
      <c r="S112" s="235"/>
      <c r="T112" s="235"/>
      <c r="U112" s="235"/>
    </row>
    <row r="113" ht="15.75" customHeight="1">
      <c r="A113" s="235"/>
      <c r="B113" s="235"/>
      <c r="C113" s="235"/>
      <c r="D113" s="235"/>
      <c r="E113" s="235"/>
      <c r="F113" s="235"/>
      <c r="G113" s="235"/>
      <c r="H113" s="235"/>
      <c r="I113" s="235"/>
      <c r="J113" s="235"/>
      <c r="K113" s="235"/>
      <c r="L113" s="235"/>
      <c r="M113" s="235"/>
      <c r="N113" s="235"/>
      <c r="O113" s="235"/>
      <c r="P113" s="235"/>
      <c r="Q113" s="235"/>
      <c r="R113" s="235"/>
      <c r="S113" s="235"/>
      <c r="T113" s="235"/>
      <c r="U113" s="235"/>
    </row>
    <row r="114" ht="15.75" customHeight="1">
      <c r="A114" s="235"/>
      <c r="B114" s="235"/>
      <c r="C114" s="235"/>
      <c r="D114" s="235"/>
      <c r="E114" s="235"/>
      <c r="F114" s="235"/>
      <c r="G114" s="235"/>
      <c r="H114" s="235"/>
      <c r="I114" s="235"/>
      <c r="J114" s="235"/>
      <c r="K114" s="235"/>
      <c r="L114" s="235"/>
      <c r="M114" s="235"/>
      <c r="N114" s="235"/>
      <c r="O114" s="235"/>
      <c r="P114" s="235"/>
      <c r="Q114" s="235"/>
      <c r="R114" s="235"/>
      <c r="S114" s="235"/>
      <c r="T114" s="235"/>
      <c r="U114" s="235"/>
    </row>
    <row r="115" ht="15.75" customHeight="1">
      <c r="A115" s="235"/>
      <c r="B115" s="235"/>
      <c r="C115" s="235"/>
      <c r="D115" s="235"/>
      <c r="E115" s="235"/>
      <c r="F115" s="235"/>
      <c r="G115" s="235"/>
      <c r="H115" s="235"/>
      <c r="I115" s="235"/>
      <c r="J115" s="235"/>
      <c r="K115" s="235"/>
      <c r="L115" s="235"/>
      <c r="M115" s="235"/>
      <c r="N115" s="235"/>
      <c r="O115" s="235"/>
      <c r="P115" s="235"/>
      <c r="Q115" s="235"/>
      <c r="R115" s="235"/>
      <c r="S115" s="235"/>
      <c r="T115" s="235"/>
      <c r="U115" s="235"/>
    </row>
    <row r="116" ht="15.75" customHeight="1">
      <c r="A116" s="234" t="s">
        <v>394</v>
      </c>
      <c r="B116" s="2"/>
      <c r="C116" s="2"/>
      <c r="D116" s="2"/>
      <c r="E116" s="3"/>
      <c r="F116" s="235"/>
      <c r="G116" s="235"/>
      <c r="H116" s="235"/>
      <c r="I116" s="234" t="s">
        <v>394</v>
      </c>
      <c r="J116" s="2"/>
      <c r="K116" s="2"/>
      <c r="L116" s="2"/>
      <c r="M116" s="3"/>
      <c r="N116" s="235"/>
      <c r="O116" s="235"/>
      <c r="P116" s="235"/>
      <c r="Q116" s="234" t="s">
        <v>394</v>
      </c>
      <c r="R116" s="2"/>
      <c r="S116" s="2"/>
      <c r="T116" s="2"/>
      <c r="U116" s="3"/>
    </row>
    <row r="117" ht="15.75" customHeight="1">
      <c r="A117" s="236">
        <v>45662.0</v>
      </c>
      <c r="B117" s="237"/>
      <c r="C117" s="237"/>
      <c r="D117" s="237"/>
      <c r="E117" s="238"/>
      <c r="F117" s="235"/>
      <c r="G117" s="235"/>
      <c r="H117" s="235"/>
      <c r="I117" s="239">
        <v>45611.0</v>
      </c>
      <c r="J117" s="237"/>
      <c r="K117" s="237"/>
      <c r="L117" s="237"/>
      <c r="M117" s="238"/>
      <c r="N117" s="235"/>
      <c r="O117" s="235"/>
      <c r="P117" s="235"/>
      <c r="Q117" s="239">
        <v>45621.0</v>
      </c>
      <c r="R117" s="237"/>
      <c r="S117" s="237"/>
      <c r="T117" s="237"/>
      <c r="U117" s="238"/>
    </row>
    <row r="118" ht="15.75" customHeight="1">
      <c r="A118" s="240" t="s">
        <v>395</v>
      </c>
      <c r="B118" s="241" t="s">
        <v>396</v>
      </c>
      <c r="C118" s="241" t="s">
        <v>397</v>
      </c>
      <c r="D118" s="241" t="s">
        <v>398</v>
      </c>
      <c r="E118" s="241" t="s">
        <v>399</v>
      </c>
      <c r="F118" s="242"/>
      <c r="G118" s="242"/>
      <c r="H118" s="242"/>
      <c r="I118" s="240" t="s">
        <v>395</v>
      </c>
      <c r="J118" s="241" t="s">
        <v>396</v>
      </c>
      <c r="K118" s="241" t="s">
        <v>397</v>
      </c>
      <c r="L118" s="241" t="s">
        <v>398</v>
      </c>
      <c r="M118" s="241" t="s">
        <v>399</v>
      </c>
      <c r="N118" s="242"/>
      <c r="O118" s="242"/>
      <c r="P118" s="242"/>
      <c r="Q118" s="240" t="s">
        <v>395</v>
      </c>
      <c r="R118" s="241" t="s">
        <v>396</v>
      </c>
      <c r="S118" s="241" t="s">
        <v>397</v>
      </c>
      <c r="T118" s="241" t="s">
        <v>398</v>
      </c>
      <c r="U118" s="241" t="s">
        <v>399</v>
      </c>
    </row>
    <row r="119" ht="15.75" customHeight="1">
      <c r="A119" s="243" t="s">
        <v>400</v>
      </c>
      <c r="B119" s="244"/>
      <c r="C119" s="245"/>
      <c r="D119" s="246"/>
      <c r="E119" s="247">
        <f t="shared" ref="E119:E139" si="13">C119*D119</f>
        <v>0</v>
      </c>
      <c r="F119" s="235"/>
      <c r="G119" s="235"/>
      <c r="H119" s="235"/>
      <c r="I119" s="243" t="s">
        <v>400</v>
      </c>
      <c r="J119" s="244"/>
      <c r="K119" s="245"/>
      <c r="L119" s="246"/>
      <c r="M119" s="247">
        <f t="shared" ref="M119:M139" si="14">K119*L119</f>
        <v>0</v>
      </c>
      <c r="N119" s="235"/>
      <c r="O119" s="235"/>
      <c r="P119" s="235"/>
      <c r="Q119" s="243" t="s">
        <v>400</v>
      </c>
      <c r="R119" s="244"/>
      <c r="S119" s="245"/>
      <c r="T119" s="246"/>
      <c r="U119" s="247">
        <f t="shared" ref="U119:U139" si="15">S119*T119</f>
        <v>0</v>
      </c>
    </row>
    <row r="120" ht="15.75" customHeight="1">
      <c r="A120" s="248" t="s">
        <v>401</v>
      </c>
      <c r="B120" s="249"/>
      <c r="C120" s="250"/>
      <c r="D120" s="251"/>
      <c r="E120" s="247">
        <f t="shared" si="13"/>
        <v>0</v>
      </c>
      <c r="F120" s="235"/>
      <c r="G120" s="235"/>
      <c r="H120" s="235"/>
      <c r="I120" s="248" t="s">
        <v>401</v>
      </c>
      <c r="J120" s="249"/>
      <c r="K120" s="250"/>
      <c r="L120" s="251"/>
      <c r="M120" s="247">
        <f t="shared" si="14"/>
        <v>0</v>
      </c>
      <c r="N120" s="235"/>
      <c r="O120" s="235"/>
      <c r="P120" s="235"/>
      <c r="Q120" s="248" t="s">
        <v>401</v>
      </c>
      <c r="R120" s="249"/>
      <c r="S120" s="250"/>
      <c r="T120" s="251"/>
      <c r="U120" s="247">
        <f t="shared" si="15"/>
        <v>0</v>
      </c>
    </row>
    <row r="121" ht="15.75" customHeight="1">
      <c r="A121" s="248" t="s">
        <v>402</v>
      </c>
      <c r="B121" s="249"/>
      <c r="C121" s="252"/>
      <c r="D121" s="251"/>
      <c r="E121" s="247">
        <f t="shared" si="13"/>
        <v>0</v>
      </c>
      <c r="F121" s="235"/>
      <c r="G121" s="235"/>
      <c r="H121" s="235"/>
      <c r="I121" s="248" t="s">
        <v>402</v>
      </c>
      <c r="J121" s="249"/>
      <c r="K121" s="252"/>
      <c r="L121" s="251"/>
      <c r="M121" s="247">
        <f t="shared" si="14"/>
        <v>0</v>
      </c>
      <c r="N121" s="235"/>
      <c r="O121" s="235"/>
      <c r="P121" s="235"/>
      <c r="Q121" s="248" t="s">
        <v>402</v>
      </c>
      <c r="R121" s="249"/>
      <c r="S121" s="252"/>
      <c r="T121" s="251"/>
      <c r="U121" s="247">
        <f t="shared" si="15"/>
        <v>0</v>
      </c>
    </row>
    <row r="122" ht="15.75" customHeight="1">
      <c r="A122" s="248" t="s">
        <v>403</v>
      </c>
      <c r="B122" s="249"/>
      <c r="C122" s="252"/>
      <c r="D122" s="251"/>
      <c r="E122" s="247">
        <f t="shared" si="13"/>
        <v>0</v>
      </c>
      <c r="F122" s="235"/>
      <c r="G122" s="235"/>
      <c r="H122" s="235"/>
      <c r="I122" s="248" t="s">
        <v>403</v>
      </c>
      <c r="J122" s="249"/>
      <c r="K122" s="252"/>
      <c r="L122" s="251"/>
      <c r="M122" s="247">
        <f t="shared" si="14"/>
        <v>0</v>
      </c>
      <c r="N122" s="235"/>
      <c r="O122" s="235"/>
      <c r="P122" s="235"/>
      <c r="Q122" s="248" t="s">
        <v>403</v>
      </c>
      <c r="R122" s="249"/>
      <c r="S122" s="252"/>
      <c r="T122" s="251"/>
      <c r="U122" s="247">
        <f t="shared" si="15"/>
        <v>0</v>
      </c>
    </row>
    <row r="123" ht="15.75" customHeight="1">
      <c r="A123" s="248" t="s">
        <v>404</v>
      </c>
      <c r="B123" s="249"/>
      <c r="C123" s="252"/>
      <c r="D123" s="251"/>
      <c r="E123" s="247">
        <f t="shared" si="13"/>
        <v>0</v>
      </c>
      <c r="F123" s="235"/>
      <c r="G123" s="235"/>
      <c r="H123" s="235"/>
      <c r="I123" s="248" t="s">
        <v>404</v>
      </c>
      <c r="J123" s="249"/>
      <c r="K123" s="252"/>
      <c r="L123" s="251"/>
      <c r="M123" s="247">
        <f t="shared" si="14"/>
        <v>0</v>
      </c>
      <c r="N123" s="235"/>
      <c r="O123" s="235"/>
      <c r="P123" s="235"/>
      <c r="Q123" s="248" t="s">
        <v>404</v>
      </c>
      <c r="R123" s="249"/>
      <c r="S123" s="252"/>
      <c r="T123" s="251"/>
      <c r="U123" s="247">
        <f t="shared" si="15"/>
        <v>0</v>
      </c>
    </row>
    <row r="124" ht="15.75" customHeight="1">
      <c r="A124" s="248" t="s">
        <v>405</v>
      </c>
      <c r="B124" s="249"/>
      <c r="C124" s="252"/>
      <c r="D124" s="251"/>
      <c r="E124" s="247">
        <f t="shared" si="13"/>
        <v>0</v>
      </c>
      <c r="F124" s="235"/>
      <c r="G124" s="235"/>
      <c r="H124" s="235"/>
      <c r="I124" s="248" t="s">
        <v>405</v>
      </c>
      <c r="J124" s="249"/>
      <c r="K124" s="252"/>
      <c r="L124" s="251"/>
      <c r="M124" s="247">
        <f t="shared" si="14"/>
        <v>0</v>
      </c>
      <c r="N124" s="235"/>
      <c r="O124" s="235"/>
      <c r="P124" s="235"/>
      <c r="Q124" s="248" t="s">
        <v>405</v>
      </c>
      <c r="R124" s="249"/>
      <c r="S124" s="252"/>
      <c r="T124" s="251"/>
      <c r="U124" s="247">
        <f t="shared" si="15"/>
        <v>0</v>
      </c>
    </row>
    <row r="125" ht="15.75" customHeight="1">
      <c r="A125" s="248" t="s">
        <v>406</v>
      </c>
      <c r="B125" s="249"/>
      <c r="C125" s="252"/>
      <c r="D125" s="251"/>
      <c r="E125" s="247">
        <f t="shared" si="13"/>
        <v>0</v>
      </c>
      <c r="F125" s="235"/>
      <c r="G125" s="235"/>
      <c r="H125" s="235"/>
      <c r="I125" s="248" t="s">
        <v>406</v>
      </c>
      <c r="J125" s="249"/>
      <c r="K125" s="252"/>
      <c r="L125" s="251"/>
      <c r="M125" s="247">
        <f t="shared" si="14"/>
        <v>0</v>
      </c>
      <c r="N125" s="235"/>
      <c r="O125" s="235"/>
      <c r="P125" s="235"/>
      <c r="Q125" s="248" t="s">
        <v>406</v>
      </c>
      <c r="R125" s="249"/>
      <c r="S125" s="252"/>
      <c r="T125" s="251"/>
      <c r="U125" s="247">
        <f t="shared" si="15"/>
        <v>0</v>
      </c>
    </row>
    <row r="126" ht="15.75" customHeight="1">
      <c r="A126" s="248" t="s">
        <v>407</v>
      </c>
      <c r="B126" s="249"/>
      <c r="C126" s="252"/>
      <c r="D126" s="251"/>
      <c r="E126" s="247">
        <f t="shared" si="13"/>
        <v>0</v>
      </c>
      <c r="F126" s="235"/>
      <c r="G126" s="235"/>
      <c r="H126" s="235"/>
      <c r="I126" s="248" t="s">
        <v>407</v>
      </c>
      <c r="J126" s="249"/>
      <c r="K126" s="252"/>
      <c r="L126" s="251"/>
      <c r="M126" s="247">
        <f t="shared" si="14"/>
        <v>0</v>
      </c>
      <c r="N126" s="235"/>
      <c r="O126" s="235"/>
      <c r="P126" s="235"/>
      <c r="Q126" s="248" t="s">
        <v>407</v>
      </c>
      <c r="R126" s="249"/>
      <c r="S126" s="252"/>
      <c r="T126" s="251"/>
      <c r="U126" s="247">
        <f t="shared" si="15"/>
        <v>0</v>
      </c>
    </row>
    <row r="127" ht="15.75" customHeight="1">
      <c r="A127" s="248" t="s">
        <v>408</v>
      </c>
      <c r="B127" s="249"/>
      <c r="C127" s="253"/>
      <c r="D127" s="254"/>
      <c r="E127" s="247">
        <f t="shared" si="13"/>
        <v>0</v>
      </c>
      <c r="F127" s="235"/>
      <c r="G127" s="235"/>
      <c r="H127" s="235"/>
      <c r="I127" s="248" t="s">
        <v>408</v>
      </c>
      <c r="J127" s="249"/>
      <c r="K127" s="253"/>
      <c r="L127" s="254"/>
      <c r="M127" s="247">
        <f t="shared" si="14"/>
        <v>0</v>
      </c>
      <c r="N127" s="235"/>
      <c r="O127" s="235"/>
      <c r="P127" s="235"/>
      <c r="Q127" s="248" t="s">
        <v>408</v>
      </c>
      <c r="R127" s="249"/>
      <c r="S127" s="253"/>
      <c r="T127" s="254"/>
      <c r="U127" s="247">
        <f t="shared" si="15"/>
        <v>0</v>
      </c>
    </row>
    <row r="128" ht="15.75" customHeight="1">
      <c r="A128" s="248" t="s">
        <v>409</v>
      </c>
      <c r="B128" s="249"/>
      <c r="C128" s="253"/>
      <c r="D128" s="254"/>
      <c r="E128" s="247">
        <f t="shared" si="13"/>
        <v>0</v>
      </c>
      <c r="F128" s="235"/>
      <c r="G128" s="235"/>
      <c r="H128" s="235"/>
      <c r="I128" s="248" t="s">
        <v>409</v>
      </c>
      <c r="J128" s="249"/>
      <c r="K128" s="253"/>
      <c r="L128" s="254"/>
      <c r="M128" s="247">
        <f t="shared" si="14"/>
        <v>0</v>
      </c>
      <c r="N128" s="235"/>
      <c r="O128" s="235"/>
      <c r="P128" s="235"/>
      <c r="Q128" s="248" t="s">
        <v>409</v>
      </c>
      <c r="R128" s="249"/>
      <c r="S128" s="253"/>
      <c r="T128" s="254"/>
      <c r="U128" s="247">
        <f t="shared" si="15"/>
        <v>0</v>
      </c>
    </row>
    <row r="129" ht="15.75" customHeight="1">
      <c r="A129" s="248" t="s">
        <v>410</v>
      </c>
      <c r="B129" s="255"/>
      <c r="C129" s="252"/>
      <c r="D129" s="251"/>
      <c r="E129" s="247">
        <f t="shared" si="13"/>
        <v>0</v>
      </c>
      <c r="F129" s="235"/>
      <c r="G129" s="235"/>
      <c r="H129" s="235"/>
      <c r="I129" s="248" t="s">
        <v>410</v>
      </c>
      <c r="J129" s="255"/>
      <c r="K129" s="252"/>
      <c r="L129" s="251"/>
      <c r="M129" s="247">
        <f t="shared" si="14"/>
        <v>0</v>
      </c>
      <c r="N129" s="235"/>
      <c r="O129" s="235"/>
      <c r="P129" s="235"/>
      <c r="Q129" s="248" t="s">
        <v>410</v>
      </c>
      <c r="R129" s="255"/>
      <c r="S129" s="252"/>
      <c r="T129" s="251"/>
      <c r="U129" s="247">
        <f t="shared" si="15"/>
        <v>0</v>
      </c>
    </row>
    <row r="130" ht="15.75" customHeight="1">
      <c r="A130" s="248" t="s">
        <v>411</v>
      </c>
      <c r="B130" s="255"/>
      <c r="C130" s="252"/>
      <c r="D130" s="251"/>
      <c r="E130" s="247">
        <f t="shared" si="13"/>
        <v>0</v>
      </c>
      <c r="F130" s="235"/>
      <c r="G130" s="235"/>
      <c r="H130" s="235"/>
      <c r="I130" s="248" t="s">
        <v>411</v>
      </c>
      <c r="J130" s="255"/>
      <c r="K130" s="252"/>
      <c r="L130" s="251"/>
      <c r="M130" s="247">
        <f t="shared" si="14"/>
        <v>0</v>
      </c>
      <c r="N130" s="235"/>
      <c r="O130" s="235"/>
      <c r="P130" s="235"/>
      <c r="Q130" s="248" t="s">
        <v>411</v>
      </c>
      <c r="R130" s="255"/>
      <c r="S130" s="252"/>
      <c r="T130" s="251"/>
      <c r="U130" s="247">
        <f t="shared" si="15"/>
        <v>0</v>
      </c>
    </row>
    <row r="131" ht="15.75" customHeight="1">
      <c r="A131" s="248" t="s">
        <v>412</v>
      </c>
      <c r="B131" s="255"/>
      <c r="C131" s="252"/>
      <c r="D131" s="251"/>
      <c r="E131" s="247">
        <f t="shared" si="13"/>
        <v>0</v>
      </c>
      <c r="F131" s="235"/>
      <c r="G131" s="235"/>
      <c r="H131" s="235"/>
      <c r="I131" s="248" t="s">
        <v>412</v>
      </c>
      <c r="J131" s="255"/>
      <c r="K131" s="252"/>
      <c r="L131" s="251"/>
      <c r="M131" s="247">
        <f t="shared" si="14"/>
        <v>0</v>
      </c>
      <c r="N131" s="235"/>
      <c r="O131" s="235"/>
      <c r="P131" s="235"/>
      <c r="Q131" s="248" t="s">
        <v>412</v>
      </c>
      <c r="R131" s="255"/>
      <c r="S131" s="252"/>
      <c r="T131" s="251"/>
      <c r="U131" s="247">
        <f t="shared" si="15"/>
        <v>0</v>
      </c>
    </row>
    <row r="132" ht="15.75" customHeight="1">
      <c r="A132" s="248" t="s">
        <v>413</v>
      </c>
      <c r="B132" s="255"/>
      <c r="C132" s="252"/>
      <c r="D132" s="251"/>
      <c r="E132" s="247">
        <f t="shared" si="13"/>
        <v>0</v>
      </c>
      <c r="F132" s="235"/>
      <c r="G132" s="235"/>
      <c r="H132" s="235"/>
      <c r="I132" s="248" t="s">
        <v>413</v>
      </c>
      <c r="J132" s="255"/>
      <c r="K132" s="252"/>
      <c r="L132" s="251"/>
      <c r="M132" s="247">
        <f t="shared" si="14"/>
        <v>0</v>
      </c>
      <c r="N132" s="235"/>
      <c r="O132" s="235"/>
      <c r="P132" s="235"/>
      <c r="Q132" s="248" t="s">
        <v>413</v>
      </c>
      <c r="R132" s="255"/>
      <c r="S132" s="252"/>
      <c r="T132" s="251"/>
      <c r="U132" s="247">
        <f t="shared" si="15"/>
        <v>0</v>
      </c>
    </row>
    <row r="133" ht="15.75" customHeight="1">
      <c r="A133" s="248" t="s">
        <v>414</v>
      </c>
      <c r="B133" s="255"/>
      <c r="C133" s="252"/>
      <c r="D133" s="251"/>
      <c r="E133" s="247">
        <f t="shared" si="13"/>
        <v>0</v>
      </c>
      <c r="F133" s="235"/>
      <c r="G133" s="235"/>
      <c r="H133" s="235"/>
      <c r="I133" s="248" t="s">
        <v>414</v>
      </c>
      <c r="J133" s="255"/>
      <c r="K133" s="252"/>
      <c r="L133" s="251"/>
      <c r="M133" s="247">
        <f t="shared" si="14"/>
        <v>0</v>
      </c>
      <c r="N133" s="235"/>
      <c r="O133" s="235"/>
      <c r="P133" s="235"/>
      <c r="Q133" s="248" t="s">
        <v>414</v>
      </c>
      <c r="R133" s="255"/>
      <c r="S133" s="252"/>
      <c r="T133" s="251"/>
      <c r="U133" s="247">
        <f t="shared" si="15"/>
        <v>0</v>
      </c>
    </row>
    <row r="134" ht="15.75" customHeight="1">
      <c r="A134" s="248" t="s">
        <v>415</v>
      </c>
      <c r="B134" s="255"/>
      <c r="C134" s="252"/>
      <c r="D134" s="251"/>
      <c r="E134" s="247">
        <f t="shared" si="13"/>
        <v>0</v>
      </c>
      <c r="F134" s="235"/>
      <c r="G134" s="235"/>
      <c r="H134" s="235"/>
      <c r="I134" s="248" t="s">
        <v>415</v>
      </c>
      <c r="J134" s="255"/>
      <c r="K134" s="252"/>
      <c r="L134" s="251"/>
      <c r="M134" s="247">
        <f t="shared" si="14"/>
        <v>0</v>
      </c>
      <c r="N134" s="235"/>
      <c r="O134" s="235"/>
      <c r="P134" s="235"/>
      <c r="Q134" s="248" t="s">
        <v>415</v>
      </c>
      <c r="R134" s="255"/>
      <c r="S134" s="252"/>
      <c r="T134" s="251"/>
      <c r="U134" s="247">
        <f t="shared" si="15"/>
        <v>0</v>
      </c>
    </row>
    <row r="135" ht="15.75" customHeight="1">
      <c r="A135" s="248" t="s">
        <v>416</v>
      </c>
      <c r="B135" s="255"/>
      <c r="C135" s="252"/>
      <c r="D135" s="251"/>
      <c r="E135" s="247">
        <f t="shared" si="13"/>
        <v>0</v>
      </c>
      <c r="F135" s="235"/>
      <c r="G135" s="235"/>
      <c r="H135" s="235"/>
      <c r="I135" s="248" t="s">
        <v>416</v>
      </c>
      <c r="J135" s="255"/>
      <c r="K135" s="252"/>
      <c r="L135" s="251"/>
      <c r="M135" s="247">
        <f t="shared" si="14"/>
        <v>0</v>
      </c>
      <c r="N135" s="235"/>
      <c r="O135" s="235"/>
      <c r="P135" s="235"/>
      <c r="Q135" s="248" t="s">
        <v>416</v>
      </c>
      <c r="R135" s="255"/>
      <c r="S135" s="252"/>
      <c r="T135" s="251"/>
      <c r="U135" s="247">
        <f t="shared" si="15"/>
        <v>0</v>
      </c>
    </row>
    <row r="136" ht="15.75" customHeight="1">
      <c r="A136" s="248" t="s">
        <v>417</v>
      </c>
      <c r="B136" s="255"/>
      <c r="C136" s="252"/>
      <c r="D136" s="251"/>
      <c r="E136" s="247">
        <f t="shared" si="13"/>
        <v>0</v>
      </c>
      <c r="F136" s="235"/>
      <c r="G136" s="235"/>
      <c r="H136" s="235"/>
      <c r="I136" s="248" t="s">
        <v>417</v>
      </c>
      <c r="J136" s="255"/>
      <c r="K136" s="252"/>
      <c r="L136" s="251"/>
      <c r="M136" s="247">
        <f t="shared" si="14"/>
        <v>0</v>
      </c>
      <c r="N136" s="235"/>
      <c r="O136" s="235"/>
      <c r="P136" s="235"/>
      <c r="Q136" s="248" t="s">
        <v>417</v>
      </c>
      <c r="R136" s="255"/>
      <c r="S136" s="252"/>
      <c r="T136" s="251"/>
      <c r="U136" s="247">
        <f t="shared" si="15"/>
        <v>0</v>
      </c>
    </row>
    <row r="137" ht="15.75" customHeight="1">
      <c r="A137" s="248" t="s">
        <v>418</v>
      </c>
      <c r="B137" s="255"/>
      <c r="C137" s="252"/>
      <c r="D137" s="251"/>
      <c r="E137" s="247">
        <f t="shared" si="13"/>
        <v>0</v>
      </c>
      <c r="F137" s="235"/>
      <c r="G137" s="235"/>
      <c r="H137" s="235"/>
      <c r="I137" s="248" t="s">
        <v>418</v>
      </c>
      <c r="J137" s="255"/>
      <c r="K137" s="252"/>
      <c r="L137" s="251"/>
      <c r="M137" s="247">
        <f t="shared" si="14"/>
        <v>0</v>
      </c>
      <c r="N137" s="235"/>
      <c r="O137" s="235"/>
      <c r="P137" s="235"/>
      <c r="Q137" s="248" t="s">
        <v>418</v>
      </c>
      <c r="R137" s="255"/>
      <c r="S137" s="252"/>
      <c r="T137" s="251"/>
      <c r="U137" s="247">
        <f t="shared" si="15"/>
        <v>0</v>
      </c>
    </row>
    <row r="138" ht="15.75" customHeight="1">
      <c r="A138" s="248" t="s">
        <v>419</v>
      </c>
      <c r="B138" s="255"/>
      <c r="C138" s="252"/>
      <c r="D138" s="251"/>
      <c r="E138" s="247">
        <f t="shared" si="13"/>
        <v>0</v>
      </c>
      <c r="F138" s="235"/>
      <c r="G138" s="235"/>
      <c r="H138" s="235"/>
      <c r="I138" s="248" t="s">
        <v>419</v>
      </c>
      <c r="J138" s="255"/>
      <c r="K138" s="252"/>
      <c r="L138" s="251"/>
      <c r="M138" s="247">
        <f t="shared" si="14"/>
        <v>0</v>
      </c>
      <c r="N138" s="235"/>
      <c r="O138" s="235"/>
      <c r="P138" s="235"/>
      <c r="Q138" s="248" t="s">
        <v>419</v>
      </c>
      <c r="R138" s="255"/>
      <c r="S138" s="252"/>
      <c r="T138" s="251"/>
      <c r="U138" s="247">
        <f t="shared" si="15"/>
        <v>0</v>
      </c>
    </row>
    <row r="139" ht="15.75" customHeight="1">
      <c r="A139" s="248" t="s">
        <v>420</v>
      </c>
      <c r="B139" s="255"/>
      <c r="C139" s="252"/>
      <c r="D139" s="251"/>
      <c r="E139" s="247">
        <f t="shared" si="13"/>
        <v>0</v>
      </c>
      <c r="F139" s="235"/>
      <c r="G139" s="235"/>
      <c r="H139" s="235"/>
      <c r="I139" s="248" t="s">
        <v>420</v>
      </c>
      <c r="J139" s="255"/>
      <c r="K139" s="252"/>
      <c r="L139" s="251"/>
      <c r="M139" s="247">
        <f t="shared" si="14"/>
        <v>0</v>
      </c>
      <c r="N139" s="235"/>
      <c r="O139" s="235"/>
      <c r="P139" s="235"/>
      <c r="Q139" s="248" t="s">
        <v>420</v>
      </c>
      <c r="R139" s="255"/>
      <c r="S139" s="252"/>
      <c r="T139" s="251"/>
      <c r="U139" s="247">
        <f t="shared" si="15"/>
        <v>0</v>
      </c>
    </row>
    <row r="140" ht="15.75" customHeight="1">
      <c r="A140" s="256"/>
      <c r="B140" s="3"/>
      <c r="C140" s="257" t="s">
        <v>421</v>
      </c>
      <c r="D140" s="3"/>
      <c r="E140" s="258">
        <f>sum(E119:E139)</f>
        <v>0</v>
      </c>
      <c r="F140" s="235"/>
      <c r="G140" s="235"/>
      <c r="H140" s="235"/>
      <c r="I140" s="256"/>
      <c r="J140" s="3"/>
      <c r="K140" s="257" t="s">
        <v>421</v>
      </c>
      <c r="L140" s="3"/>
      <c r="M140" s="258">
        <f>sum(M119:M139)</f>
        <v>0</v>
      </c>
      <c r="N140" s="235"/>
      <c r="O140" s="235"/>
      <c r="P140" s="235"/>
      <c r="Q140" s="256"/>
      <c r="R140" s="3"/>
      <c r="S140" s="257" t="s">
        <v>421</v>
      </c>
      <c r="T140" s="3"/>
      <c r="U140" s="258">
        <f>sum(U119:U139)</f>
        <v>0</v>
      </c>
    </row>
    <row r="141" ht="15.75" customHeight="1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5"/>
      <c r="P141" s="235"/>
      <c r="Q141" s="235"/>
      <c r="R141" s="235"/>
      <c r="S141" s="235"/>
      <c r="T141" s="235"/>
      <c r="U141" s="235"/>
    </row>
    <row r="142" ht="15.75" customHeight="1">
      <c r="A142" s="235"/>
      <c r="B142" s="235"/>
      <c r="C142" s="235"/>
      <c r="D142" s="235"/>
      <c r="E142" s="235"/>
      <c r="F142" s="235"/>
      <c r="G142" s="235"/>
      <c r="H142" s="235"/>
      <c r="I142" s="235"/>
      <c r="J142" s="235"/>
      <c r="K142" s="235"/>
      <c r="L142" s="235"/>
      <c r="M142" s="235"/>
      <c r="N142" s="235"/>
      <c r="O142" s="235"/>
      <c r="P142" s="235"/>
      <c r="Q142" s="235"/>
      <c r="R142" s="235"/>
      <c r="S142" s="235"/>
      <c r="T142" s="235"/>
      <c r="U142" s="235"/>
    </row>
    <row r="143" ht="15.75" customHeight="1">
      <c r="A143" s="235"/>
      <c r="B143" s="235"/>
      <c r="C143" s="235"/>
      <c r="D143" s="235"/>
      <c r="E143" s="235"/>
      <c r="F143" s="235"/>
      <c r="G143" s="235"/>
      <c r="H143" s="235"/>
      <c r="I143" s="235"/>
      <c r="J143" s="235"/>
      <c r="K143" s="235"/>
      <c r="L143" s="235"/>
      <c r="M143" s="235"/>
      <c r="N143" s="235"/>
      <c r="O143" s="235"/>
      <c r="P143" s="235"/>
      <c r="Q143" s="235"/>
      <c r="R143" s="235"/>
      <c r="S143" s="235"/>
      <c r="T143" s="235"/>
      <c r="U143" s="235"/>
    </row>
    <row r="144" ht="15.75" customHeight="1">
      <c r="A144" s="235"/>
      <c r="B144" s="235"/>
      <c r="C144" s="235"/>
      <c r="D144" s="235"/>
      <c r="E144" s="235"/>
      <c r="F144" s="235"/>
      <c r="G144" s="235"/>
      <c r="H144" s="235"/>
      <c r="I144" s="235"/>
      <c r="J144" s="235"/>
      <c r="K144" s="235"/>
      <c r="L144" s="235"/>
      <c r="M144" s="235"/>
      <c r="N144" s="235"/>
      <c r="O144" s="235"/>
      <c r="P144" s="235"/>
      <c r="Q144" s="235"/>
      <c r="R144" s="235"/>
      <c r="S144" s="235"/>
      <c r="T144" s="235"/>
      <c r="U144" s="235"/>
    </row>
    <row r="145" ht="15.75" customHeight="1">
      <c r="A145" s="234" t="s">
        <v>394</v>
      </c>
      <c r="B145" s="2"/>
      <c r="C145" s="2"/>
      <c r="D145" s="2"/>
      <c r="E145" s="3"/>
      <c r="F145" s="235"/>
      <c r="G145" s="235"/>
      <c r="H145" s="235"/>
      <c r="I145" s="234" t="s">
        <v>394</v>
      </c>
      <c r="J145" s="2"/>
      <c r="K145" s="2"/>
      <c r="L145" s="2"/>
      <c r="M145" s="3"/>
      <c r="N145" s="235"/>
      <c r="O145" s="235"/>
      <c r="P145" s="235"/>
      <c r="Q145" s="234" t="s">
        <v>394</v>
      </c>
      <c r="R145" s="2"/>
      <c r="S145" s="2"/>
      <c r="T145" s="2"/>
      <c r="U145" s="3"/>
    </row>
    <row r="146" ht="15.75" customHeight="1">
      <c r="A146" s="259">
        <v>45602.0</v>
      </c>
      <c r="B146" s="237"/>
      <c r="C146" s="237"/>
      <c r="D146" s="237"/>
      <c r="E146" s="238"/>
      <c r="F146" s="235"/>
      <c r="G146" s="235"/>
      <c r="H146" s="235"/>
      <c r="I146" s="239">
        <v>45612.0</v>
      </c>
      <c r="J146" s="237"/>
      <c r="K146" s="237"/>
      <c r="L146" s="237"/>
      <c r="M146" s="238"/>
      <c r="N146" s="235"/>
      <c r="O146" s="235"/>
      <c r="P146" s="235"/>
      <c r="Q146" s="239">
        <v>45622.0</v>
      </c>
      <c r="R146" s="237"/>
      <c r="S146" s="237"/>
      <c r="T146" s="237"/>
      <c r="U146" s="238"/>
    </row>
    <row r="147" ht="15.75" customHeight="1">
      <c r="A147" s="240" t="s">
        <v>395</v>
      </c>
      <c r="B147" s="241" t="s">
        <v>396</v>
      </c>
      <c r="C147" s="241" t="s">
        <v>397</v>
      </c>
      <c r="D147" s="241" t="s">
        <v>398</v>
      </c>
      <c r="E147" s="241" t="s">
        <v>399</v>
      </c>
      <c r="F147" s="242"/>
      <c r="G147" s="242"/>
      <c r="H147" s="242"/>
      <c r="I147" s="240" t="s">
        <v>395</v>
      </c>
      <c r="J147" s="241" t="s">
        <v>396</v>
      </c>
      <c r="K147" s="241" t="s">
        <v>397</v>
      </c>
      <c r="L147" s="241" t="s">
        <v>398</v>
      </c>
      <c r="M147" s="241" t="s">
        <v>399</v>
      </c>
      <c r="N147" s="242"/>
      <c r="O147" s="242"/>
      <c r="P147" s="242"/>
      <c r="Q147" s="240" t="s">
        <v>395</v>
      </c>
      <c r="R147" s="241" t="s">
        <v>396</v>
      </c>
      <c r="S147" s="241" t="s">
        <v>397</v>
      </c>
      <c r="T147" s="241" t="s">
        <v>398</v>
      </c>
      <c r="U147" s="241" t="s">
        <v>399</v>
      </c>
    </row>
    <row r="148" ht="15.75" customHeight="1">
      <c r="A148" s="243" t="s">
        <v>400</v>
      </c>
      <c r="B148" s="244"/>
      <c r="C148" s="245"/>
      <c r="D148" s="246"/>
      <c r="E148" s="247">
        <f t="shared" ref="E148:E168" si="16">C148*D148</f>
        <v>0</v>
      </c>
      <c r="F148" s="235"/>
      <c r="G148" s="235"/>
      <c r="H148" s="235"/>
      <c r="I148" s="243" t="s">
        <v>400</v>
      </c>
      <c r="J148" s="244"/>
      <c r="K148" s="245"/>
      <c r="L148" s="246"/>
      <c r="M148" s="247">
        <f t="shared" ref="M148:M168" si="17">K148*L148</f>
        <v>0</v>
      </c>
      <c r="N148" s="235"/>
      <c r="O148" s="235"/>
      <c r="P148" s="235"/>
      <c r="Q148" s="243" t="s">
        <v>400</v>
      </c>
      <c r="R148" s="244"/>
      <c r="S148" s="245"/>
      <c r="T148" s="246"/>
      <c r="U148" s="247">
        <f t="shared" ref="U148:U168" si="18">S148*T148</f>
        <v>0</v>
      </c>
    </row>
    <row r="149" ht="15.75" customHeight="1">
      <c r="A149" s="248" t="s">
        <v>401</v>
      </c>
      <c r="B149" s="249"/>
      <c r="C149" s="250"/>
      <c r="D149" s="251"/>
      <c r="E149" s="247">
        <f t="shared" si="16"/>
        <v>0</v>
      </c>
      <c r="F149" s="235"/>
      <c r="G149" s="235"/>
      <c r="H149" s="235"/>
      <c r="I149" s="248" t="s">
        <v>401</v>
      </c>
      <c r="J149" s="249"/>
      <c r="K149" s="250"/>
      <c r="L149" s="251"/>
      <c r="M149" s="247">
        <f t="shared" si="17"/>
        <v>0</v>
      </c>
      <c r="N149" s="235"/>
      <c r="O149" s="235"/>
      <c r="P149" s="235"/>
      <c r="Q149" s="248" t="s">
        <v>401</v>
      </c>
      <c r="R149" s="249"/>
      <c r="S149" s="250"/>
      <c r="T149" s="251"/>
      <c r="U149" s="247">
        <f t="shared" si="18"/>
        <v>0</v>
      </c>
    </row>
    <row r="150" ht="15.75" customHeight="1">
      <c r="A150" s="248" t="s">
        <v>402</v>
      </c>
      <c r="B150" s="249"/>
      <c r="C150" s="252"/>
      <c r="D150" s="251"/>
      <c r="E150" s="247">
        <f t="shared" si="16"/>
        <v>0</v>
      </c>
      <c r="F150" s="235"/>
      <c r="G150" s="235"/>
      <c r="H150" s="235"/>
      <c r="I150" s="248" t="s">
        <v>402</v>
      </c>
      <c r="J150" s="249"/>
      <c r="K150" s="252"/>
      <c r="L150" s="251"/>
      <c r="M150" s="247">
        <f t="shared" si="17"/>
        <v>0</v>
      </c>
      <c r="N150" s="235"/>
      <c r="O150" s="235"/>
      <c r="P150" s="235"/>
      <c r="Q150" s="248" t="s">
        <v>402</v>
      </c>
      <c r="R150" s="249"/>
      <c r="S150" s="252"/>
      <c r="T150" s="251"/>
      <c r="U150" s="247">
        <f t="shared" si="18"/>
        <v>0</v>
      </c>
    </row>
    <row r="151" ht="15.75" customHeight="1">
      <c r="A151" s="248" t="s">
        <v>403</v>
      </c>
      <c r="B151" s="249"/>
      <c r="C151" s="252"/>
      <c r="D151" s="251"/>
      <c r="E151" s="247">
        <f t="shared" si="16"/>
        <v>0</v>
      </c>
      <c r="F151" s="235"/>
      <c r="G151" s="235"/>
      <c r="H151" s="235"/>
      <c r="I151" s="248" t="s">
        <v>403</v>
      </c>
      <c r="J151" s="249"/>
      <c r="K151" s="252"/>
      <c r="L151" s="251"/>
      <c r="M151" s="247">
        <f t="shared" si="17"/>
        <v>0</v>
      </c>
      <c r="N151" s="235"/>
      <c r="O151" s="235"/>
      <c r="P151" s="235"/>
      <c r="Q151" s="248" t="s">
        <v>403</v>
      </c>
      <c r="R151" s="249"/>
      <c r="S151" s="252"/>
      <c r="T151" s="251"/>
      <c r="U151" s="247">
        <f t="shared" si="18"/>
        <v>0</v>
      </c>
    </row>
    <row r="152" ht="15.75" customHeight="1">
      <c r="A152" s="248" t="s">
        <v>404</v>
      </c>
      <c r="B152" s="249"/>
      <c r="C152" s="252"/>
      <c r="D152" s="251"/>
      <c r="E152" s="247">
        <f t="shared" si="16"/>
        <v>0</v>
      </c>
      <c r="F152" s="235"/>
      <c r="G152" s="235"/>
      <c r="H152" s="235"/>
      <c r="I152" s="248" t="s">
        <v>404</v>
      </c>
      <c r="J152" s="249"/>
      <c r="K152" s="252"/>
      <c r="L152" s="251"/>
      <c r="M152" s="247">
        <f t="shared" si="17"/>
        <v>0</v>
      </c>
      <c r="N152" s="235"/>
      <c r="O152" s="235"/>
      <c r="P152" s="235"/>
      <c r="Q152" s="248" t="s">
        <v>404</v>
      </c>
      <c r="R152" s="249"/>
      <c r="S152" s="252"/>
      <c r="T152" s="251"/>
      <c r="U152" s="247">
        <f t="shared" si="18"/>
        <v>0</v>
      </c>
    </row>
    <row r="153" ht="15.75" customHeight="1">
      <c r="A153" s="248" t="s">
        <v>405</v>
      </c>
      <c r="B153" s="249"/>
      <c r="C153" s="252"/>
      <c r="D153" s="251"/>
      <c r="E153" s="247">
        <f t="shared" si="16"/>
        <v>0</v>
      </c>
      <c r="F153" s="235"/>
      <c r="G153" s="235"/>
      <c r="H153" s="235"/>
      <c r="I153" s="248" t="s">
        <v>405</v>
      </c>
      <c r="J153" s="249"/>
      <c r="K153" s="252"/>
      <c r="L153" s="251"/>
      <c r="M153" s="247">
        <f t="shared" si="17"/>
        <v>0</v>
      </c>
      <c r="N153" s="235"/>
      <c r="O153" s="235"/>
      <c r="P153" s="235"/>
      <c r="Q153" s="248" t="s">
        <v>405</v>
      </c>
      <c r="R153" s="249"/>
      <c r="S153" s="252"/>
      <c r="T153" s="251"/>
      <c r="U153" s="247">
        <f t="shared" si="18"/>
        <v>0</v>
      </c>
    </row>
    <row r="154" ht="15.75" customHeight="1">
      <c r="A154" s="248" t="s">
        <v>406</v>
      </c>
      <c r="B154" s="249"/>
      <c r="C154" s="252"/>
      <c r="D154" s="251"/>
      <c r="E154" s="247">
        <f t="shared" si="16"/>
        <v>0</v>
      </c>
      <c r="F154" s="235"/>
      <c r="G154" s="235"/>
      <c r="H154" s="235"/>
      <c r="I154" s="248" t="s">
        <v>406</v>
      </c>
      <c r="J154" s="249"/>
      <c r="K154" s="252"/>
      <c r="L154" s="251"/>
      <c r="M154" s="247">
        <f t="shared" si="17"/>
        <v>0</v>
      </c>
      <c r="N154" s="235"/>
      <c r="O154" s="235"/>
      <c r="P154" s="235"/>
      <c r="Q154" s="248" t="s">
        <v>406</v>
      </c>
      <c r="R154" s="249"/>
      <c r="S154" s="252"/>
      <c r="T154" s="251"/>
      <c r="U154" s="247">
        <f t="shared" si="18"/>
        <v>0</v>
      </c>
    </row>
    <row r="155" ht="15.75" customHeight="1">
      <c r="A155" s="248" t="s">
        <v>407</v>
      </c>
      <c r="B155" s="249"/>
      <c r="C155" s="252"/>
      <c r="D155" s="251"/>
      <c r="E155" s="247">
        <f t="shared" si="16"/>
        <v>0</v>
      </c>
      <c r="F155" s="235"/>
      <c r="G155" s="235"/>
      <c r="H155" s="235"/>
      <c r="I155" s="248" t="s">
        <v>407</v>
      </c>
      <c r="J155" s="249"/>
      <c r="K155" s="252"/>
      <c r="L155" s="251"/>
      <c r="M155" s="247">
        <f t="shared" si="17"/>
        <v>0</v>
      </c>
      <c r="N155" s="235"/>
      <c r="O155" s="235"/>
      <c r="P155" s="235"/>
      <c r="Q155" s="248" t="s">
        <v>407</v>
      </c>
      <c r="R155" s="249"/>
      <c r="S155" s="252"/>
      <c r="T155" s="251"/>
      <c r="U155" s="247">
        <f t="shared" si="18"/>
        <v>0</v>
      </c>
    </row>
    <row r="156" ht="15.75" customHeight="1">
      <c r="A156" s="248" t="s">
        <v>408</v>
      </c>
      <c r="B156" s="249"/>
      <c r="C156" s="253"/>
      <c r="D156" s="254"/>
      <c r="E156" s="247">
        <f t="shared" si="16"/>
        <v>0</v>
      </c>
      <c r="F156" s="235"/>
      <c r="G156" s="235"/>
      <c r="H156" s="235"/>
      <c r="I156" s="248" t="s">
        <v>408</v>
      </c>
      <c r="J156" s="249"/>
      <c r="K156" s="253"/>
      <c r="L156" s="254"/>
      <c r="M156" s="247">
        <f t="shared" si="17"/>
        <v>0</v>
      </c>
      <c r="N156" s="235"/>
      <c r="O156" s="235"/>
      <c r="P156" s="235"/>
      <c r="Q156" s="248" t="s">
        <v>408</v>
      </c>
      <c r="R156" s="249"/>
      <c r="S156" s="253"/>
      <c r="T156" s="254"/>
      <c r="U156" s="247">
        <f t="shared" si="18"/>
        <v>0</v>
      </c>
    </row>
    <row r="157" ht="15.75" customHeight="1">
      <c r="A157" s="248" t="s">
        <v>409</v>
      </c>
      <c r="B157" s="249"/>
      <c r="C157" s="253"/>
      <c r="D157" s="254"/>
      <c r="E157" s="247">
        <f t="shared" si="16"/>
        <v>0</v>
      </c>
      <c r="F157" s="235"/>
      <c r="G157" s="235"/>
      <c r="H157" s="235"/>
      <c r="I157" s="248" t="s">
        <v>409</v>
      </c>
      <c r="J157" s="249"/>
      <c r="K157" s="253"/>
      <c r="L157" s="254"/>
      <c r="M157" s="247">
        <f t="shared" si="17"/>
        <v>0</v>
      </c>
      <c r="N157" s="235"/>
      <c r="O157" s="235"/>
      <c r="P157" s="235"/>
      <c r="Q157" s="248" t="s">
        <v>409</v>
      </c>
      <c r="R157" s="249"/>
      <c r="S157" s="253"/>
      <c r="T157" s="254"/>
      <c r="U157" s="247">
        <f t="shared" si="18"/>
        <v>0</v>
      </c>
    </row>
    <row r="158" ht="15.75" customHeight="1">
      <c r="A158" s="248" t="s">
        <v>410</v>
      </c>
      <c r="B158" s="255"/>
      <c r="C158" s="252"/>
      <c r="D158" s="251"/>
      <c r="E158" s="247">
        <f t="shared" si="16"/>
        <v>0</v>
      </c>
      <c r="F158" s="235"/>
      <c r="G158" s="235"/>
      <c r="H158" s="235"/>
      <c r="I158" s="248" t="s">
        <v>410</v>
      </c>
      <c r="J158" s="255"/>
      <c r="K158" s="252"/>
      <c r="L158" s="251"/>
      <c r="M158" s="247">
        <f t="shared" si="17"/>
        <v>0</v>
      </c>
      <c r="N158" s="235"/>
      <c r="O158" s="235"/>
      <c r="P158" s="235"/>
      <c r="Q158" s="248" t="s">
        <v>410</v>
      </c>
      <c r="R158" s="255"/>
      <c r="S158" s="252"/>
      <c r="T158" s="251"/>
      <c r="U158" s="247">
        <f t="shared" si="18"/>
        <v>0</v>
      </c>
    </row>
    <row r="159" ht="15.75" customHeight="1">
      <c r="A159" s="248" t="s">
        <v>411</v>
      </c>
      <c r="B159" s="255"/>
      <c r="C159" s="252"/>
      <c r="D159" s="251"/>
      <c r="E159" s="247">
        <f t="shared" si="16"/>
        <v>0</v>
      </c>
      <c r="F159" s="235"/>
      <c r="G159" s="235"/>
      <c r="H159" s="235"/>
      <c r="I159" s="248" t="s">
        <v>411</v>
      </c>
      <c r="J159" s="255"/>
      <c r="K159" s="252"/>
      <c r="L159" s="251"/>
      <c r="M159" s="247">
        <f t="shared" si="17"/>
        <v>0</v>
      </c>
      <c r="N159" s="235"/>
      <c r="O159" s="235"/>
      <c r="P159" s="235"/>
      <c r="Q159" s="248" t="s">
        <v>411</v>
      </c>
      <c r="R159" s="255"/>
      <c r="S159" s="252"/>
      <c r="T159" s="251"/>
      <c r="U159" s="247">
        <f t="shared" si="18"/>
        <v>0</v>
      </c>
    </row>
    <row r="160" ht="15.75" customHeight="1">
      <c r="A160" s="248" t="s">
        <v>412</v>
      </c>
      <c r="B160" s="255"/>
      <c r="C160" s="252"/>
      <c r="D160" s="251"/>
      <c r="E160" s="247">
        <f t="shared" si="16"/>
        <v>0</v>
      </c>
      <c r="F160" s="235"/>
      <c r="G160" s="235"/>
      <c r="H160" s="235"/>
      <c r="I160" s="248" t="s">
        <v>412</v>
      </c>
      <c r="J160" s="255"/>
      <c r="K160" s="252"/>
      <c r="L160" s="251"/>
      <c r="M160" s="247">
        <f t="shared" si="17"/>
        <v>0</v>
      </c>
      <c r="N160" s="235"/>
      <c r="O160" s="235"/>
      <c r="P160" s="235"/>
      <c r="Q160" s="248" t="s">
        <v>412</v>
      </c>
      <c r="R160" s="255"/>
      <c r="S160" s="252"/>
      <c r="T160" s="251"/>
      <c r="U160" s="247">
        <f t="shared" si="18"/>
        <v>0</v>
      </c>
    </row>
    <row r="161" ht="15.75" customHeight="1">
      <c r="A161" s="248" t="s">
        <v>413</v>
      </c>
      <c r="B161" s="255"/>
      <c r="C161" s="252"/>
      <c r="D161" s="251"/>
      <c r="E161" s="247">
        <f t="shared" si="16"/>
        <v>0</v>
      </c>
      <c r="F161" s="235"/>
      <c r="G161" s="235"/>
      <c r="H161" s="235"/>
      <c r="I161" s="248" t="s">
        <v>413</v>
      </c>
      <c r="J161" s="255"/>
      <c r="K161" s="252"/>
      <c r="L161" s="251"/>
      <c r="M161" s="247">
        <f t="shared" si="17"/>
        <v>0</v>
      </c>
      <c r="N161" s="235"/>
      <c r="O161" s="235"/>
      <c r="P161" s="235"/>
      <c r="Q161" s="248" t="s">
        <v>413</v>
      </c>
      <c r="R161" s="255"/>
      <c r="S161" s="252"/>
      <c r="T161" s="251"/>
      <c r="U161" s="247">
        <f t="shared" si="18"/>
        <v>0</v>
      </c>
    </row>
    <row r="162" ht="15.75" customHeight="1">
      <c r="A162" s="248" t="s">
        <v>414</v>
      </c>
      <c r="B162" s="255"/>
      <c r="C162" s="252"/>
      <c r="D162" s="251"/>
      <c r="E162" s="247">
        <f t="shared" si="16"/>
        <v>0</v>
      </c>
      <c r="F162" s="235"/>
      <c r="G162" s="235"/>
      <c r="H162" s="235"/>
      <c r="I162" s="248" t="s">
        <v>414</v>
      </c>
      <c r="J162" s="255"/>
      <c r="K162" s="252"/>
      <c r="L162" s="251"/>
      <c r="M162" s="247">
        <f t="shared" si="17"/>
        <v>0</v>
      </c>
      <c r="N162" s="235"/>
      <c r="O162" s="235"/>
      <c r="P162" s="235"/>
      <c r="Q162" s="248" t="s">
        <v>414</v>
      </c>
      <c r="R162" s="255"/>
      <c r="S162" s="252"/>
      <c r="T162" s="251"/>
      <c r="U162" s="247">
        <f t="shared" si="18"/>
        <v>0</v>
      </c>
    </row>
    <row r="163" ht="15.75" customHeight="1">
      <c r="A163" s="248" t="s">
        <v>415</v>
      </c>
      <c r="B163" s="255"/>
      <c r="C163" s="252"/>
      <c r="D163" s="251"/>
      <c r="E163" s="247">
        <f t="shared" si="16"/>
        <v>0</v>
      </c>
      <c r="F163" s="235"/>
      <c r="G163" s="235"/>
      <c r="H163" s="235"/>
      <c r="I163" s="248" t="s">
        <v>415</v>
      </c>
      <c r="J163" s="255"/>
      <c r="K163" s="252"/>
      <c r="L163" s="251"/>
      <c r="M163" s="247">
        <f t="shared" si="17"/>
        <v>0</v>
      </c>
      <c r="N163" s="235"/>
      <c r="O163" s="235"/>
      <c r="P163" s="235"/>
      <c r="Q163" s="248" t="s">
        <v>415</v>
      </c>
      <c r="R163" s="255"/>
      <c r="S163" s="252"/>
      <c r="T163" s="251"/>
      <c r="U163" s="247">
        <f t="shared" si="18"/>
        <v>0</v>
      </c>
    </row>
    <row r="164" ht="15.75" customHeight="1">
      <c r="A164" s="248" t="s">
        <v>416</v>
      </c>
      <c r="B164" s="255"/>
      <c r="C164" s="252"/>
      <c r="D164" s="251"/>
      <c r="E164" s="247">
        <f t="shared" si="16"/>
        <v>0</v>
      </c>
      <c r="F164" s="235"/>
      <c r="G164" s="235"/>
      <c r="H164" s="235"/>
      <c r="I164" s="248" t="s">
        <v>416</v>
      </c>
      <c r="J164" s="255"/>
      <c r="K164" s="252"/>
      <c r="L164" s="251"/>
      <c r="M164" s="247">
        <f t="shared" si="17"/>
        <v>0</v>
      </c>
      <c r="N164" s="235"/>
      <c r="O164" s="235"/>
      <c r="P164" s="235"/>
      <c r="Q164" s="248" t="s">
        <v>416</v>
      </c>
      <c r="R164" s="255"/>
      <c r="S164" s="252"/>
      <c r="T164" s="251"/>
      <c r="U164" s="247">
        <f t="shared" si="18"/>
        <v>0</v>
      </c>
    </row>
    <row r="165" ht="15.75" customHeight="1">
      <c r="A165" s="248" t="s">
        <v>417</v>
      </c>
      <c r="B165" s="255"/>
      <c r="C165" s="252"/>
      <c r="D165" s="251"/>
      <c r="E165" s="247">
        <f t="shared" si="16"/>
        <v>0</v>
      </c>
      <c r="F165" s="235"/>
      <c r="G165" s="235"/>
      <c r="H165" s="235"/>
      <c r="I165" s="248" t="s">
        <v>417</v>
      </c>
      <c r="J165" s="255"/>
      <c r="K165" s="252"/>
      <c r="L165" s="251"/>
      <c r="M165" s="247">
        <f t="shared" si="17"/>
        <v>0</v>
      </c>
      <c r="N165" s="235"/>
      <c r="O165" s="235"/>
      <c r="P165" s="235"/>
      <c r="Q165" s="248" t="s">
        <v>417</v>
      </c>
      <c r="R165" s="255"/>
      <c r="S165" s="252"/>
      <c r="T165" s="251"/>
      <c r="U165" s="247">
        <f t="shared" si="18"/>
        <v>0</v>
      </c>
    </row>
    <row r="166" ht="15.75" customHeight="1">
      <c r="A166" s="248" t="s">
        <v>418</v>
      </c>
      <c r="B166" s="255"/>
      <c r="C166" s="252"/>
      <c r="D166" s="251"/>
      <c r="E166" s="247">
        <f t="shared" si="16"/>
        <v>0</v>
      </c>
      <c r="F166" s="235"/>
      <c r="G166" s="235"/>
      <c r="H166" s="235"/>
      <c r="I166" s="248" t="s">
        <v>418</v>
      </c>
      <c r="J166" s="255"/>
      <c r="K166" s="252"/>
      <c r="L166" s="251"/>
      <c r="M166" s="247">
        <f t="shared" si="17"/>
        <v>0</v>
      </c>
      <c r="N166" s="235"/>
      <c r="O166" s="235"/>
      <c r="P166" s="235"/>
      <c r="Q166" s="248" t="s">
        <v>418</v>
      </c>
      <c r="R166" s="255"/>
      <c r="S166" s="252"/>
      <c r="T166" s="251"/>
      <c r="U166" s="247">
        <f t="shared" si="18"/>
        <v>0</v>
      </c>
    </row>
    <row r="167" ht="15.75" customHeight="1">
      <c r="A167" s="248" t="s">
        <v>419</v>
      </c>
      <c r="B167" s="255"/>
      <c r="C167" s="252"/>
      <c r="D167" s="251"/>
      <c r="E167" s="247">
        <f t="shared" si="16"/>
        <v>0</v>
      </c>
      <c r="F167" s="235"/>
      <c r="G167" s="235"/>
      <c r="H167" s="235"/>
      <c r="I167" s="248" t="s">
        <v>419</v>
      </c>
      <c r="J167" s="255"/>
      <c r="K167" s="252"/>
      <c r="L167" s="251"/>
      <c r="M167" s="247">
        <f t="shared" si="17"/>
        <v>0</v>
      </c>
      <c r="N167" s="235"/>
      <c r="O167" s="235"/>
      <c r="P167" s="235"/>
      <c r="Q167" s="248" t="s">
        <v>419</v>
      </c>
      <c r="R167" s="255"/>
      <c r="S167" s="252"/>
      <c r="T167" s="251"/>
      <c r="U167" s="247">
        <f t="shared" si="18"/>
        <v>0</v>
      </c>
    </row>
    <row r="168" ht="15.75" customHeight="1">
      <c r="A168" s="248" t="s">
        <v>420</v>
      </c>
      <c r="B168" s="255"/>
      <c r="C168" s="252"/>
      <c r="D168" s="251"/>
      <c r="E168" s="247">
        <f t="shared" si="16"/>
        <v>0</v>
      </c>
      <c r="F168" s="235"/>
      <c r="G168" s="235"/>
      <c r="H168" s="235"/>
      <c r="I168" s="248" t="s">
        <v>420</v>
      </c>
      <c r="J168" s="255"/>
      <c r="K168" s="252"/>
      <c r="L168" s="251"/>
      <c r="M168" s="247">
        <f t="shared" si="17"/>
        <v>0</v>
      </c>
      <c r="N168" s="235"/>
      <c r="O168" s="235"/>
      <c r="P168" s="235"/>
      <c r="Q168" s="248" t="s">
        <v>420</v>
      </c>
      <c r="R168" s="255"/>
      <c r="S168" s="252"/>
      <c r="T168" s="251"/>
      <c r="U168" s="247">
        <f t="shared" si="18"/>
        <v>0</v>
      </c>
    </row>
    <row r="169" ht="15.75" customHeight="1">
      <c r="A169" s="256"/>
      <c r="B169" s="3"/>
      <c r="C169" s="257" t="s">
        <v>421</v>
      </c>
      <c r="D169" s="3"/>
      <c r="E169" s="258">
        <f>sum(E148:E168)</f>
        <v>0</v>
      </c>
      <c r="F169" s="235"/>
      <c r="G169" s="235"/>
      <c r="H169" s="235"/>
      <c r="I169" s="256"/>
      <c r="J169" s="3"/>
      <c r="K169" s="257" t="s">
        <v>421</v>
      </c>
      <c r="L169" s="3"/>
      <c r="M169" s="258">
        <f>sum(M148:M168)</f>
        <v>0</v>
      </c>
      <c r="N169" s="235"/>
      <c r="O169" s="235"/>
      <c r="P169" s="235"/>
      <c r="Q169" s="256"/>
      <c r="R169" s="3"/>
      <c r="S169" s="257" t="s">
        <v>421</v>
      </c>
      <c r="T169" s="3"/>
      <c r="U169" s="258">
        <f>sum(U148:U168)</f>
        <v>0</v>
      </c>
    </row>
    <row r="170" ht="15.75" customHeight="1">
      <c r="A170" s="235"/>
      <c r="B170" s="235"/>
      <c r="C170" s="235"/>
      <c r="D170" s="235"/>
      <c r="E170" s="235"/>
      <c r="F170" s="235"/>
      <c r="G170" s="235"/>
      <c r="H170" s="235"/>
      <c r="I170" s="235"/>
      <c r="J170" s="235"/>
      <c r="K170" s="235"/>
      <c r="L170" s="235"/>
      <c r="M170" s="235"/>
      <c r="N170" s="235"/>
      <c r="O170" s="235"/>
      <c r="P170" s="235"/>
      <c r="Q170" s="235"/>
      <c r="R170" s="235"/>
      <c r="S170" s="235"/>
      <c r="T170" s="235"/>
      <c r="U170" s="235"/>
    </row>
    <row r="171" ht="15.75" customHeight="1">
      <c r="A171" s="235"/>
      <c r="B171" s="235"/>
      <c r="C171" s="235"/>
      <c r="D171" s="235"/>
      <c r="E171" s="235"/>
      <c r="F171" s="235"/>
      <c r="G171" s="235"/>
      <c r="H171" s="235"/>
      <c r="I171" s="235"/>
      <c r="J171" s="235"/>
      <c r="K171" s="235"/>
      <c r="L171" s="235"/>
      <c r="M171" s="235"/>
      <c r="N171" s="235"/>
      <c r="O171" s="235"/>
      <c r="P171" s="235"/>
      <c r="Q171" s="235"/>
      <c r="R171" s="235"/>
      <c r="S171" s="235"/>
      <c r="T171" s="235"/>
      <c r="U171" s="235"/>
    </row>
    <row r="172" ht="15.75" customHeight="1">
      <c r="A172" s="235"/>
      <c r="B172" s="235"/>
      <c r="C172" s="235"/>
      <c r="D172" s="235"/>
      <c r="E172" s="235"/>
      <c r="F172" s="235"/>
      <c r="G172" s="235"/>
      <c r="H172" s="235"/>
      <c r="I172" s="235"/>
      <c r="J172" s="235"/>
      <c r="K172" s="235"/>
      <c r="L172" s="235"/>
      <c r="M172" s="235"/>
      <c r="N172" s="235"/>
      <c r="O172" s="235"/>
      <c r="P172" s="235"/>
      <c r="Q172" s="235"/>
      <c r="R172" s="235"/>
      <c r="S172" s="235"/>
      <c r="T172" s="235"/>
      <c r="U172" s="235"/>
    </row>
    <row r="173" ht="15.75" customHeight="1">
      <c r="A173" s="235"/>
      <c r="B173" s="235"/>
      <c r="C173" s="235"/>
      <c r="D173" s="235"/>
      <c r="E173" s="235"/>
      <c r="F173" s="235"/>
      <c r="G173" s="235"/>
      <c r="H173" s="235"/>
      <c r="I173" s="235"/>
      <c r="J173" s="235"/>
      <c r="K173" s="235"/>
      <c r="L173" s="235"/>
      <c r="M173" s="235"/>
      <c r="N173" s="235"/>
      <c r="O173" s="235"/>
      <c r="P173" s="235"/>
      <c r="Q173" s="235"/>
      <c r="R173" s="235"/>
      <c r="S173" s="235"/>
      <c r="T173" s="235"/>
      <c r="U173" s="235"/>
    </row>
    <row r="174" ht="15.75" customHeight="1">
      <c r="A174" s="234" t="s">
        <v>394</v>
      </c>
      <c r="B174" s="2"/>
      <c r="C174" s="2"/>
      <c r="D174" s="2"/>
      <c r="E174" s="3"/>
      <c r="F174" s="235"/>
      <c r="G174" s="235"/>
      <c r="H174" s="235"/>
      <c r="I174" s="234" t="s">
        <v>394</v>
      </c>
      <c r="J174" s="2"/>
      <c r="K174" s="2"/>
      <c r="L174" s="2"/>
      <c r="M174" s="3"/>
      <c r="N174" s="235"/>
      <c r="O174" s="235"/>
      <c r="P174" s="235"/>
      <c r="Q174" s="234" t="s">
        <v>394</v>
      </c>
      <c r="R174" s="2"/>
      <c r="S174" s="2"/>
      <c r="T174" s="2"/>
      <c r="U174" s="3"/>
    </row>
    <row r="175" ht="15.75" customHeight="1">
      <c r="A175" s="259">
        <v>45603.0</v>
      </c>
      <c r="B175" s="237"/>
      <c r="C175" s="237"/>
      <c r="D175" s="237"/>
      <c r="E175" s="238"/>
      <c r="F175" s="235"/>
      <c r="G175" s="235"/>
      <c r="H175" s="235"/>
      <c r="I175" s="239">
        <v>45613.0</v>
      </c>
      <c r="J175" s="237"/>
      <c r="K175" s="237"/>
      <c r="L175" s="237"/>
      <c r="M175" s="238"/>
      <c r="N175" s="235"/>
      <c r="O175" s="235"/>
      <c r="P175" s="235"/>
      <c r="Q175" s="239">
        <v>45623.0</v>
      </c>
      <c r="R175" s="237"/>
      <c r="S175" s="237"/>
      <c r="T175" s="237"/>
      <c r="U175" s="238"/>
    </row>
    <row r="176" ht="15.75" customHeight="1">
      <c r="A176" s="240" t="s">
        <v>395</v>
      </c>
      <c r="B176" s="241" t="s">
        <v>396</v>
      </c>
      <c r="C176" s="241" t="s">
        <v>397</v>
      </c>
      <c r="D176" s="241" t="s">
        <v>398</v>
      </c>
      <c r="E176" s="241" t="s">
        <v>399</v>
      </c>
      <c r="F176" s="242"/>
      <c r="G176" s="242"/>
      <c r="H176" s="242"/>
      <c r="I176" s="240" t="s">
        <v>395</v>
      </c>
      <c r="J176" s="241" t="s">
        <v>396</v>
      </c>
      <c r="K176" s="241" t="s">
        <v>397</v>
      </c>
      <c r="L176" s="241" t="s">
        <v>398</v>
      </c>
      <c r="M176" s="241" t="s">
        <v>399</v>
      </c>
      <c r="N176" s="242"/>
      <c r="O176" s="242"/>
      <c r="P176" s="242"/>
      <c r="Q176" s="240" t="s">
        <v>395</v>
      </c>
      <c r="R176" s="241" t="s">
        <v>396</v>
      </c>
      <c r="S176" s="241" t="s">
        <v>397</v>
      </c>
      <c r="T176" s="241" t="s">
        <v>398</v>
      </c>
      <c r="U176" s="241" t="s">
        <v>399</v>
      </c>
    </row>
    <row r="177" ht="15.75" customHeight="1">
      <c r="A177" s="243" t="s">
        <v>400</v>
      </c>
      <c r="B177" s="244"/>
      <c r="C177" s="245"/>
      <c r="D177" s="246"/>
      <c r="E177" s="247">
        <f t="shared" ref="E177:E197" si="19">C177*D177</f>
        <v>0</v>
      </c>
      <c r="F177" s="235"/>
      <c r="G177" s="235"/>
      <c r="H177" s="235"/>
      <c r="I177" s="243" t="s">
        <v>400</v>
      </c>
      <c r="J177" s="244"/>
      <c r="K177" s="245"/>
      <c r="L177" s="246"/>
      <c r="M177" s="247">
        <f t="shared" ref="M177:M197" si="20">K177*L177</f>
        <v>0</v>
      </c>
      <c r="N177" s="235"/>
      <c r="O177" s="235"/>
      <c r="P177" s="235"/>
      <c r="Q177" s="243" t="s">
        <v>400</v>
      </c>
      <c r="R177" s="244"/>
      <c r="S177" s="245"/>
      <c r="T177" s="246"/>
      <c r="U177" s="247">
        <f t="shared" ref="U177:U197" si="21">S177*T177</f>
        <v>0</v>
      </c>
    </row>
    <row r="178" ht="15.75" customHeight="1">
      <c r="A178" s="248" t="s">
        <v>401</v>
      </c>
      <c r="B178" s="249"/>
      <c r="C178" s="250"/>
      <c r="D178" s="251"/>
      <c r="E178" s="247">
        <f t="shared" si="19"/>
        <v>0</v>
      </c>
      <c r="F178" s="235"/>
      <c r="G178" s="235"/>
      <c r="H178" s="235"/>
      <c r="I178" s="248" t="s">
        <v>401</v>
      </c>
      <c r="J178" s="249"/>
      <c r="K178" s="250"/>
      <c r="L178" s="251"/>
      <c r="M178" s="247">
        <f t="shared" si="20"/>
        <v>0</v>
      </c>
      <c r="N178" s="235"/>
      <c r="O178" s="235"/>
      <c r="P178" s="235"/>
      <c r="Q178" s="248" t="s">
        <v>401</v>
      </c>
      <c r="R178" s="249"/>
      <c r="S178" s="250"/>
      <c r="T178" s="251"/>
      <c r="U178" s="247">
        <f t="shared" si="21"/>
        <v>0</v>
      </c>
    </row>
    <row r="179" ht="15.75" customHeight="1">
      <c r="A179" s="248" t="s">
        <v>402</v>
      </c>
      <c r="B179" s="249"/>
      <c r="C179" s="252"/>
      <c r="D179" s="251"/>
      <c r="E179" s="247">
        <f t="shared" si="19"/>
        <v>0</v>
      </c>
      <c r="F179" s="235"/>
      <c r="G179" s="235"/>
      <c r="H179" s="235"/>
      <c r="I179" s="248" t="s">
        <v>402</v>
      </c>
      <c r="J179" s="249"/>
      <c r="K179" s="252"/>
      <c r="L179" s="251"/>
      <c r="M179" s="247">
        <f t="shared" si="20"/>
        <v>0</v>
      </c>
      <c r="N179" s="235"/>
      <c r="O179" s="235"/>
      <c r="P179" s="235"/>
      <c r="Q179" s="248" t="s">
        <v>402</v>
      </c>
      <c r="R179" s="249"/>
      <c r="S179" s="252"/>
      <c r="T179" s="251"/>
      <c r="U179" s="247">
        <f t="shared" si="21"/>
        <v>0</v>
      </c>
    </row>
    <row r="180" ht="15.75" customHeight="1">
      <c r="A180" s="248" t="s">
        <v>403</v>
      </c>
      <c r="B180" s="249"/>
      <c r="C180" s="252"/>
      <c r="D180" s="251"/>
      <c r="E180" s="247">
        <f t="shared" si="19"/>
        <v>0</v>
      </c>
      <c r="F180" s="235"/>
      <c r="G180" s="235"/>
      <c r="H180" s="235"/>
      <c r="I180" s="248" t="s">
        <v>403</v>
      </c>
      <c r="J180" s="249"/>
      <c r="K180" s="252"/>
      <c r="L180" s="251"/>
      <c r="M180" s="247">
        <f t="shared" si="20"/>
        <v>0</v>
      </c>
      <c r="N180" s="235"/>
      <c r="O180" s="235"/>
      <c r="P180" s="235"/>
      <c r="Q180" s="248" t="s">
        <v>403</v>
      </c>
      <c r="R180" s="249"/>
      <c r="S180" s="252"/>
      <c r="T180" s="251"/>
      <c r="U180" s="247">
        <f t="shared" si="21"/>
        <v>0</v>
      </c>
    </row>
    <row r="181" ht="15.75" customHeight="1">
      <c r="A181" s="248" t="s">
        <v>404</v>
      </c>
      <c r="B181" s="249"/>
      <c r="C181" s="252"/>
      <c r="D181" s="251"/>
      <c r="E181" s="247">
        <f t="shared" si="19"/>
        <v>0</v>
      </c>
      <c r="F181" s="235"/>
      <c r="G181" s="235"/>
      <c r="H181" s="235"/>
      <c r="I181" s="248" t="s">
        <v>404</v>
      </c>
      <c r="J181" s="249"/>
      <c r="K181" s="252"/>
      <c r="L181" s="251"/>
      <c r="M181" s="247">
        <f t="shared" si="20"/>
        <v>0</v>
      </c>
      <c r="N181" s="235"/>
      <c r="O181" s="235"/>
      <c r="P181" s="235"/>
      <c r="Q181" s="248" t="s">
        <v>404</v>
      </c>
      <c r="R181" s="249"/>
      <c r="S181" s="252"/>
      <c r="T181" s="251"/>
      <c r="U181" s="247">
        <f t="shared" si="21"/>
        <v>0</v>
      </c>
    </row>
    <row r="182" ht="15.75" customHeight="1">
      <c r="A182" s="248" t="s">
        <v>405</v>
      </c>
      <c r="B182" s="249"/>
      <c r="C182" s="252"/>
      <c r="D182" s="251"/>
      <c r="E182" s="247">
        <f t="shared" si="19"/>
        <v>0</v>
      </c>
      <c r="F182" s="235"/>
      <c r="G182" s="235"/>
      <c r="H182" s="235"/>
      <c r="I182" s="248" t="s">
        <v>405</v>
      </c>
      <c r="J182" s="249"/>
      <c r="K182" s="252"/>
      <c r="L182" s="251"/>
      <c r="M182" s="247">
        <f t="shared" si="20"/>
        <v>0</v>
      </c>
      <c r="N182" s="235"/>
      <c r="O182" s="235"/>
      <c r="P182" s="235"/>
      <c r="Q182" s="248" t="s">
        <v>405</v>
      </c>
      <c r="R182" s="249"/>
      <c r="S182" s="252"/>
      <c r="T182" s="251"/>
      <c r="U182" s="247">
        <f t="shared" si="21"/>
        <v>0</v>
      </c>
    </row>
    <row r="183" ht="15.75" customHeight="1">
      <c r="A183" s="248" t="s">
        <v>406</v>
      </c>
      <c r="B183" s="249"/>
      <c r="C183" s="252"/>
      <c r="D183" s="251"/>
      <c r="E183" s="247">
        <f t="shared" si="19"/>
        <v>0</v>
      </c>
      <c r="F183" s="235"/>
      <c r="G183" s="235"/>
      <c r="H183" s="235"/>
      <c r="I183" s="248" t="s">
        <v>406</v>
      </c>
      <c r="J183" s="249"/>
      <c r="K183" s="252"/>
      <c r="L183" s="251"/>
      <c r="M183" s="247">
        <f t="shared" si="20"/>
        <v>0</v>
      </c>
      <c r="N183" s="235"/>
      <c r="O183" s="235"/>
      <c r="P183" s="235"/>
      <c r="Q183" s="248" t="s">
        <v>406</v>
      </c>
      <c r="R183" s="249"/>
      <c r="S183" s="252"/>
      <c r="T183" s="251"/>
      <c r="U183" s="247">
        <f t="shared" si="21"/>
        <v>0</v>
      </c>
    </row>
    <row r="184" ht="15.75" customHeight="1">
      <c r="A184" s="248" t="s">
        <v>407</v>
      </c>
      <c r="B184" s="249"/>
      <c r="C184" s="252"/>
      <c r="D184" s="251"/>
      <c r="E184" s="247">
        <f t="shared" si="19"/>
        <v>0</v>
      </c>
      <c r="F184" s="235"/>
      <c r="G184" s="235"/>
      <c r="H184" s="235"/>
      <c r="I184" s="248" t="s">
        <v>407</v>
      </c>
      <c r="J184" s="249"/>
      <c r="K184" s="252"/>
      <c r="L184" s="251"/>
      <c r="M184" s="247">
        <f t="shared" si="20"/>
        <v>0</v>
      </c>
      <c r="N184" s="235"/>
      <c r="O184" s="235"/>
      <c r="P184" s="235"/>
      <c r="Q184" s="248" t="s">
        <v>407</v>
      </c>
      <c r="R184" s="249"/>
      <c r="S184" s="252"/>
      <c r="T184" s="251"/>
      <c r="U184" s="247">
        <f t="shared" si="21"/>
        <v>0</v>
      </c>
    </row>
    <row r="185" ht="15.75" customHeight="1">
      <c r="A185" s="248" t="s">
        <v>408</v>
      </c>
      <c r="B185" s="249"/>
      <c r="C185" s="253"/>
      <c r="D185" s="254"/>
      <c r="E185" s="247">
        <f t="shared" si="19"/>
        <v>0</v>
      </c>
      <c r="F185" s="235"/>
      <c r="G185" s="235"/>
      <c r="H185" s="235"/>
      <c r="I185" s="248" t="s">
        <v>408</v>
      </c>
      <c r="J185" s="249"/>
      <c r="K185" s="253"/>
      <c r="L185" s="254"/>
      <c r="M185" s="247">
        <f t="shared" si="20"/>
        <v>0</v>
      </c>
      <c r="N185" s="235"/>
      <c r="O185" s="235"/>
      <c r="P185" s="235"/>
      <c r="Q185" s="248" t="s">
        <v>408</v>
      </c>
      <c r="R185" s="249"/>
      <c r="S185" s="253"/>
      <c r="T185" s="254"/>
      <c r="U185" s="247">
        <f t="shared" si="21"/>
        <v>0</v>
      </c>
    </row>
    <row r="186" ht="15.75" customHeight="1">
      <c r="A186" s="248" t="s">
        <v>409</v>
      </c>
      <c r="B186" s="249"/>
      <c r="C186" s="253"/>
      <c r="D186" s="254"/>
      <c r="E186" s="247">
        <f t="shared" si="19"/>
        <v>0</v>
      </c>
      <c r="F186" s="235"/>
      <c r="G186" s="235"/>
      <c r="H186" s="235"/>
      <c r="I186" s="248" t="s">
        <v>409</v>
      </c>
      <c r="J186" s="249"/>
      <c r="K186" s="253"/>
      <c r="L186" s="254"/>
      <c r="M186" s="247">
        <f t="shared" si="20"/>
        <v>0</v>
      </c>
      <c r="N186" s="235"/>
      <c r="O186" s="235"/>
      <c r="P186" s="235"/>
      <c r="Q186" s="248" t="s">
        <v>409</v>
      </c>
      <c r="R186" s="249"/>
      <c r="S186" s="253"/>
      <c r="T186" s="254"/>
      <c r="U186" s="247">
        <f t="shared" si="21"/>
        <v>0</v>
      </c>
    </row>
    <row r="187" ht="15.75" customHeight="1">
      <c r="A187" s="248" t="s">
        <v>410</v>
      </c>
      <c r="B187" s="255"/>
      <c r="C187" s="252"/>
      <c r="D187" s="251"/>
      <c r="E187" s="247">
        <f t="shared" si="19"/>
        <v>0</v>
      </c>
      <c r="F187" s="235"/>
      <c r="G187" s="235"/>
      <c r="H187" s="235"/>
      <c r="I187" s="248" t="s">
        <v>410</v>
      </c>
      <c r="J187" s="255"/>
      <c r="K187" s="252"/>
      <c r="L187" s="251"/>
      <c r="M187" s="247">
        <f t="shared" si="20"/>
        <v>0</v>
      </c>
      <c r="N187" s="235"/>
      <c r="O187" s="235"/>
      <c r="P187" s="235"/>
      <c r="Q187" s="248" t="s">
        <v>410</v>
      </c>
      <c r="R187" s="255"/>
      <c r="S187" s="252"/>
      <c r="T187" s="251"/>
      <c r="U187" s="247">
        <f t="shared" si="21"/>
        <v>0</v>
      </c>
    </row>
    <row r="188" ht="15.75" customHeight="1">
      <c r="A188" s="248" t="s">
        <v>411</v>
      </c>
      <c r="B188" s="255"/>
      <c r="C188" s="252"/>
      <c r="D188" s="251"/>
      <c r="E188" s="247">
        <f t="shared" si="19"/>
        <v>0</v>
      </c>
      <c r="F188" s="235"/>
      <c r="G188" s="235"/>
      <c r="H188" s="235"/>
      <c r="I188" s="248" t="s">
        <v>411</v>
      </c>
      <c r="J188" s="255"/>
      <c r="K188" s="252"/>
      <c r="L188" s="251"/>
      <c r="M188" s="247">
        <f t="shared" si="20"/>
        <v>0</v>
      </c>
      <c r="N188" s="235"/>
      <c r="O188" s="235"/>
      <c r="P188" s="235"/>
      <c r="Q188" s="248" t="s">
        <v>411</v>
      </c>
      <c r="R188" s="255"/>
      <c r="S188" s="252"/>
      <c r="T188" s="251"/>
      <c r="U188" s="247">
        <f t="shared" si="21"/>
        <v>0</v>
      </c>
    </row>
    <row r="189" ht="15.75" customHeight="1">
      <c r="A189" s="248" t="s">
        <v>412</v>
      </c>
      <c r="B189" s="255"/>
      <c r="C189" s="252"/>
      <c r="D189" s="251"/>
      <c r="E189" s="247">
        <f t="shared" si="19"/>
        <v>0</v>
      </c>
      <c r="F189" s="235"/>
      <c r="G189" s="235"/>
      <c r="H189" s="235"/>
      <c r="I189" s="248" t="s">
        <v>412</v>
      </c>
      <c r="J189" s="255"/>
      <c r="K189" s="252"/>
      <c r="L189" s="251"/>
      <c r="M189" s="247">
        <f t="shared" si="20"/>
        <v>0</v>
      </c>
      <c r="N189" s="235"/>
      <c r="O189" s="235"/>
      <c r="P189" s="235"/>
      <c r="Q189" s="248" t="s">
        <v>412</v>
      </c>
      <c r="R189" s="255"/>
      <c r="S189" s="252"/>
      <c r="T189" s="251"/>
      <c r="U189" s="247">
        <f t="shared" si="21"/>
        <v>0</v>
      </c>
    </row>
    <row r="190" ht="15.75" customHeight="1">
      <c r="A190" s="248" t="s">
        <v>413</v>
      </c>
      <c r="B190" s="255"/>
      <c r="C190" s="252"/>
      <c r="D190" s="251"/>
      <c r="E190" s="247">
        <f t="shared" si="19"/>
        <v>0</v>
      </c>
      <c r="F190" s="235"/>
      <c r="G190" s="235"/>
      <c r="H190" s="235"/>
      <c r="I190" s="248" t="s">
        <v>413</v>
      </c>
      <c r="J190" s="255"/>
      <c r="K190" s="252"/>
      <c r="L190" s="251"/>
      <c r="M190" s="247">
        <f t="shared" si="20"/>
        <v>0</v>
      </c>
      <c r="N190" s="235"/>
      <c r="O190" s="235"/>
      <c r="P190" s="235"/>
      <c r="Q190" s="248" t="s">
        <v>413</v>
      </c>
      <c r="R190" s="255"/>
      <c r="S190" s="252"/>
      <c r="T190" s="251"/>
      <c r="U190" s="247">
        <f t="shared" si="21"/>
        <v>0</v>
      </c>
    </row>
    <row r="191" ht="15.75" customHeight="1">
      <c r="A191" s="248" t="s">
        <v>414</v>
      </c>
      <c r="B191" s="255"/>
      <c r="C191" s="252"/>
      <c r="D191" s="251"/>
      <c r="E191" s="247">
        <f t="shared" si="19"/>
        <v>0</v>
      </c>
      <c r="F191" s="235"/>
      <c r="G191" s="235"/>
      <c r="H191" s="235"/>
      <c r="I191" s="248" t="s">
        <v>414</v>
      </c>
      <c r="J191" s="255"/>
      <c r="K191" s="252"/>
      <c r="L191" s="251"/>
      <c r="M191" s="247">
        <f t="shared" si="20"/>
        <v>0</v>
      </c>
      <c r="N191" s="235"/>
      <c r="O191" s="235"/>
      <c r="P191" s="235"/>
      <c r="Q191" s="248" t="s">
        <v>414</v>
      </c>
      <c r="R191" s="255"/>
      <c r="S191" s="252"/>
      <c r="T191" s="251"/>
      <c r="U191" s="247">
        <f t="shared" si="21"/>
        <v>0</v>
      </c>
    </row>
    <row r="192" ht="15.75" customHeight="1">
      <c r="A192" s="248" t="s">
        <v>415</v>
      </c>
      <c r="B192" s="255"/>
      <c r="C192" s="252"/>
      <c r="D192" s="251"/>
      <c r="E192" s="247">
        <f t="shared" si="19"/>
        <v>0</v>
      </c>
      <c r="F192" s="235"/>
      <c r="G192" s="235"/>
      <c r="H192" s="235"/>
      <c r="I192" s="248" t="s">
        <v>415</v>
      </c>
      <c r="J192" s="255"/>
      <c r="K192" s="252"/>
      <c r="L192" s="251"/>
      <c r="M192" s="247">
        <f t="shared" si="20"/>
        <v>0</v>
      </c>
      <c r="N192" s="235"/>
      <c r="O192" s="235"/>
      <c r="P192" s="235"/>
      <c r="Q192" s="248" t="s">
        <v>415</v>
      </c>
      <c r="R192" s="255"/>
      <c r="S192" s="252"/>
      <c r="T192" s="251"/>
      <c r="U192" s="247">
        <f t="shared" si="21"/>
        <v>0</v>
      </c>
    </row>
    <row r="193" ht="15.75" customHeight="1">
      <c r="A193" s="248" t="s">
        <v>416</v>
      </c>
      <c r="B193" s="255"/>
      <c r="C193" s="252"/>
      <c r="D193" s="251"/>
      <c r="E193" s="247">
        <f t="shared" si="19"/>
        <v>0</v>
      </c>
      <c r="F193" s="235"/>
      <c r="G193" s="235"/>
      <c r="H193" s="235"/>
      <c r="I193" s="248" t="s">
        <v>416</v>
      </c>
      <c r="J193" s="255"/>
      <c r="K193" s="252"/>
      <c r="L193" s="251"/>
      <c r="M193" s="247">
        <f t="shared" si="20"/>
        <v>0</v>
      </c>
      <c r="N193" s="235"/>
      <c r="O193" s="235"/>
      <c r="P193" s="235"/>
      <c r="Q193" s="248" t="s">
        <v>416</v>
      </c>
      <c r="R193" s="255"/>
      <c r="S193" s="252"/>
      <c r="T193" s="251"/>
      <c r="U193" s="247">
        <f t="shared" si="21"/>
        <v>0</v>
      </c>
    </row>
    <row r="194" ht="15.75" customHeight="1">
      <c r="A194" s="248" t="s">
        <v>417</v>
      </c>
      <c r="B194" s="255"/>
      <c r="C194" s="252"/>
      <c r="D194" s="251"/>
      <c r="E194" s="247">
        <f t="shared" si="19"/>
        <v>0</v>
      </c>
      <c r="F194" s="235"/>
      <c r="G194" s="235"/>
      <c r="H194" s="235"/>
      <c r="I194" s="248" t="s">
        <v>417</v>
      </c>
      <c r="J194" s="255"/>
      <c r="K194" s="252"/>
      <c r="L194" s="251"/>
      <c r="M194" s="247">
        <f t="shared" si="20"/>
        <v>0</v>
      </c>
      <c r="N194" s="235"/>
      <c r="O194" s="235"/>
      <c r="P194" s="235"/>
      <c r="Q194" s="248" t="s">
        <v>417</v>
      </c>
      <c r="R194" s="255"/>
      <c r="S194" s="252"/>
      <c r="T194" s="251"/>
      <c r="U194" s="247">
        <f t="shared" si="21"/>
        <v>0</v>
      </c>
    </row>
    <row r="195" ht="15.75" customHeight="1">
      <c r="A195" s="248" t="s">
        <v>418</v>
      </c>
      <c r="B195" s="255"/>
      <c r="C195" s="252"/>
      <c r="D195" s="251"/>
      <c r="E195" s="247">
        <f t="shared" si="19"/>
        <v>0</v>
      </c>
      <c r="F195" s="235"/>
      <c r="G195" s="235"/>
      <c r="H195" s="235"/>
      <c r="I195" s="248" t="s">
        <v>418</v>
      </c>
      <c r="J195" s="255"/>
      <c r="K195" s="252"/>
      <c r="L195" s="251"/>
      <c r="M195" s="247">
        <f t="shared" si="20"/>
        <v>0</v>
      </c>
      <c r="N195" s="235"/>
      <c r="O195" s="235"/>
      <c r="P195" s="235"/>
      <c r="Q195" s="248" t="s">
        <v>418</v>
      </c>
      <c r="R195" s="255"/>
      <c r="S195" s="252"/>
      <c r="T195" s="251"/>
      <c r="U195" s="247">
        <f t="shared" si="21"/>
        <v>0</v>
      </c>
    </row>
    <row r="196" ht="15.75" customHeight="1">
      <c r="A196" s="248" t="s">
        <v>419</v>
      </c>
      <c r="B196" s="255"/>
      <c r="C196" s="252"/>
      <c r="D196" s="251"/>
      <c r="E196" s="247">
        <f t="shared" si="19"/>
        <v>0</v>
      </c>
      <c r="F196" s="235"/>
      <c r="G196" s="235"/>
      <c r="H196" s="235"/>
      <c r="I196" s="248" t="s">
        <v>419</v>
      </c>
      <c r="J196" s="255"/>
      <c r="K196" s="252"/>
      <c r="L196" s="251"/>
      <c r="M196" s="247">
        <f t="shared" si="20"/>
        <v>0</v>
      </c>
      <c r="N196" s="235"/>
      <c r="O196" s="235"/>
      <c r="P196" s="235"/>
      <c r="Q196" s="248" t="s">
        <v>419</v>
      </c>
      <c r="R196" s="255"/>
      <c r="S196" s="252"/>
      <c r="T196" s="251"/>
      <c r="U196" s="247">
        <f t="shared" si="21"/>
        <v>0</v>
      </c>
    </row>
    <row r="197" ht="15.75" customHeight="1">
      <c r="A197" s="248" t="s">
        <v>420</v>
      </c>
      <c r="B197" s="255"/>
      <c r="C197" s="252"/>
      <c r="D197" s="251"/>
      <c r="E197" s="247">
        <f t="shared" si="19"/>
        <v>0</v>
      </c>
      <c r="F197" s="235"/>
      <c r="G197" s="235"/>
      <c r="H197" s="235"/>
      <c r="I197" s="248" t="s">
        <v>420</v>
      </c>
      <c r="J197" s="255"/>
      <c r="K197" s="252"/>
      <c r="L197" s="251"/>
      <c r="M197" s="247">
        <f t="shared" si="20"/>
        <v>0</v>
      </c>
      <c r="N197" s="235"/>
      <c r="O197" s="235"/>
      <c r="P197" s="235"/>
      <c r="Q197" s="248" t="s">
        <v>420</v>
      </c>
      <c r="R197" s="255"/>
      <c r="S197" s="252"/>
      <c r="T197" s="251"/>
      <c r="U197" s="247">
        <f t="shared" si="21"/>
        <v>0</v>
      </c>
    </row>
    <row r="198" ht="15.75" customHeight="1">
      <c r="A198" s="256"/>
      <c r="B198" s="3"/>
      <c r="C198" s="257" t="s">
        <v>421</v>
      </c>
      <c r="D198" s="3"/>
      <c r="E198" s="258">
        <f>sum(E177:E197)</f>
        <v>0</v>
      </c>
      <c r="F198" s="235"/>
      <c r="G198" s="235"/>
      <c r="H198" s="235"/>
      <c r="I198" s="256"/>
      <c r="J198" s="3"/>
      <c r="K198" s="257" t="s">
        <v>421</v>
      </c>
      <c r="L198" s="3"/>
      <c r="M198" s="258">
        <f>sum(M177:M197)</f>
        <v>0</v>
      </c>
      <c r="N198" s="235"/>
      <c r="O198" s="235"/>
      <c r="P198" s="235"/>
      <c r="Q198" s="256"/>
      <c r="R198" s="3"/>
      <c r="S198" s="257" t="s">
        <v>421</v>
      </c>
      <c r="T198" s="3"/>
      <c r="U198" s="258">
        <f>sum(U177:U197)</f>
        <v>0</v>
      </c>
    </row>
    <row r="199" ht="15.75" customHeight="1">
      <c r="A199" s="235"/>
      <c r="B199" s="235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5"/>
      <c r="P199" s="235"/>
      <c r="Q199" s="235"/>
      <c r="R199" s="235"/>
      <c r="S199" s="235"/>
      <c r="T199" s="235"/>
      <c r="U199" s="235"/>
    </row>
    <row r="200" ht="15.75" customHeight="1">
      <c r="A200" s="235"/>
      <c r="B200" s="235"/>
      <c r="C200" s="235"/>
      <c r="D200" s="235"/>
      <c r="E200" s="235"/>
      <c r="F200" s="235"/>
      <c r="G200" s="235"/>
      <c r="H200" s="235"/>
      <c r="I200" s="235"/>
      <c r="J200" s="235"/>
      <c r="K200" s="235"/>
      <c r="L200" s="235"/>
      <c r="M200" s="235"/>
      <c r="N200" s="235"/>
      <c r="O200" s="235"/>
      <c r="P200" s="235"/>
      <c r="Q200" s="235"/>
      <c r="R200" s="235"/>
      <c r="S200" s="235"/>
      <c r="T200" s="235"/>
      <c r="U200" s="235"/>
    </row>
    <row r="201" ht="15.75" customHeight="1">
      <c r="A201" s="235"/>
      <c r="B201" s="235"/>
      <c r="C201" s="235"/>
      <c r="D201" s="235"/>
      <c r="E201" s="235"/>
      <c r="F201" s="235"/>
      <c r="G201" s="235"/>
      <c r="H201" s="235"/>
      <c r="I201" s="235"/>
      <c r="J201" s="235"/>
      <c r="K201" s="235"/>
      <c r="L201" s="235"/>
      <c r="M201" s="235"/>
      <c r="N201" s="235"/>
      <c r="O201" s="235"/>
      <c r="P201" s="235"/>
      <c r="Q201" s="235"/>
      <c r="R201" s="235"/>
      <c r="S201" s="235"/>
      <c r="T201" s="235"/>
      <c r="U201" s="235"/>
    </row>
    <row r="202" ht="15.75" customHeight="1">
      <c r="A202" s="235"/>
      <c r="B202" s="235"/>
      <c r="C202" s="235"/>
      <c r="D202" s="235"/>
      <c r="E202" s="235"/>
      <c r="F202" s="235"/>
      <c r="G202" s="235"/>
      <c r="H202" s="235"/>
      <c r="I202" s="235"/>
      <c r="J202" s="235"/>
      <c r="K202" s="235"/>
      <c r="L202" s="235"/>
      <c r="M202" s="235"/>
      <c r="N202" s="235"/>
      <c r="O202" s="235"/>
      <c r="P202" s="235"/>
      <c r="Q202" s="235"/>
      <c r="R202" s="235"/>
      <c r="S202" s="235"/>
      <c r="T202" s="235"/>
      <c r="U202" s="235"/>
    </row>
    <row r="203" ht="15.75" customHeight="1">
      <c r="A203" s="234" t="s">
        <v>394</v>
      </c>
      <c r="B203" s="2"/>
      <c r="C203" s="2"/>
      <c r="D203" s="2"/>
      <c r="E203" s="3"/>
      <c r="F203" s="235"/>
      <c r="G203" s="235"/>
      <c r="H203" s="235"/>
      <c r="I203" s="234" t="s">
        <v>394</v>
      </c>
      <c r="J203" s="2"/>
      <c r="K203" s="2"/>
      <c r="L203" s="2"/>
      <c r="M203" s="3"/>
      <c r="N203" s="235"/>
      <c r="O203" s="235"/>
      <c r="P203" s="235"/>
      <c r="Q203" s="234" t="s">
        <v>394</v>
      </c>
      <c r="R203" s="2"/>
      <c r="S203" s="2"/>
      <c r="T203" s="2"/>
      <c r="U203" s="3"/>
    </row>
    <row r="204" ht="15.75" customHeight="1">
      <c r="A204" s="259">
        <v>45604.0</v>
      </c>
      <c r="B204" s="237"/>
      <c r="C204" s="237"/>
      <c r="D204" s="237"/>
      <c r="E204" s="238"/>
      <c r="F204" s="235"/>
      <c r="G204" s="235"/>
      <c r="H204" s="235"/>
      <c r="I204" s="239">
        <v>45614.0</v>
      </c>
      <c r="J204" s="237"/>
      <c r="K204" s="237"/>
      <c r="L204" s="237"/>
      <c r="M204" s="238"/>
      <c r="N204" s="235"/>
      <c r="O204" s="235"/>
      <c r="P204" s="235"/>
      <c r="Q204" s="239">
        <v>45624.0</v>
      </c>
      <c r="R204" s="237"/>
      <c r="S204" s="237"/>
      <c r="T204" s="237"/>
      <c r="U204" s="238"/>
    </row>
    <row r="205" ht="15.75" customHeight="1">
      <c r="A205" s="240" t="s">
        <v>395</v>
      </c>
      <c r="B205" s="241" t="s">
        <v>396</v>
      </c>
      <c r="C205" s="241" t="s">
        <v>397</v>
      </c>
      <c r="D205" s="241" t="s">
        <v>398</v>
      </c>
      <c r="E205" s="241" t="s">
        <v>399</v>
      </c>
      <c r="F205" s="242"/>
      <c r="G205" s="242"/>
      <c r="H205" s="242"/>
      <c r="I205" s="240" t="s">
        <v>395</v>
      </c>
      <c r="J205" s="241" t="s">
        <v>396</v>
      </c>
      <c r="K205" s="241" t="s">
        <v>397</v>
      </c>
      <c r="L205" s="241" t="s">
        <v>398</v>
      </c>
      <c r="M205" s="241" t="s">
        <v>399</v>
      </c>
      <c r="N205" s="242"/>
      <c r="O205" s="242"/>
      <c r="P205" s="242"/>
      <c r="Q205" s="240" t="s">
        <v>395</v>
      </c>
      <c r="R205" s="241" t="s">
        <v>396</v>
      </c>
      <c r="S205" s="241" t="s">
        <v>397</v>
      </c>
      <c r="T205" s="241" t="s">
        <v>398</v>
      </c>
      <c r="U205" s="241" t="s">
        <v>399</v>
      </c>
    </row>
    <row r="206" ht="15.75" customHeight="1">
      <c r="A206" s="243" t="s">
        <v>400</v>
      </c>
      <c r="B206" s="244"/>
      <c r="C206" s="245"/>
      <c r="D206" s="246"/>
      <c r="E206" s="247">
        <f t="shared" ref="E206:E226" si="22">C206*D206</f>
        <v>0</v>
      </c>
      <c r="F206" s="235"/>
      <c r="G206" s="235"/>
      <c r="H206" s="235"/>
      <c r="I206" s="243" t="s">
        <v>400</v>
      </c>
      <c r="J206" s="244"/>
      <c r="K206" s="245"/>
      <c r="L206" s="246"/>
      <c r="M206" s="247">
        <f t="shared" ref="M206:M226" si="23">K206*L206</f>
        <v>0</v>
      </c>
      <c r="N206" s="235"/>
      <c r="O206" s="235"/>
      <c r="P206" s="235"/>
      <c r="Q206" s="243" t="s">
        <v>400</v>
      </c>
      <c r="R206" s="244"/>
      <c r="S206" s="245"/>
      <c r="T206" s="246"/>
      <c r="U206" s="247">
        <f t="shared" ref="U206:U226" si="24">S206*T206</f>
        <v>0</v>
      </c>
    </row>
    <row r="207" ht="15.75" customHeight="1">
      <c r="A207" s="248" t="s">
        <v>401</v>
      </c>
      <c r="B207" s="249"/>
      <c r="C207" s="250"/>
      <c r="D207" s="251"/>
      <c r="E207" s="247">
        <f t="shared" si="22"/>
        <v>0</v>
      </c>
      <c r="F207" s="235"/>
      <c r="G207" s="235"/>
      <c r="H207" s="235"/>
      <c r="I207" s="248" t="s">
        <v>401</v>
      </c>
      <c r="J207" s="249"/>
      <c r="K207" s="250"/>
      <c r="L207" s="251"/>
      <c r="M207" s="247">
        <f t="shared" si="23"/>
        <v>0</v>
      </c>
      <c r="N207" s="235"/>
      <c r="O207" s="235"/>
      <c r="P207" s="235"/>
      <c r="Q207" s="248" t="s">
        <v>401</v>
      </c>
      <c r="R207" s="249"/>
      <c r="S207" s="250"/>
      <c r="T207" s="251"/>
      <c r="U207" s="247">
        <f t="shared" si="24"/>
        <v>0</v>
      </c>
    </row>
    <row r="208" ht="15.75" customHeight="1">
      <c r="A208" s="248" t="s">
        <v>402</v>
      </c>
      <c r="B208" s="249"/>
      <c r="C208" s="252"/>
      <c r="D208" s="251"/>
      <c r="E208" s="247">
        <f t="shared" si="22"/>
        <v>0</v>
      </c>
      <c r="F208" s="235"/>
      <c r="G208" s="235"/>
      <c r="H208" s="235"/>
      <c r="I208" s="248" t="s">
        <v>402</v>
      </c>
      <c r="J208" s="249"/>
      <c r="K208" s="252"/>
      <c r="L208" s="251"/>
      <c r="M208" s="247">
        <f t="shared" si="23"/>
        <v>0</v>
      </c>
      <c r="N208" s="235"/>
      <c r="O208" s="235"/>
      <c r="P208" s="235"/>
      <c r="Q208" s="248" t="s">
        <v>402</v>
      </c>
      <c r="R208" s="249"/>
      <c r="S208" s="252"/>
      <c r="T208" s="251"/>
      <c r="U208" s="247">
        <f t="shared" si="24"/>
        <v>0</v>
      </c>
    </row>
    <row r="209" ht="15.75" customHeight="1">
      <c r="A209" s="248" t="s">
        <v>403</v>
      </c>
      <c r="B209" s="249"/>
      <c r="C209" s="252"/>
      <c r="D209" s="251"/>
      <c r="E209" s="247">
        <f t="shared" si="22"/>
        <v>0</v>
      </c>
      <c r="F209" s="235"/>
      <c r="G209" s="235"/>
      <c r="H209" s="235"/>
      <c r="I209" s="248" t="s">
        <v>403</v>
      </c>
      <c r="J209" s="249"/>
      <c r="K209" s="252"/>
      <c r="L209" s="251"/>
      <c r="M209" s="247">
        <f t="shared" si="23"/>
        <v>0</v>
      </c>
      <c r="N209" s="235"/>
      <c r="O209" s="235"/>
      <c r="P209" s="235"/>
      <c r="Q209" s="248" t="s">
        <v>403</v>
      </c>
      <c r="R209" s="249"/>
      <c r="S209" s="252"/>
      <c r="T209" s="251"/>
      <c r="U209" s="247">
        <f t="shared" si="24"/>
        <v>0</v>
      </c>
    </row>
    <row r="210" ht="15.75" customHeight="1">
      <c r="A210" s="248" t="s">
        <v>404</v>
      </c>
      <c r="B210" s="249"/>
      <c r="C210" s="252"/>
      <c r="D210" s="251"/>
      <c r="E210" s="247">
        <f t="shared" si="22"/>
        <v>0</v>
      </c>
      <c r="F210" s="235"/>
      <c r="G210" s="235"/>
      <c r="H210" s="235"/>
      <c r="I210" s="248" t="s">
        <v>404</v>
      </c>
      <c r="J210" s="249"/>
      <c r="K210" s="252"/>
      <c r="L210" s="251"/>
      <c r="M210" s="247">
        <f t="shared" si="23"/>
        <v>0</v>
      </c>
      <c r="N210" s="235"/>
      <c r="O210" s="235"/>
      <c r="P210" s="235"/>
      <c r="Q210" s="248" t="s">
        <v>404</v>
      </c>
      <c r="R210" s="249"/>
      <c r="S210" s="252"/>
      <c r="T210" s="251"/>
      <c r="U210" s="247">
        <f t="shared" si="24"/>
        <v>0</v>
      </c>
    </row>
    <row r="211" ht="15.75" customHeight="1">
      <c r="A211" s="248" t="s">
        <v>405</v>
      </c>
      <c r="B211" s="249"/>
      <c r="C211" s="252"/>
      <c r="D211" s="251"/>
      <c r="E211" s="247">
        <f t="shared" si="22"/>
        <v>0</v>
      </c>
      <c r="F211" s="235"/>
      <c r="G211" s="235"/>
      <c r="H211" s="235"/>
      <c r="I211" s="248" t="s">
        <v>405</v>
      </c>
      <c r="J211" s="249"/>
      <c r="K211" s="252"/>
      <c r="L211" s="251"/>
      <c r="M211" s="247">
        <f t="shared" si="23"/>
        <v>0</v>
      </c>
      <c r="N211" s="235"/>
      <c r="O211" s="235"/>
      <c r="P211" s="235"/>
      <c r="Q211" s="248" t="s">
        <v>405</v>
      </c>
      <c r="R211" s="249"/>
      <c r="S211" s="252"/>
      <c r="T211" s="251"/>
      <c r="U211" s="247">
        <f t="shared" si="24"/>
        <v>0</v>
      </c>
    </row>
    <row r="212" ht="15.75" customHeight="1">
      <c r="A212" s="248" t="s">
        <v>406</v>
      </c>
      <c r="B212" s="249"/>
      <c r="C212" s="252"/>
      <c r="D212" s="251"/>
      <c r="E212" s="247">
        <f t="shared" si="22"/>
        <v>0</v>
      </c>
      <c r="F212" s="235"/>
      <c r="G212" s="235"/>
      <c r="H212" s="235"/>
      <c r="I212" s="248" t="s">
        <v>406</v>
      </c>
      <c r="J212" s="249"/>
      <c r="K212" s="252"/>
      <c r="L212" s="251"/>
      <c r="M212" s="247">
        <f t="shared" si="23"/>
        <v>0</v>
      </c>
      <c r="N212" s="235"/>
      <c r="O212" s="235"/>
      <c r="P212" s="235"/>
      <c r="Q212" s="248" t="s">
        <v>406</v>
      </c>
      <c r="R212" s="249"/>
      <c r="S212" s="252"/>
      <c r="T212" s="251"/>
      <c r="U212" s="247">
        <f t="shared" si="24"/>
        <v>0</v>
      </c>
    </row>
    <row r="213" ht="15.75" customHeight="1">
      <c r="A213" s="248" t="s">
        <v>407</v>
      </c>
      <c r="B213" s="249"/>
      <c r="C213" s="252"/>
      <c r="D213" s="251"/>
      <c r="E213" s="247">
        <f t="shared" si="22"/>
        <v>0</v>
      </c>
      <c r="F213" s="235"/>
      <c r="G213" s="235"/>
      <c r="H213" s="235"/>
      <c r="I213" s="248" t="s">
        <v>407</v>
      </c>
      <c r="J213" s="249"/>
      <c r="K213" s="252"/>
      <c r="L213" s="251"/>
      <c r="M213" s="247">
        <f t="shared" si="23"/>
        <v>0</v>
      </c>
      <c r="N213" s="235"/>
      <c r="O213" s="235"/>
      <c r="P213" s="235"/>
      <c r="Q213" s="248" t="s">
        <v>407</v>
      </c>
      <c r="R213" s="249"/>
      <c r="S213" s="252"/>
      <c r="T213" s="251"/>
      <c r="U213" s="247">
        <f t="shared" si="24"/>
        <v>0</v>
      </c>
    </row>
    <row r="214" ht="15.75" customHeight="1">
      <c r="A214" s="248" t="s">
        <v>408</v>
      </c>
      <c r="B214" s="249"/>
      <c r="C214" s="253"/>
      <c r="D214" s="254"/>
      <c r="E214" s="247">
        <f t="shared" si="22"/>
        <v>0</v>
      </c>
      <c r="F214" s="235"/>
      <c r="G214" s="235"/>
      <c r="H214" s="235"/>
      <c r="I214" s="248" t="s">
        <v>408</v>
      </c>
      <c r="J214" s="249"/>
      <c r="K214" s="253"/>
      <c r="L214" s="254"/>
      <c r="M214" s="247">
        <f t="shared" si="23"/>
        <v>0</v>
      </c>
      <c r="N214" s="235"/>
      <c r="O214" s="235"/>
      <c r="P214" s="235"/>
      <c r="Q214" s="248" t="s">
        <v>408</v>
      </c>
      <c r="R214" s="249"/>
      <c r="S214" s="253"/>
      <c r="T214" s="254"/>
      <c r="U214" s="247">
        <f t="shared" si="24"/>
        <v>0</v>
      </c>
    </row>
    <row r="215" ht="15.75" customHeight="1">
      <c r="A215" s="248" t="s">
        <v>409</v>
      </c>
      <c r="B215" s="249"/>
      <c r="C215" s="253"/>
      <c r="D215" s="254"/>
      <c r="E215" s="247">
        <f t="shared" si="22"/>
        <v>0</v>
      </c>
      <c r="F215" s="235"/>
      <c r="G215" s="235"/>
      <c r="H215" s="235"/>
      <c r="I215" s="248" t="s">
        <v>409</v>
      </c>
      <c r="J215" s="249"/>
      <c r="K215" s="253"/>
      <c r="L215" s="254"/>
      <c r="M215" s="247">
        <f t="shared" si="23"/>
        <v>0</v>
      </c>
      <c r="N215" s="235"/>
      <c r="O215" s="235"/>
      <c r="P215" s="235"/>
      <c r="Q215" s="248" t="s">
        <v>409</v>
      </c>
      <c r="R215" s="249"/>
      <c r="S215" s="253"/>
      <c r="T215" s="254"/>
      <c r="U215" s="247">
        <f t="shared" si="24"/>
        <v>0</v>
      </c>
    </row>
    <row r="216" ht="15.75" customHeight="1">
      <c r="A216" s="248" t="s">
        <v>410</v>
      </c>
      <c r="B216" s="255"/>
      <c r="C216" s="252"/>
      <c r="D216" s="251"/>
      <c r="E216" s="247">
        <f t="shared" si="22"/>
        <v>0</v>
      </c>
      <c r="F216" s="235"/>
      <c r="G216" s="235"/>
      <c r="H216" s="235"/>
      <c r="I216" s="248" t="s">
        <v>410</v>
      </c>
      <c r="J216" s="255"/>
      <c r="K216" s="252"/>
      <c r="L216" s="251"/>
      <c r="M216" s="247">
        <f t="shared" si="23"/>
        <v>0</v>
      </c>
      <c r="N216" s="235"/>
      <c r="O216" s="235"/>
      <c r="P216" s="235"/>
      <c r="Q216" s="248" t="s">
        <v>410</v>
      </c>
      <c r="R216" s="255"/>
      <c r="S216" s="252"/>
      <c r="T216" s="251"/>
      <c r="U216" s="247">
        <f t="shared" si="24"/>
        <v>0</v>
      </c>
    </row>
    <row r="217" ht="15.75" customHeight="1">
      <c r="A217" s="248" t="s">
        <v>411</v>
      </c>
      <c r="B217" s="255"/>
      <c r="C217" s="252"/>
      <c r="D217" s="251"/>
      <c r="E217" s="247">
        <f t="shared" si="22"/>
        <v>0</v>
      </c>
      <c r="F217" s="235"/>
      <c r="G217" s="235"/>
      <c r="H217" s="235"/>
      <c r="I217" s="248" t="s">
        <v>411</v>
      </c>
      <c r="J217" s="255"/>
      <c r="K217" s="252"/>
      <c r="L217" s="251"/>
      <c r="M217" s="247">
        <f t="shared" si="23"/>
        <v>0</v>
      </c>
      <c r="N217" s="235"/>
      <c r="O217" s="235"/>
      <c r="P217" s="235"/>
      <c r="Q217" s="248" t="s">
        <v>411</v>
      </c>
      <c r="R217" s="255"/>
      <c r="S217" s="252"/>
      <c r="T217" s="251"/>
      <c r="U217" s="247">
        <f t="shared" si="24"/>
        <v>0</v>
      </c>
    </row>
    <row r="218" ht="15.75" customHeight="1">
      <c r="A218" s="248" t="s">
        <v>412</v>
      </c>
      <c r="B218" s="255"/>
      <c r="C218" s="252"/>
      <c r="D218" s="251"/>
      <c r="E218" s="247">
        <f t="shared" si="22"/>
        <v>0</v>
      </c>
      <c r="F218" s="235"/>
      <c r="G218" s="235"/>
      <c r="H218" s="235"/>
      <c r="I218" s="248" t="s">
        <v>412</v>
      </c>
      <c r="J218" s="255"/>
      <c r="K218" s="252"/>
      <c r="L218" s="251"/>
      <c r="M218" s="247">
        <f t="shared" si="23"/>
        <v>0</v>
      </c>
      <c r="N218" s="235"/>
      <c r="O218" s="235"/>
      <c r="P218" s="235"/>
      <c r="Q218" s="248" t="s">
        <v>412</v>
      </c>
      <c r="R218" s="255"/>
      <c r="S218" s="252"/>
      <c r="T218" s="251"/>
      <c r="U218" s="247">
        <f t="shared" si="24"/>
        <v>0</v>
      </c>
    </row>
    <row r="219" ht="15.75" customHeight="1">
      <c r="A219" s="248" t="s">
        <v>413</v>
      </c>
      <c r="B219" s="255"/>
      <c r="C219" s="252"/>
      <c r="D219" s="251"/>
      <c r="E219" s="247">
        <f t="shared" si="22"/>
        <v>0</v>
      </c>
      <c r="F219" s="235"/>
      <c r="G219" s="235"/>
      <c r="H219" s="235"/>
      <c r="I219" s="248" t="s">
        <v>413</v>
      </c>
      <c r="J219" s="255"/>
      <c r="K219" s="252"/>
      <c r="L219" s="251"/>
      <c r="M219" s="247">
        <f t="shared" si="23"/>
        <v>0</v>
      </c>
      <c r="N219" s="235"/>
      <c r="O219" s="235"/>
      <c r="P219" s="235"/>
      <c r="Q219" s="248" t="s">
        <v>413</v>
      </c>
      <c r="R219" s="255"/>
      <c r="S219" s="252"/>
      <c r="T219" s="251"/>
      <c r="U219" s="247">
        <f t="shared" si="24"/>
        <v>0</v>
      </c>
    </row>
    <row r="220" ht="15.75" customHeight="1">
      <c r="A220" s="248" t="s">
        <v>414</v>
      </c>
      <c r="B220" s="255"/>
      <c r="C220" s="252"/>
      <c r="D220" s="251"/>
      <c r="E220" s="247">
        <f t="shared" si="22"/>
        <v>0</v>
      </c>
      <c r="F220" s="235"/>
      <c r="G220" s="235"/>
      <c r="H220" s="235"/>
      <c r="I220" s="248" t="s">
        <v>414</v>
      </c>
      <c r="J220" s="255"/>
      <c r="K220" s="252"/>
      <c r="L220" s="251"/>
      <c r="M220" s="247">
        <f t="shared" si="23"/>
        <v>0</v>
      </c>
      <c r="N220" s="235"/>
      <c r="O220" s="235"/>
      <c r="P220" s="235"/>
      <c r="Q220" s="248" t="s">
        <v>414</v>
      </c>
      <c r="R220" s="255"/>
      <c r="S220" s="252"/>
      <c r="T220" s="251"/>
      <c r="U220" s="247">
        <f t="shared" si="24"/>
        <v>0</v>
      </c>
    </row>
    <row r="221" ht="15.75" customHeight="1">
      <c r="A221" s="248" t="s">
        <v>415</v>
      </c>
      <c r="B221" s="255"/>
      <c r="C221" s="252"/>
      <c r="D221" s="251"/>
      <c r="E221" s="247">
        <f t="shared" si="22"/>
        <v>0</v>
      </c>
      <c r="F221" s="235"/>
      <c r="G221" s="235"/>
      <c r="H221" s="235"/>
      <c r="I221" s="248" t="s">
        <v>415</v>
      </c>
      <c r="J221" s="255"/>
      <c r="K221" s="252"/>
      <c r="L221" s="251"/>
      <c r="M221" s="247">
        <f t="shared" si="23"/>
        <v>0</v>
      </c>
      <c r="N221" s="235"/>
      <c r="O221" s="235"/>
      <c r="P221" s="235"/>
      <c r="Q221" s="248" t="s">
        <v>415</v>
      </c>
      <c r="R221" s="255"/>
      <c r="S221" s="252"/>
      <c r="T221" s="251"/>
      <c r="U221" s="247">
        <f t="shared" si="24"/>
        <v>0</v>
      </c>
    </row>
    <row r="222" ht="15.75" customHeight="1">
      <c r="A222" s="248" t="s">
        <v>416</v>
      </c>
      <c r="B222" s="255"/>
      <c r="C222" s="252"/>
      <c r="D222" s="251"/>
      <c r="E222" s="247">
        <f t="shared" si="22"/>
        <v>0</v>
      </c>
      <c r="F222" s="235"/>
      <c r="G222" s="235"/>
      <c r="H222" s="235"/>
      <c r="I222" s="248" t="s">
        <v>416</v>
      </c>
      <c r="J222" s="255"/>
      <c r="K222" s="252"/>
      <c r="L222" s="251"/>
      <c r="M222" s="247">
        <f t="shared" si="23"/>
        <v>0</v>
      </c>
      <c r="N222" s="235"/>
      <c r="O222" s="235"/>
      <c r="P222" s="235"/>
      <c r="Q222" s="248" t="s">
        <v>416</v>
      </c>
      <c r="R222" s="255"/>
      <c r="S222" s="252"/>
      <c r="T222" s="251"/>
      <c r="U222" s="247">
        <f t="shared" si="24"/>
        <v>0</v>
      </c>
    </row>
    <row r="223" ht="15.75" customHeight="1">
      <c r="A223" s="248" t="s">
        <v>417</v>
      </c>
      <c r="B223" s="255"/>
      <c r="C223" s="252"/>
      <c r="D223" s="251"/>
      <c r="E223" s="247">
        <f t="shared" si="22"/>
        <v>0</v>
      </c>
      <c r="F223" s="235"/>
      <c r="G223" s="235"/>
      <c r="H223" s="235"/>
      <c r="I223" s="248" t="s">
        <v>417</v>
      </c>
      <c r="J223" s="255"/>
      <c r="K223" s="252"/>
      <c r="L223" s="251"/>
      <c r="M223" s="247">
        <f t="shared" si="23"/>
        <v>0</v>
      </c>
      <c r="N223" s="235"/>
      <c r="O223" s="235"/>
      <c r="P223" s="235"/>
      <c r="Q223" s="248" t="s">
        <v>417</v>
      </c>
      <c r="R223" s="255"/>
      <c r="S223" s="252"/>
      <c r="T223" s="251"/>
      <c r="U223" s="247">
        <f t="shared" si="24"/>
        <v>0</v>
      </c>
    </row>
    <row r="224" ht="15.75" customHeight="1">
      <c r="A224" s="248" t="s">
        <v>418</v>
      </c>
      <c r="B224" s="255"/>
      <c r="C224" s="252"/>
      <c r="D224" s="251"/>
      <c r="E224" s="247">
        <f t="shared" si="22"/>
        <v>0</v>
      </c>
      <c r="F224" s="235"/>
      <c r="G224" s="235"/>
      <c r="H224" s="235"/>
      <c r="I224" s="248" t="s">
        <v>418</v>
      </c>
      <c r="J224" s="255"/>
      <c r="K224" s="252"/>
      <c r="L224" s="251"/>
      <c r="M224" s="247">
        <f t="shared" si="23"/>
        <v>0</v>
      </c>
      <c r="N224" s="235"/>
      <c r="O224" s="235"/>
      <c r="P224" s="235"/>
      <c r="Q224" s="248" t="s">
        <v>418</v>
      </c>
      <c r="R224" s="255"/>
      <c r="S224" s="252"/>
      <c r="T224" s="251"/>
      <c r="U224" s="247">
        <f t="shared" si="24"/>
        <v>0</v>
      </c>
    </row>
    <row r="225" ht="15.75" customHeight="1">
      <c r="A225" s="248" t="s">
        <v>419</v>
      </c>
      <c r="B225" s="255"/>
      <c r="C225" s="252"/>
      <c r="D225" s="251"/>
      <c r="E225" s="247">
        <f t="shared" si="22"/>
        <v>0</v>
      </c>
      <c r="F225" s="235"/>
      <c r="G225" s="235"/>
      <c r="H225" s="235"/>
      <c r="I225" s="248" t="s">
        <v>419</v>
      </c>
      <c r="J225" s="255"/>
      <c r="K225" s="252"/>
      <c r="L225" s="251"/>
      <c r="M225" s="247">
        <f t="shared" si="23"/>
        <v>0</v>
      </c>
      <c r="N225" s="235"/>
      <c r="O225" s="235"/>
      <c r="P225" s="235"/>
      <c r="Q225" s="248" t="s">
        <v>419</v>
      </c>
      <c r="R225" s="255"/>
      <c r="S225" s="252"/>
      <c r="T225" s="251"/>
      <c r="U225" s="247">
        <f t="shared" si="24"/>
        <v>0</v>
      </c>
    </row>
    <row r="226" ht="15.75" customHeight="1">
      <c r="A226" s="248" t="s">
        <v>420</v>
      </c>
      <c r="B226" s="255"/>
      <c r="C226" s="252"/>
      <c r="D226" s="251"/>
      <c r="E226" s="247">
        <f t="shared" si="22"/>
        <v>0</v>
      </c>
      <c r="F226" s="235"/>
      <c r="G226" s="235"/>
      <c r="H226" s="235"/>
      <c r="I226" s="248" t="s">
        <v>420</v>
      </c>
      <c r="J226" s="255"/>
      <c r="K226" s="252"/>
      <c r="L226" s="251"/>
      <c r="M226" s="247">
        <f t="shared" si="23"/>
        <v>0</v>
      </c>
      <c r="N226" s="235"/>
      <c r="O226" s="235"/>
      <c r="P226" s="235"/>
      <c r="Q226" s="248" t="s">
        <v>420</v>
      </c>
      <c r="R226" s="255"/>
      <c r="S226" s="252"/>
      <c r="T226" s="251"/>
      <c r="U226" s="247">
        <f t="shared" si="24"/>
        <v>0</v>
      </c>
    </row>
    <row r="227" ht="15.75" customHeight="1">
      <c r="A227" s="256"/>
      <c r="B227" s="3"/>
      <c r="C227" s="257" t="s">
        <v>421</v>
      </c>
      <c r="D227" s="3"/>
      <c r="E227" s="258">
        <f>sum(E206:E226)</f>
        <v>0</v>
      </c>
      <c r="F227" s="235"/>
      <c r="G227" s="235"/>
      <c r="H227" s="235"/>
      <c r="I227" s="256"/>
      <c r="J227" s="3"/>
      <c r="K227" s="257" t="s">
        <v>421</v>
      </c>
      <c r="L227" s="3"/>
      <c r="M227" s="258">
        <f>sum(M206:M226)</f>
        <v>0</v>
      </c>
      <c r="N227" s="235"/>
      <c r="O227" s="235"/>
      <c r="P227" s="235"/>
      <c r="Q227" s="256"/>
      <c r="R227" s="3"/>
      <c r="S227" s="257" t="s">
        <v>421</v>
      </c>
      <c r="T227" s="3"/>
      <c r="U227" s="258">
        <f>sum(U206:U226)</f>
        <v>0</v>
      </c>
    </row>
    <row r="228" ht="15.75" customHeight="1">
      <c r="A228" s="235"/>
      <c r="B228" s="235"/>
      <c r="C228" s="235"/>
      <c r="D228" s="235"/>
      <c r="E228" s="235"/>
      <c r="F228" s="235"/>
      <c r="G228" s="235"/>
      <c r="H228" s="235"/>
      <c r="I228" s="235"/>
      <c r="J228" s="235"/>
      <c r="K228" s="235"/>
      <c r="L228" s="235"/>
      <c r="M228" s="235"/>
      <c r="N228" s="235"/>
      <c r="O228" s="235"/>
      <c r="P228" s="235"/>
      <c r="Q228" s="235"/>
      <c r="R228" s="235"/>
      <c r="S228" s="235"/>
      <c r="T228" s="235"/>
      <c r="U228" s="235"/>
    </row>
    <row r="229" ht="15.75" customHeight="1">
      <c r="A229" s="235"/>
      <c r="B229" s="235"/>
      <c r="C229" s="235"/>
      <c r="D229" s="235"/>
      <c r="E229" s="235"/>
      <c r="F229" s="235"/>
      <c r="G229" s="235"/>
      <c r="H229" s="235"/>
      <c r="I229" s="235"/>
      <c r="J229" s="235"/>
      <c r="K229" s="235"/>
      <c r="L229" s="235"/>
      <c r="M229" s="235"/>
      <c r="N229" s="235"/>
      <c r="O229" s="235"/>
      <c r="P229" s="235"/>
      <c r="Q229" s="235"/>
      <c r="R229" s="235"/>
      <c r="S229" s="235"/>
      <c r="T229" s="235"/>
      <c r="U229" s="235"/>
    </row>
    <row r="230" ht="15.75" customHeight="1">
      <c r="A230" s="235"/>
      <c r="B230" s="235"/>
      <c r="C230" s="235"/>
      <c r="D230" s="235"/>
      <c r="E230" s="235"/>
      <c r="F230" s="235"/>
      <c r="G230" s="235"/>
      <c r="H230" s="235"/>
      <c r="I230" s="235"/>
      <c r="J230" s="235"/>
      <c r="K230" s="235"/>
      <c r="L230" s="235"/>
      <c r="M230" s="235"/>
      <c r="N230" s="235"/>
      <c r="O230" s="235"/>
      <c r="P230" s="235"/>
      <c r="Q230" s="235"/>
      <c r="R230" s="235"/>
      <c r="S230" s="235"/>
      <c r="T230" s="235"/>
      <c r="U230" s="235"/>
    </row>
    <row r="231" ht="15.75" customHeight="1">
      <c r="A231" s="235"/>
      <c r="B231" s="235"/>
      <c r="C231" s="235"/>
      <c r="D231" s="235"/>
      <c r="E231" s="235"/>
      <c r="F231" s="235"/>
      <c r="G231" s="235"/>
      <c r="H231" s="235"/>
      <c r="I231" s="235"/>
      <c r="J231" s="235"/>
      <c r="K231" s="235"/>
      <c r="L231" s="235"/>
      <c r="M231" s="235"/>
      <c r="N231" s="235"/>
      <c r="O231" s="235"/>
      <c r="P231" s="235"/>
      <c r="Q231" s="235"/>
      <c r="R231" s="235"/>
      <c r="S231" s="235"/>
      <c r="T231" s="235"/>
      <c r="U231" s="235"/>
    </row>
    <row r="232" ht="15.75" customHeight="1">
      <c r="A232" s="234" t="s">
        <v>394</v>
      </c>
      <c r="B232" s="2"/>
      <c r="C232" s="2"/>
      <c r="D232" s="2"/>
      <c r="E232" s="3"/>
      <c r="F232" s="235"/>
      <c r="G232" s="235"/>
      <c r="H232" s="235"/>
      <c r="I232" s="234" t="s">
        <v>394</v>
      </c>
      <c r="J232" s="2"/>
      <c r="K232" s="2"/>
      <c r="L232" s="2"/>
      <c r="M232" s="3"/>
      <c r="N232" s="235"/>
      <c r="O232" s="235"/>
      <c r="P232" s="235"/>
      <c r="Q232" s="234" t="s">
        <v>394</v>
      </c>
      <c r="R232" s="2"/>
      <c r="S232" s="2"/>
      <c r="T232" s="2"/>
      <c r="U232" s="3"/>
    </row>
    <row r="233" ht="15.75" customHeight="1">
      <c r="A233" s="259">
        <v>45605.0</v>
      </c>
      <c r="B233" s="237"/>
      <c r="C233" s="237"/>
      <c r="D233" s="237"/>
      <c r="E233" s="238"/>
      <c r="F233" s="235"/>
      <c r="G233" s="235"/>
      <c r="H233" s="235"/>
      <c r="I233" s="239">
        <v>45615.0</v>
      </c>
      <c r="J233" s="237"/>
      <c r="K233" s="237"/>
      <c r="L233" s="237"/>
      <c r="M233" s="238"/>
      <c r="N233" s="235"/>
      <c r="O233" s="235"/>
      <c r="P233" s="235"/>
      <c r="Q233" s="239">
        <v>45625.0</v>
      </c>
      <c r="R233" s="237"/>
      <c r="S233" s="237"/>
      <c r="T233" s="237"/>
      <c r="U233" s="238"/>
    </row>
    <row r="234" ht="15.75" customHeight="1">
      <c r="A234" s="240" t="s">
        <v>395</v>
      </c>
      <c r="B234" s="241" t="s">
        <v>396</v>
      </c>
      <c r="C234" s="241" t="s">
        <v>397</v>
      </c>
      <c r="D234" s="241" t="s">
        <v>398</v>
      </c>
      <c r="E234" s="241" t="s">
        <v>399</v>
      </c>
      <c r="F234" s="242"/>
      <c r="G234" s="242"/>
      <c r="H234" s="242"/>
      <c r="I234" s="240" t="s">
        <v>395</v>
      </c>
      <c r="J234" s="241" t="s">
        <v>396</v>
      </c>
      <c r="K234" s="241" t="s">
        <v>397</v>
      </c>
      <c r="L234" s="241" t="s">
        <v>398</v>
      </c>
      <c r="M234" s="241" t="s">
        <v>399</v>
      </c>
      <c r="N234" s="242"/>
      <c r="O234" s="242"/>
      <c r="P234" s="242"/>
      <c r="Q234" s="240" t="s">
        <v>395</v>
      </c>
      <c r="R234" s="241" t="s">
        <v>396</v>
      </c>
      <c r="S234" s="241" t="s">
        <v>397</v>
      </c>
      <c r="T234" s="241" t="s">
        <v>398</v>
      </c>
      <c r="U234" s="241" t="s">
        <v>399</v>
      </c>
    </row>
    <row r="235" ht="15.75" customHeight="1">
      <c r="A235" s="243" t="s">
        <v>400</v>
      </c>
      <c r="B235" s="244"/>
      <c r="C235" s="245"/>
      <c r="D235" s="246"/>
      <c r="E235" s="247">
        <f t="shared" ref="E235:E255" si="25">C235*D235</f>
        <v>0</v>
      </c>
      <c r="F235" s="235"/>
      <c r="G235" s="235"/>
      <c r="H235" s="235"/>
      <c r="I235" s="243" t="s">
        <v>400</v>
      </c>
      <c r="J235" s="244"/>
      <c r="K235" s="245"/>
      <c r="L235" s="246"/>
      <c r="M235" s="247">
        <f t="shared" ref="M235:M255" si="26">K235*L235</f>
        <v>0</v>
      </c>
      <c r="N235" s="235"/>
      <c r="O235" s="235"/>
      <c r="P235" s="235"/>
      <c r="Q235" s="243" t="s">
        <v>400</v>
      </c>
      <c r="R235" s="244"/>
      <c r="S235" s="245"/>
      <c r="T235" s="246"/>
      <c r="U235" s="247">
        <f t="shared" ref="U235:U255" si="27">S235*T235</f>
        <v>0</v>
      </c>
    </row>
    <row r="236" ht="15.75" customHeight="1">
      <c r="A236" s="248" t="s">
        <v>401</v>
      </c>
      <c r="B236" s="249"/>
      <c r="C236" s="250"/>
      <c r="D236" s="251"/>
      <c r="E236" s="247">
        <f t="shared" si="25"/>
        <v>0</v>
      </c>
      <c r="F236" s="235"/>
      <c r="G236" s="235"/>
      <c r="H236" s="235"/>
      <c r="I236" s="248" t="s">
        <v>401</v>
      </c>
      <c r="J236" s="249"/>
      <c r="K236" s="250"/>
      <c r="L236" s="251"/>
      <c r="M236" s="247">
        <f t="shared" si="26"/>
        <v>0</v>
      </c>
      <c r="N236" s="235"/>
      <c r="O236" s="235"/>
      <c r="P236" s="235"/>
      <c r="Q236" s="248" t="s">
        <v>401</v>
      </c>
      <c r="R236" s="249"/>
      <c r="S236" s="250"/>
      <c r="T236" s="251"/>
      <c r="U236" s="247">
        <f t="shared" si="27"/>
        <v>0</v>
      </c>
    </row>
    <row r="237" ht="15.75" customHeight="1">
      <c r="A237" s="248" t="s">
        <v>402</v>
      </c>
      <c r="B237" s="249"/>
      <c r="C237" s="252"/>
      <c r="D237" s="251"/>
      <c r="E237" s="247">
        <f t="shared" si="25"/>
        <v>0</v>
      </c>
      <c r="F237" s="235"/>
      <c r="G237" s="235"/>
      <c r="H237" s="235"/>
      <c r="I237" s="248" t="s">
        <v>402</v>
      </c>
      <c r="J237" s="249"/>
      <c r="K237" s="252"/>
      <c r="L237" s="251"/>
      <c r="M237" s="247">
        <f t="shared" si="26"/>
        <v>0</v>
      </c>
      <c r="N237" s="235"/>
      <c r="O237" s="235"/>
      <c r="P237" s="235"/>
      <c r="Q237" s="248" t="s">
        <v>402</v>
      </c>
      <c r="R237" s="249"/>
      <c r="S237" s="252"/>
      <c r="T237" s="251"/>
      <c r="U237" s="247">
        <f t="shared" si="27"/>
        <v>0</v>
      </c>
    </row>
    <row r="238" ht="15.75" customHeight="1">
      <c r="A238" s="248" t="s">
        <v>403</v>
      </c>
      <c r="B238" s="249"/>
      <c r="C238" s="252"/>
      <c r="D238" s="251"/>
      <c r="E238" s="247">
        <f t="shared" si="25"/>
        <v>0</v>
      </c>
      <c r="F238" s="235"/>
      <c r="G238" s="235"/>
      <c r="H238" s="235"/>
      <c r="I238" s="248" t="s">
        <v>403</v>
      </c>
      <c r="J238" s="249"/>
      <c r="K238" s="252"/>
      <c r="L238" s="251"/>
      <c r="M238" s="247">
        <f t="shared" si="26"/>
        <v>0</v>
      </c>
      <c r="N238" s="235"/>
      <c r="O238" s="235"/>
      <c r="P238" s="235"/>
      <c r="Q238" s="248" t="s">
        <v>403</v>
      </c>
      <c r="R238" s="249"/>
      <c r="S238" s="252"/>
      <c r="T238" s="251"/>
      <c r="U238" s="247">
        <f t="shared" si="27"/>
        <v>0</v>
      </c>
    </row>
    <row r="239" ht="15.75" customHeight="1">
      <c r="A239" s="248" t="s">
        <v>404</v>
      </c>
      <c r="B239" s="249"/>
      <c r="C239" s="252"/>
      <c r="D239" s="251"/>
      <c r="E239" s="247">
        <f t="shared" si="25"/>
        <v>0</v>
      </c>
      <c r="F239" s="235"/>
      <c r="G239" s="235"/>
      <c r="H239" s="235"/>
      <c r="I239" s="248" t="s">
        <v>404</v>
      </c>
      <c r="J239" s="249"/>
      <c r="K239" s="252"/>
      <c r="L239" s="251"/>
      <c r="M239" s="247">
        <f t="shared" si="26"/>
        <v>0</v>
      </c>
      <c r="N239" s="235"/>
      <c r="O239" s="235"/>
      <c r="P239" s="235"/>
      <c r="Q239" s="248" t="s">
        <v>404</v>
      </c>
      <c r="R239" s="249"/>
      <c r="S239" s="252"/>
      <c r="T239" s="251"/>
      <c r="U239" s="247">
        <f t="shared" si="27"/>
        <v>0</v>
      </c>
    </row>
    <row r="240" ht="15.75" customHeight="1">
      <c r="A240" s="248" t="s">
        <v>405</v>
      </c>
      <c r="B240" s="249"/>
      <c r="C240" s="252"/>
      <c r="D240" s="251"/>
      <c r="E240" s="247">
        <f t="shared" si="25"/>
        <v>0</v>
      </c>
      <c r="F240" s="235"/>
      <c r="G240" s="235"/>
      <c r="H240" s="235"/>
      <c r="I240" s="248" t="s">
        <v>405</v>
      </c>
      <c r="J240" s="249"/>
      <c r="K240" s="252"/>
      <c r="L240" s="251"/>
      <c r="M240" s="247">
        <f t="shared" si="26"/>
        <v>0</v>
      </c>
      <c r="N240" s="235"/>
      <c r="O240" s="235"/>
      <c r="P240" s="235"/>
      <c r="Q240" s="248" t="s">
        <v>405</v>
      </c>
      <c r="R240" s="249"/>
      <c r="S240" s="252"/>
      <c r="T240" s="251"/>
      <c r="U240" s="247">
        <f t="shared" si="27"/>
        <v>0</v>
      </c>
    </row>
    <row r="241" ht="15.75" customHeight="1">
      <c r="A241" s="248" t="s">
        <v>406</v>
      </c>
      <c r="B241" s="249"/>
      <c r="C241" s="252"/>
      <c r="D241" s="251"/>
      <c r="E241" s="247">
        <f t="shared" si="25"/>
        <v>0</v>
      </c>
      <c r="F241" s="235"/>
      <c r="G241" s="235"/>
      <c r="H241" s="235"/>
      <c r="I241" s="248" t="s">
        <v>406</v>
      </c>
      <c r="J241" s="249"/>
      <c r="K241" s="252"/>
      <c r="L241" s="251"/>
      <c r="M241" s="247">
        <f t="shared" si="26"/>
        <v>0</v>
      </c>
      <c r="N241" s="235"/>
      <c r="O241" s="235"/>
      <c r="P241" s="235"/>
      <c r="Q241" s="248" t="s">
        <v>406</v>
      </c>
      <c r="R241" s="249"/>
      <c r="S241" s="252"/>
      <c r="T241" s="251"/>
      <c r="U241" s="247">
        <f t="shared" si="27"/>
        <v>0</v>
      </c>
    </row>
    <row r="242" ht="15.75" customHeight="1">
      <c r="A242" s="248" t="s">
        <v>407</v>
      </c>
      <c r="B242" s="249"/>
      <c r="C242" s="252"/>
      <c r="D242" s="251"/>
      <c r="E242" s="247">
        <f t="shared" si="25"/>
        <v>0</v>
      </c>
      <c r="F242" s="235"/>
      <c r="G242" s="235"/>
      <c r="H242" s="235"/>
      <c r="I242" s="248" t="s">
        <v>407</v>
      </c>
      <c r="J242" s="249"/>
      <c r="K242" s="252"/>
      <c r="L242" s="251"/>
      <c r="M242" s="247">
        <f t="shared" si="26"/>
        <v>0</v>
      </c>
      <c r="N242" s="235"/>
      <c r="O242" s="235"/>
      <c r="P242" s="235"/>
      <c r="Q242" s="248" t="s">
        <v>407</v>
      </c>
      <c r="R242" s="249"/>
      <c r="S242" s="252"/>
      <c r="T242" s="251"/>
      <c r="U242" s="247">
        <f t="shared" si="27"/>
        <v>0</v>
      </c>
    </row>
    <row r="243" ht="15.75" customHeight="1">
      <c r="A243" s="248" t="s">
        <v>408</v>
      </c>
      <c r="B243" s="249"/>
      <c r="C243" s="253"/>
      <c r="D243" s="254"/>
      <c r="E243" s="247">
        <f t="shared" si="25"/>
        <v>0</v>
      </c>
      <c r="F243" s="235"/>
      <c r="G243" s="235"/>
      <c r="H243" s="235"/>
      <c r="I243" s="248" t="s">
        <v>408</v>
      </c>
      <c r="J243" s="249"/>
      <c r="K243" s="253"/>
      <c r="L243" s="254"/>
      <c r="M243" s="247">
        <f t="shared" si="26"/>
        <v>0</v>
      </c>
      <c r="N243" s="235"/>
      <c r="O243" s="235"/>
      <c r="P243" s="235"/>
      <c r="Q243" s="248" t="s">
        <v>408</v>
      </c>
      <c r="R243" s="249"/>
      <c r="S243" s="253"/>
      <c r="T243" s="254"/>
      <c r="U243" s="247">
        <f t="shared" si="27"/>
        <v>0</v>
      </c>
    </row>
    <row r="244" ht="15.75" customHeight="1">
      <c r="A244" s="248" t="s">
        <v>409</v>
      </c>
      <c r="B244" s="249"/>
      <c r="C244" s="253"/>
      <c r="D244" s="254"/>
      <c r="E244" s="247">
        <f t="shared" si="25"/>
        <v>0</v>
      </c>
      <c r="F244" s="235"/>
      <c r="G244" s="235"/>
      <c r="H244" s="235"/>
      <c r="I244" s="248" t="s">
        <v>409</v>
      </c>
      <c r="J244" s="249"/>
      <c r="K244" s="253"/>
      <c r="L244" s="254"/>
      <c r="M244" s="247">
        <f t="shared" si="26"/>
        <v>0</v>
      </c>
      <c r="N244" s="235"/>
      <c r="O244" s="235"/>
      <c r="P244" s="235"/>
      <c r="Q244" s="248" t="s">
        <v>409</v>
      </c>
      <c r="R244" s="249"/>
      <c r="S244" s="253"/>
      <c r="T244" s="254"/>
      <c r="U244" s="247">
        <f t="shared" si="27"/>
        <v>0</v>
      </c>
    </row>
    <row r="245" ht="15.75" customHeight="1">
      <c r="A245" s="248" t="s">
        <v>410</v>
      </c>
      <c r="B245" s="255"/>
      <c r="C245" s="252"/>
      <c r="D245" s="251"/>
      <c r="E245" s="247">
        <f t="shared" si="25"/>
        <v>0</v>
      </c>
      <c r="F245" s="235"/>
      <c r="G245" s="235"/>
      <c r="H245" s="235"/>
      <c r="I245" s="248" t="s">
        <v>410</v>
      </c>
      <c r="J245" s="255"/>
      <c r="K245" s="252"/>
      <c r="L245" s="251"/>
      <c r="M245" s="247">
        <f t="shared" si="26"/>
        <v>0</v>
      </c>
      <c r="N245" s="235"/>
      <c r="O245" s="235"/>
      <c r="P245" s="235"/>
      <c r="Q245" s="248" t="s">
        <v>410</v>
      </c>
      <c r="R245" s="255"/>
      <c r="S245" s="252"/>
      <c r="T245" s="251"/>
      <c r="U245" s="247">
        <f t="shared" si="27"/>
        <v>0</v>
      </c>
    </row>
    <row r="246" ht="15.75" customHeight="1">
      <c r="A246" s="248" t="s">
        <v>411</v>
      </c>
      <c r="B246" s="255"/>
      <c r="C246" s="252"/>
      <c r="D246" s="251"/>
      <c r="E246" s="247">
        <f t="shared" si="25"/>
        <v>0</v>
      </c>
      <c r="F246" s="235"/>
      <c r="G246" s="235"/>
      <c r="H246" s="235"/>
      <c r="I246" s="248" t="s">
        <v>411</v>
      </c>
      <c r="J246" s="255"/>
      <c r="K246" s="252"/>
      <c r="L246" s="251"/>
      <c r="M246" s="247">
        <f t="shared" si="26"/>
        <v>0</v>
      </c>
      <c r="N246" s="235"/>
      <c r="O246" s="235"/>
      <c r="P246" s="235"/>
      <c r="Q246" s="248" t="s">
        <v>411</v>
      </c>
      <c r="R246" s="255"/>
      <c r="S246" s="252"/>
      <c r="T246" s="251"/>
      <c r="U246" s="247">
        <f t="shared" si="27"/>
        <v>0</v>
      </c>
    </row>
    <row r="247" ht="15.75" customHeight="1">
      <c r="A247" s="248" t="s">
        <v>412</v>
      </c>
      <c r="B247" s="255"/>
      <c r="C247" s="252"/>
      <c r="D247" s="251"/>
      <c r="E247" s="247">
        <f t="shared" si="25"/>
        <v>0</v>
      </c>
      <c r="F247" s="235"/>
      <c r="G247" s="235"/>
      <c r="H247" s="235"/>
      <c r="I247" s="248" t="s">
        <v>412</v>
      </c>
      <c r="J247" s="255"/>
      <c r="K247" s="252"/>
      <c r="L247" s="251"/>
      <c r="M247" s="247">
        <f t="shared" si="26"/>
        <v>0</v>
      </c>
      <c r="N247" s="235"/>
      <c r="O247" s="235"/>
      <c r="P247" s="235"/>
      <c r="Q247" s="248" t="s">
        <v>412</v>
      </c>
      <c r="R247" s="255"/>
      <c r="S247" s="252"/>
      <c r="T247" s="251"/>
      <c r="U247" s="247">
        <f t="shared" si="27"/>
        <v>0</v>
      </c>
    </row>
    <row r="248" ht="15.75" customHeight="1">
      <c r="A248" s="248" t="s">
        <v>413</v>
      </c>
      <c r="B248" s="255"/>
      <c r="C248" s="252"/>
      <c r="D248" s="251"/>
      <c r="E248" s="247">
        <f t="shared" si="25"/>
        <v>0</v>
      </c>
      <c r="F248" s="235"/>
      <c r="G248" s="235"/>
      <c r="H248" s="235"/>
      <c r="I248" s="248" t="s">
        <v>413</v>
      </c>
      <c r="J248" s="255"/>
      <c r="K248" s="252"/>
      <c r="L248" s="251"/>
      <c r="M248" s="247">
        <f t="shared" si="26"/>
        <v>0</v>
      </c>
      <c r="N248" s="235"/>
      <c r="O248" s="235"/>
      <c r="P248" s="235"/>
      <c r="Q248" s="248" t="s">
        <v>413</v>
      </c>
      <c r="R248" s="255"/>
      <c r="S248" s="252"/>
      <c r="T248" s="251"/>
      <c r="U248" s="247">
        <f t="shared" si="27"/>
        <v>0</v>
      </c>
    </row>
    <row r="249" ht="15.75" customHeight="1">
      <c r="A249" s="248" t="s">
        <v>414</v>
      </c>
      <c r="B249" s="255"/>
      <c r="C249" s="252"/>
      <c r="D249" s="251"/>
      <c r="E249" s="247">
        <f t="shared" si="25"/>
        <v>0</v>
      </c>
      <c r="F249" s="235"/>
      <c r="G249" s="235"/>
      <c r="H249" s="235"/>
      <c r="I249" s="248" t="s">
        <v>414</v>
      </c>
      <c r="J249" s="255"/>
      <c r="K249" s="252"/>
      <c r="L249" s="251"/>
      <c r="M249" s="247">
        <f t="shared" si="26"/>
        <v>0</v>
      </c>
      <c r="N249" s="235"/>
      <c r="O249" s="235"/>
      <c r="P249" s="235"/>
      <c r="Q249" s="248" t="s">
        <v>414</v>
      </c>
      <c r="R249" s="255"/>
      <c r="S249" s="252"/>
      <c r="T249" s="251"/>
      <c r="U249" s="247">
        <f t="shared" si="27"/>
        <v>0</v>
      </c>
    </row>
    <row r="250" ht="15.75" customHeight="1">
      <c r="A250" s="248" t="s">
        <v>415</v>
      </c>
      <c r="B250" s="255"/>
      <c r="C250" s="252"/>
      <c r="D250" s="251"/>
      <c r="E250" s="247">
        <f t="shared" si="25"/>
        <v>0</v>
      </c>
      <c r="F250" s="235"/>
      <c r="G250" s="235"/>
      <c r="H250" s="235"/>
      <c r="I250" s="248" t="s">
        <v>415</v>
      </c>
      <c r="J250" s="255"/>
      <c r="K250" s="252"/>
      <c r="L250" s="251"/>
      <c r="M250" s="247">
        <f t="shared" si="26"/>
        <v>0</v>
      </c>
      <c r="N250" s="235"/>
      <c r="O250" s="235"/>
      <c r="P250" s="235"/>
      <c r="Q250" s="248" t="s">
        <v>415</v>
      </c>
      <c r="R250" s="255"/>
      <c r="S250" s="252"/>
      <c r="T250" s="251"/>
      <c r="U250" s="247">
        <f t="shared" si="27"/>
        <v>0</v>
      </c>
    </row>
    <row r="251" ht="15.75" customHeight="1">
      <c r="A251" s="248" t="s">
        <v>416</v>
      </c>
      <c r="B251" s="255"/>
      <c r="C251" s="252"/>
      <c r="D251" s="251"/>
      <c r="E251" s="247">
        <f t="shared" si="25"/>
        <v>0</v>
      </c>
      <c r="F251" s="235"/>
      <c r="G251" s="235"/>
      <c r="H251" s="235"/>
      <c r="I251" s="248" t="s">
        <v>416</v>
      </c>
      <c r="J251" s="255"/>
      <c r="K251" s="252"/>
      <c r="L251" s="251"/>
      <c r="M251" s="247">
        <f t="shared" si="26"/>
        <v>0</v>
      </c>
      <c r="N251" s="235"/>
      <c r="O251" s="235"/>
      <c r="P251" s="235"/>
      <c r="Q251" s="248" t="s">
        <v>416</v>
      </c>
      <c r="R251" s="255"/>
      <c r="S251" s="252"/>
      <c r="T251" s="251"/>
      <c r="U251" s="247">
        <f t="shared" si="27"/>
        <v>0</v>
      </c>
    </row>
    <row r="252" ht="15.75" customHeight="1">
      <c r="A252" s="248" t="s">
        <v>417</v>
      </c>
      <c r="B252" s="255"/>
      <c r="C252" s="252"/>
      <c r="D252" s="251"/>
      <c r="E252" s="247">
        <f t="shared" si="25"/>
        <v>0</v>
      </c>
      <c r="F252" s="235"/>
      <c r="G252" s="235"/>
      <c r="H252" s="235"/>
      <c r="I252" s="248" t="s">
        <v>417</v>
      </c>
      <c r="J252" s="255"/>
      <c r="K252" s="252"/>
      <c r="L252" s="251"/>
      <c r="M252" s="247">
        <f t="shared" si="26"/>
        <v>0</v>
      </c>
      <c r="N252" s="235"/>
      <c r="O252" s="235"/>
      <c r="P252" s="235"/>
      <c r="Q252" s="248" t="s">
        <v>417</v>
      </c>
      <c r="R252" s="255"/>
      <c r="S252" s="252"/>
      <c r="T252" s="251"/>
      <c r="U252" s="247">
        <f t="shared" si="27"/>
        <v>0</v>
      </c>
    </row>
    <row r="253" ht="15.75" customHeight="1">
      <c r="A253" s="248" t="s">
        <v>418</v>
      </c>
      <c r="B253" s="255"/>
      <c r="C253" s="252"/>
      <c r="D253" s="251"/>
      <c r="E253" s="247">
        <f t="shared" si="25"/>
        <v>0</v>
      </c>
      <c r="F253" s="235"/>
      <c r="G253" s="235"/>
      <c r="H253" s="235"/>
      <c r="I253" s="248" t="s">
        <v>418</v>
      </c>
      <c r="J253" s="255"/>
      <c r="K253" s="252"/>
      <c r="L253" s="251"/>
      <c r="M253" s="247">
        <f t="shared" si="26"/>
        <v>0</v>
      </c>
      <c r="N253" s="235"/>
      <c r="O253" s="235"/>
      <c r="P253" s="235"/>
      <c r="Q253" s="248" t="s">
        <v>418</v>
      </c>
      <c r="R253" s="255"/>
      <c r="S253" s="252"/>
      <c r="T253" s="251"/>
      <c r="U253" s="247">
        <f t="shared" si="27"/>
        <v>0</v>
      </c>
    </row>
    <row r="254" ht="15.75" customHeight="1">
      <c r="A254" s="248" t="s">
        <v>419</v>
      </c>
      <c r="B254" s="255"/>
      <c r="C254" s="252"/>
      <c r="D254" s="251"/>
      <c r="E254" s="247">
        <f t="shared" si="25"/>
        <v>0</v>
      </c>
      <c r="F254" s="235"/>
      <c r="G254" s="235"/>
      <c r="H254" s="235"/>
      <c r="I254" s="248" t="s">
        <v>419</v>
      </c>
      <c r="J254" s="255"/>
      <c r="K254" s="252"/>
      <c r="L254" s="251"/>
      <c r="M254" s="247">
        <f t="shared" si="26"/>
        <v>0</v>
      </c>
      <c r="N254" s="235"/>
      <c r="O254" s="235"/>
      <c r="P254" s="235"/>
      <c r="Q254" s="248" t="s">
        <v>419</v>
      </c>
      <c r="R254" s="255"/>
      <c r="S254" s="252"/>
      <c r="T254" s="251"/>
      <c r="U254" s="247">
        <f t="shared" si="27"/>
        <v>0</v>
      </c>
    </row>
    <row r="255" ht="15.75" customHeight="1">
      <c r="A255" s="248" t="s">
        <v>420</v>
      </c>
      <c r="B255" s="255"/>
      <c r="C255" s="252"/>
      <c r="D255" s="251"/>
      <c r="E255" s="247">
        <f t="shared" si="25"/>
        <v>0</v>
      </c>
      <c r="F255" s="235"/>
      <c r="G255" s="235"/>
      <c r="H255" s="235"/>
      <c r="I255" s="248" t="s">
        <v>420</v>
      </c>
      <c r="J255" s="255"/>
      <c r="K255" s="252"/>
      <c r="L255" s="251"/>
      <c r="M255" s="247">
        <f t="shared" si="26"/>
        <v>0</v>
      </c>
      <c r="N255" s="235"/>
      <c r="O255" s="235"/>
      <c r="P255" s="235"/>
      <c r="Q255" s="248" t="s">
        <v>420</v>
      </c>
      <c r="R255" s="255"/>
      <c r="S255" s="252"/>
      <c r="T255" s="251"/>
      <c r="U255" s="247">
        <f t="shared" si="27"/>
        <v>0</v>
      </c>
    </row>
    <row r="256" ht="15.75" customHeight="1">
      <c r="A256" s="256"/>
      <c r="B256" s="3"/>
      <c r="C256" s="257" t="s">
        <v>421</v>
      </c>
      <c r="D256" s="3"/>
      <c r="E256" s="258">
        <f>sum(E235:E255)</f>
        <v>0</v>
      </c>
      <c r="F256" s="235"/>
      <c r="G256" s="235"/>
      <c r="H256" s="235"/>
      <c r="I256" s="256"/>
      <c r="J256" s="3"/>
      <c r="K256" s="257" t="s">
        <v>421</v>
      </c>
      <c r="L256" s="3"/>
      <c r="M256" s="258">
        <f>sum(M235:M255)</f>
        <v>0</v>
      </c>
      <c r="N256" s="235"/>
      <c r="O256" s="235"/>
      <c r="P256" s="235"/>
      <c r="Q256" s="256"/>
      <c r="R256" s="3"/>
      <c r="S256" s="257" t="s">
        <v>421</v>
      </c>
      <c r="T256" s="3"/>
      <c r="U256" s="258">
        <f>sum(U235:U255)</f>
        <v>0</v>
      </c>
    </row>
    <row r="257" ht="15.75" customHeight="1">
      <c r="A257" s="235"/>
      <c r="B257" s="235"/>
      <c r="C257" s="235"/>
      <c r="D257" s="235"/>
      <c r="E257" s="235"/>
      <c r="F257" s="235"/>
      <c r="G257" s="235"/>
      <c r="H257" s="235"/>
      <c r="I257" s="235"/>
      <c r="J257" s="235"/>
      <c r="K257" s="235"/>
      <c r="L257" s="235"/>
      <c r="M257" s="235"/>
      <c r="N257" s="235"/>
      <c r="O257" s="235"/>
      <c r="P257" s="235"/>
      <c r="Q257" s="235"/>
      <c r="R257" s="235"/>
      <c r="S257" s="235"/>
      <c r="T257" s="235"/>
      <c r="U257" s="235"/>
    </row>
    <row r="258" ht="15.75" customHeight="1">
      <c r="A258" s="235"/>
      <c r="B258" s="235"/>
      <c r="C258" s="235"/>
      <c r="D258" s="235"/>
      <c r="E258" s="235"/>
      <c r="F258" s="235"/>
      <c r="G258" s="235"/>
      <c r="H258" s="235"/>
      <c r="I258" s="235"/>
      <c r="J258" s="235"/>
      <c r="K258" s="235"/>
      <c r="L258" s="235"/>
      <c r="M258" s="235"/>
      <c r="N258" s="235"/>
      <c r="O258" s="235"/>
      <c r="P258" s="235"/>
      <c r="Q258" s="235"/>
      <c r="R258" s="235"/>
      <c r="S258" s="235"/>
      <c r="T258" s="235"/>
      <c r="U258" s="235"/>
    </row>
    <row r="259" ht="15.75" customHeight="1">
      <c r="A259" s="235"/>
      <c r="B259" s="235"/>
      <c r="C259" s="235"/>
      <c r="D259" s="235"/>
      <c r="E259" s="235"/>
      <c r="F259" s="235"/>
      <c r="G259" s="235"/>
      <c r="H259" s="235"/>
      <c r="I259" s="235"/>
      <c r="J259" s="235"/>
      <c r="K259" s="235"/>
      <c r="L259" s="235"/>
      <c r="M259" s="235"/>
      <c r="N259" s="235"/>
      <c r="O259" s="235"/>
      <c r="P259" s="235"/>
      <c r="Q259" s="235"/>
      <c r="R259" s="235"/>
      <c r="S259" s="235"/>
      <c r="T259" s="235"/>
      <c r="U259" s="235"/>
    </row>
    <row r="260" ht="15.75" customHeight="1">
      <c r="A260" s="235"/>
      <c r="B260" s="235"/>
      <c r="C260" s="235"/>
      <c r="D260" s="235"/>
      <c r="E260" s="235"/>
      <c r="F260" s="235"/>
      <c r="G260" s="235"/>
      <c r="H260" s="235"/>
      <c r="I260" s="235"/>
      <c r="J260" s="235"/>
      <c r="K260" s="235"/>
      <c r="L260" s="235"/>
      <c r="M260" s="235"/>
      <c r="N260" s="235"/>
      <c r="O260" s="235"/>
      <c r="P260" s="235"/>
      <c r="Q260" s="235"/>
      <c r="R260" s="235"/>
      <c r="S260" s="235"/>
      <c r="T260" s="235"/>
      <c r="U260" s="235"/>
    </row>
    <row r="261" ht="15.75" customHeight="1">
      <c r="A261" s="234" t="s">
        <v>394</v>
      </c>
      <c r="B261" s="2"/>
      <c r="C261" s="2"/>
      <c r="D261" s="2"/>
      <c r="E261" s="3"/>
      <c r="F261" s="235"/>
      <c r="G261" s="235"/>
      <c r="H261" s="235"/>
      <c r="I261" s="234" t="s">
        <v>394</v>
      </c>
      <c r="J261" s="2"/>
      <c r="K261" s="2"/>
      <c r="L261" s="2"/>
      <c r="M261" s="3"/>
      <c r="N261" s="235"/>
      <c r="O261" s="235"/>
      <c r="P261" s="235"/>
      <c r="Q261" s="234" t="s">
        <v>394</v>
      </c>
      <c r="R261" s="2"/>
      <c r="S261" s="2"/>
      <c r="T261" s="2"/>
      <c r="U261" s="3"/>
    </row>
    <row r="262" ht="15.75" customHeight="1">
      <c r="A262" s="239">
        <v>45606.0</v>
      </c>
      <c r="B262" s="237"/>
      <c r="C262" s="237"/>
      <c r="D262" s="237"/>
      <c r="E262" s="238"/>
      <c r="F262" s="235"/>
      <c r="G262" s="235"/>
      <c r="H262" s="235"/>
      <c r="I262" s="239">
        <v>45616.0</v>
      </c>
      <c r="J262" s="237"/>
      <c r="K262" s="237"/>
      <c r="L262" s="237"/>
      <c r="M262" s="238"/>
      <c r="N262" s="235"/>
      <c r="O262" s="235"/>
      <c r="P262" s="235"/>
      <c r="Q262" s="239">
        <v>45626.0</v>
      </c>
      <c r="R262" s="237"/>
      <c r="S262" s="237"/>
      <c r="T262" s="237"/>
      <c r="U262" s="238"/>
    </row>
    <row r="263" ht="15.75" customHeight="1">
      <c r="A263" s="240" t="s">
        <v>395</v>
      </c>
      <c r="B263" s="241" t="s">
        <v>396</v>
      </c>
      <c r="C263" s="241" t="s">
        <v>397</v>
      </c>
      <c r="D263" s="241" t="s">
        <v>398</v>
      </c>
      <c r="E263" s="241" t="s">
        <v>399</v>
      </c>
      <c r="F263" s="242"/>
      <c r="G263" s="242"/>
      <c r="H263" s="242"/>
      <c r="I263" s="240" t="s">
        <v>395</v>
      </c>
      <c r="J263" s="241" t="s">
        <v>396</v>
      </c>
      <c r="K263" s="241" t="s">
        <v>397</v>
      </c>
      <c r="L263" s="241" t="s">
        <v>398</v>
      </c>
      <c r="M263" s="241" t="s">
        <v>399</v>
      </c>
      <c r="N263" s="242"/>
      <c r="O263" s="242"/>
      <c r="P263" s="242"/>
      <c r="Q263" s="240" t="s">
        <v>395</v>
      </c>
      <c r="R263" s="241" t="s">
        <v>396</v>
      </c>
      <c r="S263" s="241" t="s">
        <v>397</v>
      </c>
      <c r="T263" s="241" t="s">
        <v>398</v>
      </c>
      <c r="U263" s="241" t="s">
        <v>399</v>
      </c>
    </row>
    <row r="264" ht="15.75" customHeight="1">
      <c r="A264" s="243" t="s">
        <v>400</v>
      </c>
      <c r="B264" s="244"/>
      <c r="C264" s="245"/>
      <c r="D264" s="246"/>
      <c r="E264" s="247">
        <f t="shared" ref="E264:E284" si="28">C264*D264</f>
        <v>0</v>
      </c>
      <c r="F264" s="235"/>
      <c r="G264" s="235"/>
      <c r="H264" s="235"/>
      <c r="I264" s="243" t="s">
        <v>400</v>
      </c>
      <c r="J264" s="244"/>
      <c r="K264" s="245"/>
      <c r="L264" s="246"/>
      <c r="M264" s="247">
        <f t="shared" ref="M264:M284" si="29">K264*L264</f>
        <v>0</v>
      </c>
      <c r="N264" s="235"/>
      <c r="O264" s="235"/>
      <c r="P264" s="235"/>
      <c r="Q264" s="243" t="s">
        <v>400</v>
      </c>
      <c r="R264" s="244"/>
      <c r="S264" s="245"/>
      <c r="T264" s="246"/>
      <c r="U264" s="247">
        <f t="shared" ref="U264:U284" si="30">S264*T264</f>
        <v>0</v>
      </c>
    </row>
    <row r="265" ht="15.75" customHeight="1">
      <c r="A265" s="248" t="s">
        <v>401</v>
      </c>
      <c r="B265" s="249"/>
      <c r="C265" s="250"/>
      <c r="D265" s="251"/>
      <c r="E265" s="247">
        <f t="shared" si="28"/>
        <v>0</v>
      </c>
      <c r="F265" s="235"/>
      <c r="G265" s="235"/>
      <c r="H265" s="235"/>
      <c r="I265" s="248" t="s">
        <v>401</v>
      </c>
      <c r="J265" s="249"/>
      <c r="K265" s="250"/>
      <c r="L265" s="251"/>
      <c r="M265" s="247">
        <f t="shared" si="29"/>
        <v>0</v>
      </c>
      <c r="N265" s="235"/>
      <c r="O265" s="235"/>
      <c r="P265" s="235"/>
      <c r="Q265" s="248" t="s">
        <v>401</v>
      </c>
      <c r="R265" s="249"/>
      <c r="S265" s="250"/>
      <c r="T265" s="251"/>
      <c r="U265" s="247">
        <f t="shared" si="30"/>
        <v>0</v>
      </c>
    </row>
    <row r="266" ht="15.75" customHeight="1">
      <c r="A266" s="248" t="s">
        <v>402</v>
      </c>
      <c r="B266" s="249"/>
      <c r="C266" s="252"/>
      <c r="D266" s="251"/>
      <c r="E266" s="247">
        <f t="shared" si="28"/>
        <v>0</v>
      </c>
      <c r="F266" s="235"/>
      <c r="G266" s="235"/>
      <c r="H266" s="235"/>
      <c r="I266" s="248" t="s">
        <v>402</v>
      </c>
      <c r="J266" s="249"/>
      <c r="K266" s="252"/>
      <c r="L266" s="251"/>
      <c r="M266" s="247">
        <f t="shared" si="29"/>
        <v>0</v>
      </c>
      <c r="N266" s="235"/>
      <c r="O266" s="235"/>
      <c r="P266" s="235"/>
      <c r="Q266" s="248" t="s">
        <v>402</v>
      </c>
      <c r="R266" s="249"/>
      <c r="S266" s="252"/>
      <c r="T266" s="251"/>
      <c r="U266" s="247">
        <f t="shared" si="30"/>
        <v>0</v>
      </c>
    </row>
    <row r="267" ht="15.75" customHeight="1">
      <c r="A267" s="248" t="s">
        <v>403</v>
      </c>
      <c r="B267" s="249"/>
      <c r="C267" s="252"/>
      <c r="D267" s="251"/>
      <c r="E267" s="247">
        <f t="shared" si="28"/>
        <v>0</v>
      </c>
      <c r="F267" s="235"/>
      <c r="G267" s="235"/>
      <c r="H267" s="235"/>
      <c r="I267" s="248" t="s">
        <v>403</v>
      </c>
      <c r="J267" s="249"/>
      <c r="K267" s="252"/>
      <c r="L267" s="251"/>
      <c r="M267" s="247">
        <f t="shared" si="29"/>
        <v>0</v>
      </c>
      <c r="N267" s="235"/>
      <c r="O267" s="235"/>
      <c r="P267" s="235"/>
      <c r="Q267" s="248" t="s">
        <v>403</v>
      </c>
      <c r="R267" s="249"/>
      <c r="S267" s="252"/>
      <c r="T267" s="251"/>
      <c r="U267" s="247">
        <f t="shared" si="30"/>
        <v>0</v>
      </c>
    </row>
    <row r="268" ht="15.75" customHeight="1">
      <c r="A268" s="248" t="s">
        <v>404</v>
      </c>
      <c r="B268" s="249"/>
      <c r="C268" s="252"/>
      <c r="D268" s="251"/>
      <c r="E268" s="247">
        <f t="shared" si="28"/>
        <v>0</v>
      </c>
      <c r="F268" s="235"/>
      <c r="G268" s="235"/>
      <c r="H268" s="235"/>
      <c r="I268" s="248" t="s">
        <v>404</v>
      </c>
      <c r="J268" s="249"/>
      <c r="K268" s="252"/>
      <c r="L268" s="251"/>
      <c r="M268" s="247">
        <f t="shared" si="29"/>
        <v>0</v>
      </c>
      <c r="N268" s="235"/>
      <c r="O268" s="235"/>
      <c r="P268" s="235"/>
      <c r="Q268" s="248" t="s">
        <v>404</v>
      </c>
      <c r="R268" s="249"/>
      <c r="S268" s="252"/>
      <c r="T268" s="251"/>
      <c r="U268" s="247">
        <f t="shared" si="30"/>
        <v>0</v>
      </c>
    </row>
    <row r="269" ht="15.75" customHeight="1">
      <c r="A269" s="248" t="s">
        <v>405</v>
      </c>
      <c r="B269" s="249"/>
      <c r="C269" s="252"/>
      <c r="D269" s="251"/>
      <c r="E269" s="247">
        <f t="shared" si="28"/>
        <v>0</v>
      </c>
      <c r="F269" s="235"/>
      <c r="G269" s="235"/>
      <c r="H269" s="235"/>
      <c r="I269" s="248" t="s">
        <v>405</v>
      </c>
      <c r="J269" s="249"/>
      <c r="K269" s="252"/>
      <c r="L269" s="251"/>
      <c r="M269" s="247">
        <f t="shared" si="29"/>
        <v>0</v>
      </c>
      <c r="N269" s="235"/>
      <c r="O269" s="235"/>
      <c r="P269" s="235"/>
      <c r="Q269" s="248" t="s">
        <v>405</v>
      </c>
      <c r="R269" s="249"/>
      <c r="S269" s="252"/>
      <c r="T269" s="251"/>
      <c r="U269" s="247">
        <f t="shared" si="30"/>
        <v>0</v>
      </c>
    </row>
    <row r="270" ht="15.75" customHeight="1">
      <c r="A270" s="248" t="s">
        <v>406</v>
      </c>
      <c r="B270" s="249"/>
      <c r="C270" s="252"/>
      <c r="D270" s="251"/>
      <c r="E270" s="247">
        <f t="shared" si="28"/>
        <v>0</v>
      </c>
      <c r="F270" s="235"/>
      <c r="G270" s="235"/>
      <c r="H270" s="235"/>
      <c r="I270" s="248" t="s">
        <v>406</v>
      </c>
      <c r="J270" s="249"/>
      <c r="K270" s="252"/>
      <c r="L270" s="251"/>
      <c r="M270" s="247">
        <f t="shared" si="29"/>
        <v>0</v>
      </c>
      <c r="N270" s="235"/>
      <c r="O270" s="235"/>
      <c r="P270" s="235"/>
      <c r="Q270" s="248" t="s">
        <v>406</v>
      </c>
      <c r="R270" s="249"/>
      <c r="S270" s="252"/>
      <c r="T270" s="251"/>
      <c r="U270" s="247">
        <f t="shared" si="30"/>
        <v>0</v>
      </c>
    </row>
    <row r="271" ht="15.75" customHeight="1">
      <c r="A271" s="248" t="s">
        <v>407</v>
      </c>
      <c r="B271" s="249"/>
      <c r="C271" s="252"/>
      <c r="D271" s="251"/>
      <c r="E271" s="247">
        <f t="shared" si="28"/>
        <v>0</v>
      </c>
      <c r="F271" s="235"/>
      <c r="G271" s="235"/>
      <c r="H271" s="235"/>
      <c r="I271" s="248" t="s">
        <v>407</v>
      </c>
      <c r="J271" s="249"/>
      <c r="K271" s="252"/>
      <c r="L271" s="251"/>
      <c r="M271" s="247">
        <f t="shared" si="29"/>
        <v>0</v>
      </c>
      <c r="N271" s="235"/>
      <c r="O271" s="235"/>
      <c r="P271" s="235"/>
      <c r="Q271" s="248" t="s">
        <v>407</v>
      </c>
      <c r="R271" s="249"/>
      <c r="S271" s="252"/>
      <c r="T271" s="251"/>
      <c r="U271" s="247">
        <f t="shared" si="30"/>
        <v>0</v>
      </c>
    </row>
    <row r="272" ht="15.75" customHeight="1">
      <c r="A272" s="248" t="s">
        <v>408</v>
      </c>
      <c r="B272" s="249"/>
      <c r="C272" s="253"/>
      <c r="D272" s="254"/>
      <c r="E272" s="247">
        <f t="shared" si="28"/>
        <v>0</v>
      </c>
      <c r="F272" s="235"/>
      <c r="G272" s="235"/>
      <c r="H272" s="235"/>
      <c r="I272" s="248" t="s">
        <v>408</v>
      </c>
      <c r="J272" s="249"/>
      <c r="K272" s="253"/>
      <c r="L272" s="254"/>
      <c r="M272" s="247">
        <f t="shared" si="29"/>
        <v>0</v>
      </c>
      <c r="N272" s="235"/>
      <c r="O272" s="235"/>
      <c r="P272" s="235"/>
      <c r="Q272" s="248" t="s">
        <v>408</v>
      </c>
      <c r="R272" s="249"/>
      <c r="S272" s="253"/>
      <c r="T272" s="254"/>
      <c r="U272" s="247">
        <f t="shared" si="30"/>
        <v>0</v>
      </c>
    </row>
    <row r="273" ht="15.75" customHeight="1">
      <c r="A273" s="248" t="s">
        <v>409</v>
      </c>
      <c r="B273" s="249"/>
      <c r="C273" s="253"/>
      <c r="D273" s="254"/>
      <c r="E273" s="247">
        <f t="shared" si="28"/>
        <v>0</v>
      </c>
      <c r="F273" s="235"/>
      <c r="G273" s="235"/>
      <c r="H273" s="235"/>
      <c r="I273" s="248" t="s">
        <v>409</v>
      </c>
      <c r="J273" s="249"/>
      <c r="K273" s="253"/>
      <c r="L273" s="254"/>
      <c r="M273" s="247">
        <f t="shared" si="29"/>
        <v>0</v>
      </c>
      <c r="N273" s="235"/>
      <c r="O273" s="235"/>
      <c r="P273" s="235"/>
      <c r="Q273" s="248" t="s">
        <v>409</v>
      </c>
      <c r="R273" s="249"/>
      <c r="S273" s="253"/>
      <c r="T273" s="254"/>
      <c r="U273" s="247">
        <f t="shared" si="30"/>
        <v>0</v>
      </c>
    </row>
    <row r="274" ht="15.75" customHeight="1">
      <c r="A274" s="248" t="s">
        <v>410</v>
      </c>
      <c r="B274" s="255"/>
      <c r="C274" s="252"/>
      <c r="D274" s="251"/>
      <c r="E274" s="247">
        <f t="shared" si="28"/>
        <v>0</v>
      </c>
      <c r="F274" s="235"/>
      <c r="G274" s="235"/>
      <c r="H274" s="235"/>
      <c r="I274" s="248" t="s">
        <v>410</v>
      </c>
      <c r="J274" s="255"/>
      <c r="K274" s="252"/>
      <c r="L274" s="251"/>
      <c r="M274" s="247">
        <f t="shared" si="29"/>
        <v>0</v>
      </c>
      <c r="N274" s="235"/>
      <c r="O274" s="235"/>
      <c r="P274" s="235"/>
      <c r="Q274" s="248" t="s">
        <v>410</v>
      </c>
      <c r="R274" s="255"/>
      <c r="S274" s="252"/>
      <c r="T274" s="251"/>
      <c r="U274" s="247">
        <f t="shared" si="30"/>
        <v>0</v>
      </c>
    </row>
    <row r="275" ht="15.75" customHeight="1">
      <c r="A275" s="248" t="s">
        <v>411</v>
      </c>
      <c r="B275" s="255"/>
      <c r="C275" s="252"/>
      <c r="D275" s="251"/>
      <c r="E275" s="247">
        <f t="shared" si="28"/>
        <v>0</v>
      </c>
      <c r="F275" s="235"/>
      <c r="G275" s="235"/>
      <c r="H275" s="235"/>
      <c r="I275" s="248" t="s">
        <v>411</v>
      </c>
      <c r="J275" s="255"/>
      <c r="K275" s="252"/>
      <c r="L275" s="251"/>
      <c r="M275" s="247">
        <f t="shared" si="29"/>
        <v>0</v>
      </c>
      <c r="N275" s="235"/>
      <c r="O275" s="235"/>
      <c r="P275" s="235"/>
      <c r="Q275" s="248" t="s">
        <v>411</v>
      </c>
      <c r="R275" s="255"/>
      <c r="S275" s="252"/>
      <c r="T275" s="251"/>
      <c r="U275" s="247">
        <f t="shared" si="30"/>
        <v>0</v>
      </c>
    </row>
    <row r="276" ht="15.75" customHeight="1">
      <c r="A276" s="248" t="s">
        <v>412</v>
      </c>
      <c r="B276" s="255"/>
      <c r="C276" s="252"/>
      <c r="D276" s="251"/>
      <c r="E276" s="247">
        <f t="shared" si="28"/>
        <v>0</v>
      </c>
      <c r="F276" s="235"/>
      <c r="G276" s="235"/>
      <c r="H276" s="235"/>
      <c r="I276" s="248" t="s">
        <v>412</v>
      </c>
      <c r="J276" s="255"/>
      <c r="K276" s="252"/>
      <c r="L276" s="251"/>
      <c r="M276" s="247">
        <f t="shared" si="29"/>
        <v>0</v>
      </c>
      <c r="N276" s="235"/>
      <c r="O276" s="235"/>
      <c r="P276" s="235"/>
      <c r="Q276" s="248" t="s">
        <v>412</v>
      </c>
      <c r="R276" s="255"/>
      <c r="S276" s="252"/>
      <c r="T276" s="251"/>
      <c r="U276" s="247">
        <f t="shared" si="30"/>
        <v>0</v>
      </c>
    </row>
    <row r="277" ht="15.75" customHeight="1">
      <c r="A277" s="248" t="s">
        <v>413</v>
      </c>
      <c r="B277" s="255"/>
      <c r="C277" s="252"/>
      <c r="D277" s="251"/>
      <c r="E277" s="247">
        <f t="shared" si="28"/>
        <v>0</v>
      </c>
      <c r="F277" s="235"/>
      <c r="G277" s="235"/>
      <c r="H277" s="235"/>
      <c r="I277" s="248" t="s">
        <v>413</v>
      </c>
      <c r="J277" s="255"/>
      <c r="K277" s="252"/>
      <c r="L277" s="251"/>
      <c r="M277" s="247">
        <f t="shared" si="29"/>
        <v>0</v>
      </c>
      <c r="N277" s="235"/>
      <c r="O277" s="235"/>
      <c r="P277" s="235"/>
      <c r="Q277" s="248" t="s">
        <v>413</v>
      </c>
      <c r="R277" s="255"/>
      <c r="S277" s="252"/>
      <c r="T277" s="251"/>
      <c r="U277" s="247">
        <f t="shared" si="30"/>
        <v>0</v>
      </c>
    </row>
    <row r="278" ht="15.75" customHeight="1">
      <c r="A278" s="248" t="s">
        <v>414</v>
      </c>
      <c r="B278" s="255"/>
      <c r="C278" s="252"/>
      <c r="D278" s="251"/>
      <c r="E278" s="247">
        <f t="shared" si="28"/>
        <v>0</v>
      </c>
      <c r="F278" s="235"/>
      <c r="G278" s="235"/>
      <c r="H278" s="235"/>
      <c r="I278" s="248" t="s">
        <v>414</v>
      </c>
      <c r="J278" s="255"/>
      <c r="K278" s="252"/>
      <c r="L278" s="251"/>
      <c r="M278" s="247">
        <f t="shared" si="29"/>
        <v>0</v>
      </c>
      <c r="N278" s="235"/>
      <c r="O278" s="235"/>
      <c r="P278" s="235"/>
      <c r="Q278" s="248" t="s">
        <v>414</v>
      </c>
      <c r="R278" s="255"/>
      <c r="S278" s="252"/>
      <c r="T278" s="251"/>
      <c r="U278" s="247">
        <f t="shared" si="30"/>
        <v>0</v>
      </c>
    </row>
    <row r="279" ht="15.75" customHeight="1">
      <c r="A279" s="248" t="s">
        <v>415</v>
      </c>
      <c r="B279" s="255"/>
      <c r="C279" s="252"/>
      <c r="D279" s="251"/>
      <c r="E279" s="247">
        <f t="shared" si="28"/>
        <v>0</v>
      </c>
      <c r="F279" s="235"/>
      <c r="G279" s="235"/>
      <c r="H279" s="235"/>
      <c r="I279" s="248" t="s">
        <v>415</v>
      </c>
      <c r="J279" s="255"/>
      <c r="K279" s="252"/>
      <c r="L279" s="251"/>
      <c r="M279" s="247">
        <f t="shared" si="29"/>
        <v>0</v>
      </c>
      <c r="N279" s="235"/>
      <c r="O279" s="235"/>
      <c r="P279" s="235"/>
      <c r="Q279" s="248" t="s">
        <v>415</v>
      </c>
      <c r="R279" s="255"/>
      <c r="S279" s="252"/>
      <c r="T279" s="251"/>
      <c r="U279" s="247">
        <f t="shared" si="30"/>
        <v>0</v>
      </c>
    </row>
    <row r="280" ht="15.75" customHeight="1">
      <c r="A280" s="248" t="s">
        <v>416</v>
      </c>
      <c r="B280" s="255"/>
      <c r="C280" s="252"/>
      <c r="D280" s="251"/>
      <c r="E280" s="247">
        <f t="shared" si="28"/>
        <v>0</v>
      </c>
      <c r="F280" s="235"/>
      <c r="G280" s="235"/>
      <c r="H280" s="235"/>
      <c r="I280" s="248" t="s">
        <v>416</v>
      </c>
      <c r="J280" s="255"/>
      <c r="K280" s="252"/>
      <c r="L280" s="251"/>
      <c r="M280" s="247">
        <f t="shared" si="29"/>
        <v>0</v>
      </c>
      <c r="N280" s="235"/>
      <c r="O280" s="235"/>
      <c r="P280" s="235"/>
      <c r="Q280" s="248" t="s">
        <v>416</v>
      </c>
      <c r="R280" s="255"/>
      <c r="S280" s="252"/>
      <c r="T280" s="251"/>
      <c r="U280" s="247">
        <f t="shared" si="30"/>
        <v>0</v>
      </c>
    </row>
    <row r="281" ht="15.75" customHeight="1">
      <c r="A281" s="248" t="s">
        <v>417</v>
      </c>
      <c r="B281" s="255"/>
      <c r="C281" s="252"/>
      <c r="D281" s="251"/>
      <c r="E281" s="247">
        <f t="shared" si="28"/>
        <v>0</v>
      </c>
      <c r="F281" s="235"/>
      <c r="G281" s="235"/>
      <c r="H281" s="235"/>
      <c r="I281" s="248" t="s">
        <v>417</v>
      </c>
      <c r="J281" s="255"/>
      <c r="K281" s="252"/>
      <c r="L281" s="251"/>
      <c r="M281" s="247">
        <f t="shared" si="29"/>
        <v>0</v>
      </c>
      <c r="N281" s="235"/>
      <c r="O281" s="235"/>
      <c r="P281" s="235"/>
      <c r="Q281" s="248" t="s">
        <v>417</v>
      </c>
      <c r="R281" s="255"/>
      <c r="S281" s="252"/>
      <c r="T281" s="251"/>
      <c r="U281" s="247">
        <f t="shared" si="30"/>
        <v>0</v>
      </c>
    </row>
    <row r="282" ht="15.75" customHeight="1">
      <c r="A282" s="248" t="s">
        <v>418</v>
      </c>
      <c r="B282" s="255"/>
      <c r="C282" s="252"/>
      <c r="D282" s="251"/>
      <c r="E282" s="247">
        <f t="shared" si="28"/>
        <v>0</v>
      </c>
      <c r="F282" s="235"/>
      <c r="G282" s="235"/>
      <c r="H282" s="235"/>
      <c r="I282" s="248" t="s">
        <v>418</v>
      </c>
      <c r="J282" s="255"/>
      <c r="K282" s="252"/>
      <c r="L282" s="251"/>
      <c r="M282" s="247">
        <f t="shared" si="29"/>
        <v>0</v>
      </c>
      <c r="N282" s="235"/>
      <c r="O282" s="235"/>
      <c r="P282" s="235"/>
      <c r="Q282" s="248" t="s">
        <v>418</v>
      </c>
      <c r="R282" s="255"/>
      <c r="S282" s="252"/>
      <c r="T282" s="251"/>
      <c r="U282" s="247">
        <f t="shared" si="30"/>
        <v>0</v>
      </c>
    </row>
    <row r="283" ht="15.75" customHeight="1">
      <c r="A283" s="248" t="s">
        <v>419</v>
      </c>
      <c r="B283" s="255"/>
      <c r="C283" s="252"/>
      <c r="D283" s="251"/>
      <c r="E283" s="247">
        <f t="shared" si="28"/>
        <v>0</v>
      </c>
      <c r="F283" s="235"/>
      <c r="G283" s="235"/>
      <c r="H283" s="235"/>
      <c r="I283" s="248" t="s">
        <v>419</v>
      </c>
      <c r="J283" s="255"/>
      <c r="K283" s="252"/>
      <c r="L283" s="251"/>
      <c r="M283" s="247">
        <f t="shared" si="29"/>
        <v>0</v>
      </c>
      <c r="N283" s="235"/>
      <c r="O283" s="235"/>
      <c r="P283" s="235"/>
      <c r="Q283" s="248" t="s">
        <v>419</v>
      </c>
      <c r="R283" s="255"/>
      <c r="S283" s="252"/>
      <c r="T283" s="251"/>
      <c r="U283" s="247">
        <f t="shared" si="30"/>
        <v>0</v>
      </c>
    </row>
    <row r="284" ht="15.75" customHeight="1">
      <c r="A284" s="248" t="s">
        <v>420</v>
      </c>
      <c r="B284" s="255"/>
      <c r="C284" s="252"/>
      <c r="D284" s="251"/>
      <c r="E284" s="247">
        <f t="shared" si="28"/>
        <v>0</v>
      </c>
      <c r="F284" s="235"/>
      <c r="G284" s="235"/>
      <c r="H284" s="235"/>
      <c r="I284" s="248" t="s">
        <v>420</v>
      </c>
      <c r="J284" s="255"/>
      <c r="K284" s="252"/>
      <c r="L284" s="251"/>
      <c r="M284" s="247">
        <f t="shared" si="29"/>
        <v>0</v>
      </c>
      <c r="N284" s="235"/>
      <c r="O284" s="235"/>
      <c r="P284" s="235"/>
      <c r="Q284" s="248" t="s">
        <v>420</v>
      </c>
      <c r="R284" s="255"/>
      <c r="S284" s="252"/>
      <c r="T284" s="251"/>
      <c r="U284" s="247">
        <f t="shared" si="30"/>
        <v>0</v>
      </c>
    </row>
    <row r="285" ht="15.75" customHeight="1">
      <c r="A285" s="256"/>
      <c r="B285" s="3"/>
      <c r="C285" s="257" t="s">
        <v>421</v>
      </c>
      <c r="D285" s="3"/>
      <c r="E285" s="258">
        <f>sum(E264:E284)</f>
        <v>0</v>
      </c>
      <c r="F285" s="235"/>
      <c r="G285" s="235"/>
      <c r="H285" s="235"/>
      <c r="I285" s="256"/>
      <c r="J285" s="3"/>
      <c r="K285" s="257" t="s">
        <v>421</v>
      </c>
      <c r="L285" s="3"/>
      <c r="M285" s="258">
        <f>sum(M264:M284)</f>
        <v>0</v>
      </c>
      <c r="N285" s="235"/>
      <c r="O285" s="235"/>
      <c r="P285" s="235"/>
      <c r="Q285" s="256"/>
      <c r="R285" s="3"/>
      <c r="S285" s="257" t="s">
        <v>421</v>
      </c>
      <c r="T285" s="3"/>
      <c r="U285" s="258">
        <f>sum(U264:U284)</f>
        <v>0</v>
      </c>
    </row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>
      <c r="I292" s="234" t="s">
        <v>394</v>
      </c>
      <c r="J292" s="2"/>
      <c r="K292" s="2"/>
      <c r="L292" s="2"/>
      <c r="M292" s="3"/>
    </row>
    <row r="293" ht="15.75" customHeight="1">
      <c r="I293" s="259">
        <v>45627.0</v>
      </c>
      <c r="J293" s="237"/>
      <c r="K293" s="237"/>
      <c r="L293" s="237"/>
      <c r="M293" s="238"/>
    </row>
    <row r="294" ht="15.75" customHeight="1">
      <c r="I294" s="240" t="s">
        <v>395</v>
      </c>
      <c r="J294" s="241" t="s">
        <v>396</v>
      </c>
      <c r="K294" s="241" t="s">
        <v>397</v>
      </c>
      <c r="L294" s="241" t="s">
        <v>398</v>
      </c>
      <c r="M294" s="241" t="s">
        <v>399</v>
      </c>
    </row>
    <row r="295" ht="15.75" customHeight="1">
      <c r="I295" s="243" t="s">
        <v>400</v>
      </c>
      <c r="J295" s="244"/>
      <c r="K295" s="245"/>
      <c r="L295" s="246"/>
      <c r="M295" s="247">
        <f t="shared" ref="M295:M315" si="31">K295*L295</f>
        <v>0</v>
      </c>
    </row>
    <row r="296" ht="15.75" customHeight="1">
      <c r="I296" s="248" t="s">
        <v>401</v>
      </c>
      <c r="J296" s="249"/>
      <c r="K296" s="250"/>
      <c r="L296" s="251"/>
      <c r="M296" s="247">
        <f t="shared" si="31"/>
        <v>0</v>
      </c>
    </row>
    <row r="297" ht="15.75" customHeight="1">
      <c r="I297" s="248" t="s">
        <v>402</v>
      </c>
      <c r="J297" s="249"/>
      <c r="K297" s="252"/>
      <c r="L297" s="251"/>
      <c r="M297" s="247">
        <f t="shared" si="31"/>
        <v>0</v>
      </c>
    </row>
    <row r="298" ht="15.75" customHeight="1">
      <c r="I298" s="248" t="s">
        <v>403</v>
      </c>
      <c r="J298" s="249"/>
      <c r="K298" s="252"/>
      <c r="L298" s="251"/>
      <c r="M298" s="247">
        <f t="shared" si="31"/>
        <v>0</v>
      </c>
    </row>
    <row r="299" ht="15.75" customHeight="1">
      <c r="I299" s="248" t="s">
        <v>404</v>
      </c>
      <c r="J299" s="249"/>
      <c r="K299" s="252"/>
      <c r="L299" s="251"/>
      <c r="M299" s="247">
        <f t="shared" si="31"/>
        <v>0</v>
      </c>
    </row>
    <row r="300" ht="15.75" customHeight="1">
      <c r="I300" s="248" t="s">
        <v>405</v>
      </c>
      <c r="J300" s="249"/>
      <c r="K300" s="252"/>
      <c r="L300" s="251"/>
      <c r="M300" s="247">
        <f t="shared" si="31"/>
        <v>0</v>
      </c>
    </row>
    <row r="301" ht="15.75" customHeight="1">
      <c r="I301" s="248" t="s">
        <v>406</v>
      </c>
      <c r="J301" s="249"/>
      <c r="K301" s="252"/>
      <c r="L301" s="251"/>
      <c r="M301" s="247">
        <f t="shared" si="31"/>
        <v>0</v>
      </c>
    </row>
    <row r="302" ht="15.75" customHeight="1">
      <c r="I302" s="248" t="s">
        <v>407</v>
      </c>
      <c r="J302" s="249"/>
      <c r="K302" s="252"/>
      <c r="L302" s="251"/>
      <c r="M302" s="247">
        <f t="shared" si="31"/>
        <v>0</v>
      </c>
    </row>
    <row r="303" ht="15.75" customHeight="1">
      <c r="I303" s="248" t="s">
        <v>408</v>
      </c>
      <c r="J303" s="249"/>
      <c r="K303" s="253"/>
      <c r="L303" s="254"/>
      <c r="M303" s="247">
        <f t="shared" si="31"/>
        <v>0</v>
      </c>
    </row>
    <row r="304" ht="15.75" customHeight="1">
      <c r="I304" s="248" t="s">
        <v>409</v>
      </c>
      <c r="J304" s="249"/>
      <c r="K304" s="253"/>
      <c r="L304" s="254"/>
      <c r="M304" s="247">
        <f t="shared" si="31"/>
        <v>0</v>
      </c>
    </row>
    <row r="305" ht="15.75" customHeight="1">
      <c r="I305" s="248" t="s">
        <v>410</v>
      </c>
      <c r="J305" s="255"/>
      <c r="K305" s="252"/>
      <c r="L305" s="251"/>
      <c r="M305" s="247">
        <f t="shared" si="31"/>
        <v>0</v>
      </c>
    </row>
    <row r="306" ht="15.75" customHeight="1">
      <c r="I306" s="248" t="s">
        <v>411</v>
      </c>
      <c r="J306" s="255"/>
      <c r="K306" s="252"/>
      <c r="L306" s="251"/>
      <c r="M306" s="247">
        <f t="shared" si="31"/>
        <v>0</v>
      </c>
    </row>
    <row r="307" ht="15.75" customHeight="1">
      <c r="I307" s="248" t="s">
        <v>412</v>
      </c>
      <c r="J307" s="255"/>
      <c r="K307" s="252"/>
      <c r="L307" s="251"/>
      <c r="M307" s="247">
        <f t="shared" si="31"/>
        <v>0</v>
      </c>
    </row>
    <row r="308" ht="15.75" customHeight="1">
      <c r="I308" s="248" t="s">
        <v>413</v>
      </c>
      <c r="J308" s="255"/>
      <c r="K308" s="252"/>
      <c r="L308" s="251"/>
      <c r="M308" s="247">
        <f t="shared" si="31"/>
        <v>0</v>
      </c>
    </row>
    <row r="309" ht="15.75" customHeight="1">
      <c r="I309" s="248" t="s">
        <v>414</v>
      </c>
      <c r="J309" s="255"/>
      <c r="K309" s="252"/>
      <c r="L309" s="251"/>
      <c r="M309" s="247">
        <f t="shared" si="31"/>
        <v>0</v>
      </c>
    </row>
    <row r="310" ht="15.75" customHeight="1">
      <c r="I310" s="248" t="s">
        <v>415</v>
      </c>
      <c r="J310" s="255"/>
      <c r="K310" s="252"/>
      <c r="L310" s="251"/>
      <c r="M310" s="247">
        <f t="shared" si="31"/>
        <v>0</v>
      </c>
    </row>
    <row r="311" ht="15.75" customHeight="1">
      <c r="I311" s="248" t="s">
        <v>416</v>
      </c>
      <c r="J311" s="255"/>
      <c r="K311" s="252"/>
      <c r="L311" s="251"/>
      <c r="M311" s="247">
        <f t="shared" si="31"/>
        <v>0</v>
      </c>
    </row>
    <row r="312" ht="15.75" customHeight="1">
      <c r="I312" s="248" t="s">
        <v>417</v>
      </c>
      <c r="J312" s="255"/>
      <c r="K312" s="252"/>
      <c r="L312" s="251"/>
      <c r="M312" s="247">
        <f t="shared" si="31"/>
        <v>0</v>
      </c>
    </row>
    <row r="313" ht="15.75" customHeight="1">
      <c r="I313" s="248" t="s">
        <v>418</v>
      </c>
      <c r="J313" s="255"/>
      <c r="K313" s="252"/>
      <c r="L313" s="251"/>
      <c r="M313" s="247">
        <f t="shared" si="31"/>
        <v>0</v>
      </c>
    </row>
    <row r="314" ht="15.75" customHeight="1">
      <c r="I314" s="248" t="s">
        <v>419</v>
      </c>
      <c r="J314" s="255"/>
      <c r="K314" s="252"/>
      <c r="L314" s="251"/>
      <c r="M314" s="247">
        <f t="shared" si="31"/>
        <v>0</v>
      </c>
    </row>
    <row r="315" ht="15.75" customHeight="1">
      <c r="I315" s="248" t="s">
        <v>420</v>
      </c>
      <c r="J315" s="255"/>
      <c r="K315" s="252"/>
      <c r="L315" s="251"/>
      <c r="M315" s="247">
        <f t="shared" si="31"/>
        <v>0</v>
      </c>
    </row>
    <row r="316" ht="15.75" customHeight="1">
      <c r="I316" s="256"/>
      <c r="J316" s="3"/>
      <c r="K316" s="257" t="s">
        <v>421</v>
      </c>
      <c r="L316" s="3"/>
      <c r="M316" s="258">
        <f>sum(M295:M315)</f>
        <v>0</v>
      </c>
    </row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4">
    <mergeCell ref="C82:D82"/>
    <mergeCell ref="I82:J82"/>
    <mergeCell ref="A87:E87"/>
    <mergeCell ref="I87:M87"/>
    <mergeCell ref="Q87:U87"/>
    <mergeCell ref="I88:M88"/>
    <mergeCell ref="Q88:U88"/>
    <mergeCell ref="A88:E88"/>
    <mergeCell ref="A111:B111"/>
    <mergeCell ref="C111:D111"/>
    <mergeCell ref="I111:J111"/>
    <mergeCell ref="K111:L111"/>
    <mergeCell ref="Q111:R111"/>
    <mergeCell ref="S111:T111"/>
    <mergeCell ref="K140:L140"/>
    <mergeCell ref="Q140:R140"/>
    <mergeCell ref="A116:E116"/>
    <mergeCell ref="I116:M116"/>
    <mergeCell ref="Q116:U116"/>
    <mergeCell ref="A117:E117"/>
    <mergeCell ref="I117:M117"/>
    <mergeCell ref="Q117:U117"/>
    <mergeCell ref="A140:B140"/>
    <mergeCell ref="S140:T140"/>
    <mergeCell ref="C140:D140"/>
    <mergeCell ref="I140:J140"/>
    <mergeCell ref="A145:E145"/>
    <mergeCell ref="I145:M145"/>
    <mergeCell ref="Q145:U145"/>
    <mergeCell ref="I146:M146"/>
    <mergeCell ref="Q146:U146"/>
    <mergeCell ref="A146:E146"/>
    <mergeCell ref="A169:B169"/>
    <mergeCell ref="C169:D169"/>
    <mergeCell ref="I169:J169"/>
    <mergeCell ref="K169:L169"/>
    <mergeCell ref="Q169:R169"/>
    <mergeCell ref="S169:T169"/>
    <mergeCell ref="K198:L198"/>
    <mergeCell ref="Q198:R198"/>
    <mergeCell ref="A174:E174"/>
    <mergeCell ref="I174:M174"/>
    <mergeCell ref="Q174:U174"/>
    <mergeCell ref="A175:E175"/>
    <mergeCell ref="I175:M175"/>
    <mergeCell ref="Q175:U175"/>
    <mergeCell ref="A198:B198"/>
    <mergeCell ref="S198:T198"/>
    <mergeCell ref="C198:D198"/>
    <mergeCell ref="I198:J198"/>
    <mergeCell ref="A203:E203"/>
    <mergeCell ref="I203:M203"/>
    <mergeCell ref="Q203:U203"/>
    <mergeCell ref="I204:M204"/>
    <mergeCell ref="Q204:U204"/>
    <mergeCell ref="A204:E204"/>
    <mergeCell ref="A227:B227"/>
    <mergeCell ref="C227:D227"/>
    <mergeCell ref="I227:J227"/>
    <mergeCell ref="K227:L227"/>
    <mergeCell ref="Q227:R227"/>
    <mergeCell ref="S227:T227"/>
    <mergeCell ref="K256:L256"/>
    <mergeCell ref="Q256:R256"/>
    <mergeCell ref="A232:E232"/>
    <mergeCell ref="I232:M232"/>
    <mergeCell ref="Q232:U232"/>
    <mergeCell ref="A233:E233"/>
    <mergeCell ref="I233:M233"/>
    <mergeCell ref="Q233:U233"/>
    <mergeCell ref="A256:B256"/>
    <mergeCell ref="S256:T256"/>
    <mergeCell ref="C256:D256"/>
    <mergeCell ref="I256:J256"/>
    <mergeCell ref="A261:E261"/>
    <mergeCell ref="I261:M261"/>
    <mergeCell ref="Q261:U261"/>
    <mergeCell ref="I262:M262"/>
    <mergeCell ref="Q262:U262"/>
    <mergeCell ref="A262:E262"/>
    <mergeCell ref="A285:B285"/>
    <mergeCell ref="C285:D285"/>
    <mergeCell ref="I285:J285"/>
    <mergeCell ref="K285:L285"/>
    <mergeCell ref="Q285:R285"/>
    <mergeCell ref="S285:T285"/>
    <mergeCell ref="K25:L25"/>
    <mergeCell ref="Q25:R25"/>
    <mergeCell ref="A1:E1"/>
    <mergeCell ref="I1:M1"/>
    <mergeCell ref="Q1:U1"/>
    <mergeCell ref="A2:E2"/>
    <mergeCell ref="I2:M2"/>
    <mergeCell ref="Q2:U2"/>
    <mergeCell ref="A25:B25"/>
    <mergeCell ref="S25:T25"/>
    <mergeCell ref="I25:J25"/>
    <mergeCell ref="A29:E29"/>
    <mergeCell ref="I29:M29"/>
    <mergeCell ref="Q29:U29"/>
    <mergeCell ref="A30:E30"/>
    <mergeCell ref="I30:M30"/>
    <mergeCell ref="Q30:U30"/>
    <mergeCell ref="C25:D25"/>
    <mergeCell ref="A53:B53"/>
    <mergeCell ref="C53:D53"/>
    <mergeCell ref="I53:J53"/>
    <mergeCell ref="K53:L53"/>
    <mergeCell ref="Q53:R53"/>
    <mergeCell ref="S53:T53"/>
    <mergeCell ref="K82:L82"/>
    <mergeCell ref="Q82:R82"/>
    <mergeCell ref="A58:E58"/>
    <mergeCell ref="I58:M58"/>
    <mergeCell ref="Q58:U58"/>
    <mergeCell ref="A59:E59"/>
    <mergeCell ref="I59:M59"/>
    <mergeCell ref="Q59:U59"/>
    <mergeCell ref="A82:B82"/>
    <mergeCell ref="S82:T82"/>
    <mergeCell ref="I292:M292"/>
    <mergeCell ref="I293:M293"/>
    <mergeCell ref="I316:J316"/>
    <mergeCell ref="K316:L316"/>
  </mergeCells>
  <dataValidations>
    <dataValidation type="custom" allowBlank="1" showDropDown="1" sqref="A2 I2 Q1:Q2 A30 I30 Q30 A59 I59 Q59 A88 I88 Q88 A117 I117 Q117 A146 I146 Q146 A175 I175 Q175 A204 I204 Q204 A233 I233 Q233 A262 I262 Q262 I293">
      <formula1>OR(NOT(ISERROR(DATEVALUE(A1))), AND(ISNUMBER(A1), LEFT(CELL("format", A1))="D"))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43.38"/>
    <col customWidth="1" min="4" max="8" width="11.25"/>
  </cols>
  <sheetData>
    <row r="1">
      <c r="A1" s="260" t="s">
        <v>394</v>
      </c>
      <c r="B1" s="237"/>
      <c r="C1" s="237"/>
      <c r="D1" s="261"/>
      <c r="E1" s="261"/>
      <c r="F1" s="261"/>
      <c r="G1" s="261"/>
      <c r="H1" s="261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</row>
    <row r="2">
      <c r="A2" s="263" t="s">
        <v>422</v>
      </c>
      <c r="B2" s="2"/>
      <c r="C2" s="3"/>
      <c r="D2" s="261"/>
      <c r="E2" s="261"/>
      <c r="F2" s="261"/>
      <c r="G2" s="261"/>
      <c r="H2" s="261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</row>
    <row r="3">
      <c r="A3" s="264" t="s">
        <v>423</v>
      </c>
      <c r="B3" s="265" t="s">
        <v>424</v>
      </c>
      <c r="C3" s="265" t="s">
        <v>425</v>
      </c>
      <c r="D3" s="261"/>
      <c r="E3" s="261"/>
      <c r="F3" s="261"/>
      <c r="G3" s="261"/>
      <c r="H3" s="261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</row>
    <row r="4">
      <c r="A4" s="266">
        <v>45658.0</v>
      </c>
      <c r="B4" s="267">
        <v>100785.0</v>
      </c>
      <c r="C4" s="268">
        <v>0.0</v>
      </c>
      <c r="D4" s="261"/>
      <c r="E4" s="261"/>
      <c r="F4" s="261"/>
      <c r="G4" s="261"/>
      <c r="H4" s="261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</row>
    <row r="5">
      <c r="A5" s="266">
        <v>45659.0</v>
      </c>
      <c r="B5" s="267">
        <v>14895.0</v>
      </c>
      <c r="C5" s="269">
        <v>0.0</v>
      </c>
      <c r="D5" s="261"/>
      <c r="E5" s="261"/>
      <c r="F5" s="261"/>
      <c r="G5" s="261"/>
      <c r="H5" s="261"/>
      <c r="I5" s="262"/>
      <c r="J5" s="262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</row>
    <row r="6">
      <c r="A6" s="266">
        <v>45660.0</v>
      </c>
      <c r="B6" s="267">
        <f>11190+6980</f>
        <v>18170</v>
      </c>
      <c r="C6" s="269">
        <v>0.0</v>
      </c>
      <c r="D6" s="261"/>
      <c r="E6" s="270">
        <v>17000.0</v>
      </c>
      <c r="F6" s="261"/>
      <c r="G6" s="261"/>
      <c r="H6" s="261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262"/>
    </row>
    <row r="7">
      <c r="A7" s="266">
        <v>45661.0</v>
      </c>
      <c r="B7" s="267">
        <v>8840.0</v>
      </c>
      <c r="C7" s="269">
        <v>0.0</v>
      </c>
      <c r="D7" s="261"/>
      <c r="E7" s="270">
        <v>100000.0</v>
      </c>
      <c r="F7" s="261"/>
      <c r="G7" s="261"/>
      <c r="H7" s="261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262"/>
    </row>
    <row r="8">
      <c r="A8" s="266">
        <v>45662.0</v>
      </c>
      <c r="B8" s="267">
        <f>14410+32100</f>
        <v>46510</v>
      </c>
      <c r="C8" s="269">
        <v>0.0</v>
      </c>
      <c r="D8" s="261"/>
      <c r="E8" s="270">
        <v>61000.0</v>
      </c>
      <c r="F8" s="261"/>
      <c r="G8" s="261"/>
      <c r="H8" s="261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262"/>
    </row>
    <row r="9">
      <c r="A9" s="266">
        <v>45663.0</v>
      </c>
      <c r="B9" s="267">
        <v>13041.0</v>
      </c>
      <c r="C9" s="269">
        <v>0.0</v>
      </c>
      <c r="D9" s="261"/>
      <c r="E9" s="270">
        <v>50000.0</v>
      </c>
      <c r="F9" s="261"/>
      <c r="G9" s="261"/>
      <c r="H9" s="261"/>
      <c r="I9" s="262"/>
      <c r="J9" s="262"/>
      <c r="K9" s="262"/>
      <c r="L9" s="262"/>
      <c r="M9" s="262"/>
      <c r="N9" s="262"/>
      <c r="O9" s="262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262"/>
    </row>
    <row r="10">
      <c r="A10" s="266">
        <v>45664.0</v>
      </c>
      <c r="B10" s="271">
        <f>DMU!E198</f>
        <v>0</v>
      </c>
      <c r="C10" s="269">
        <v>0.0</v>
      </c>
      <c r="D10" s="261"/>
      <c r="E10" s="270">
        <v>900.0</v>
      </c>
      <c r="F10" s="261"/>
      <c r="G10" s="261"/>
      <c r="H10" s="261"/>
      <c r="I10" s="262"/>
      <c r="J10" s="262"/>
      <c r="K10" s="262"/>
      <c r="L10" s="262"/>
      <c r="M10" s="262"/>
      <c r="N10" s="262"/>
      <c r="O10" s="262"/>
      <c r="P10" s="262"/>
      <c r="Q10" s="262"/>
      <c r="R10" s="262"/>
      <c r="S10" s="262"/>
      <c r="T10" s="262"/>
      <c r="U10" s="262"/>
      <c r="V10" s="262"/>
      <c r="W10" s="262"/>
      <c r="X10" s="262"/>
      <c r="Y10" s="262"/>
      <c r="Z10" s="262"/>
    </row>
    <row r="11">
      <c r="A11" s="266">
        <v>45665.0</v>
      </c>
      <c r="B11" s="267">
        <v>8210.0</v>
      </c>
      <c r="C11" s="269">
        <v>0.0</v>
      </c>
      <c r="D11" s="261"/>
      <c r="E11" s="261">
        <f>SUM(E6:E10)</f>
        <v>228900</v>
      </c>
      <c r="F11" s="261"/>
      <c r="G11" s="261"/>
      <c r="H11" s="261"/>
      <c r="I11" s="262"/>
      <c r="J11" s="262"/>
      <c r="K11" s="262"/>
      <c r="L11" s="262"/>
      <c r="M11" s="262"/>
      <c r="N11" s="262"/>
      <c r="O11" s="262"/>
      <c r="P11" s="262"/>
      <c r="Q11" s="262"/>
      <c r="R11" s="262"/>
      <c r="S11" s="262"/>
      <c r="T11" s="262"/>
      <c r="U11" s="262"/>
      <c r="V11" s="262"/>
      <c r="W11" s="262"/>
      <c r="X11" s="262"/>
      <c r="Y11" s="262"/>
      <c r="Z11" s="262"/>
    </row>
    <row r="12">
      <c r="A12" s="266">
        <v>45666.0</v>
      </c>
      <c r="B12" s="271">
        <f>DMU!E256</f>
        <v>0</v>
      </c>
      <c r="C12" s="269">
        <v>0.0</v>
      </c>
      <c r="D12" s="261"/>
      <c r="E12" s="261">
        <f>E11-B35</f>
        <v>18449</v>
      </c>
      <c r="F12" s="261"/>
      <c r="G12" s="261"/>
      <c r="H12" s="261"/>
      <c r="I12" s="262"/>
      <c r="J12" s="262"/>
      <c r="K12" s="262"/>
      <c r="L12" s="262"/>
      <c r="M12" s="262"/>
      <c r="N12" s="262"/>
      <c r="O12" s="262"/>
      <c r="P12" s="262"/>
      <c r="Q12" s="262"/>
      <c r="R12" s="262"/>
      <c r="S12" s="262"/>
      <c r="T12" s="262"/>
      <c r="U12" s="262"/>
      <c r="V12" s="262"/>
      <c r="W12" s="262"/>
      <c r="X12" s="262"/>
      <c r="Y12" s="262"/>
      <c r="Z12" s="262"/>
    </row>
    <row r="13">
      <c r="A13" s="266">
        <v>45667.0</v>
      </c>
      <c r="B13" s="271">
        <f>DMU!E285</f>
        <v>0</v>
      </c>
      <c r="C13" s="269">
        <v>0.0</v>
      </c>
      <c r="D13" s="261"/>
      <c r="E13" s="261"/>
      <c r="F13" s="261"/>
      <c r="G13" s="261"/>
      <c r="H13" s="261"/>
      <c r="I13" s="262"/>
      <c r="J13" s="262"/>
      <c r="K13" s="262"/>
      <c r="L13" s="262"/>
      <c r="M13" s="262"/>
      <c r="N13" s="262"/>
      <c r="O13" s="262"/>
      <c r="P13" s="262"/>
      <c r="Q13" s="262"/>
      <c r="R13" s="262"/>
      <c r="S13" s="262"/>
      <c r="T13" s="262"/>
      <c r="U13" s="262"/>
      <c r="V13" s="262"/>
      <c r="W13" s="262"/>
      <c r="X13" s="262"/>
      <c r="Y13" s="262"/>
      <c r="Z13" s="262"/>
    </row>
    <row r="14">
      <c r="A14" s="266">
        <v>45668.0</v>
      </c>
      <c r="B14" s="271">
        <f>DMU!M25</f>
        <v>0</v>
      </c>
      <c r="C14" s="269">
        <v>0.0</v>
      </c>
      <c r="D14" s="261"/>
      <c r="E14" s="261"/>
      <c r="F14" s="261"/>
      <c r="G14" s="261"/>
      <c r="H14" s="261"/>
      <c r="I14" s="262"/>
      <c r="J14" s="262"/>
      <c r="K14" s="262"/>
      <c r="L14" s="262"/>
      <c r="M14" s="262"/>
      <c r="N14" s="262"/>
      <c r="O14" s="262"/>
      <c r="P14" s="262"/>
      <c r="Q14" s="262"/>
      <c r="R14" s="262"/>
      <c r="S14" s="262"/>
      <c r="T14" s="262"/>
      <c r="U14" s="262"/>
      <c r="V14" s="262"/>
      <c r="W14" s="262"/>
      <c r="X14" s="262"/>
      <c r="Y14" s="262"/>
      <c r="Z14" s="262"/>
    </row>
    <row r="15">
      <c r="A15" s="266">
        <v>45669.0</v>
      </c>
      <c r="B15" s="271">
        <f>DMU!M53</f>
        <v>0</v>
      </c>
      <c r="C15" s="269">
        <v>0.0</v>
      </c>
      <c r="D15" s="261"/>
      <c r="E15" s="261"/>
      <c r="F15" s="261"/>
      <c r="G15" s="261"/>
      <c r="H15" s="261"/>
      <c r="I15" s="262"/>
      <c r="J15" s="262"/>
      <c r="K15" s="262"/>
      <c r="L15" s="262"/>
      <c r="M15" s="262"/>
      <c r="N15" s="262"/>
      <c r="O15" s="262"/>
      <c r="P15" s="262"/>
      <c r="Q15" s="262"/>
      <c r="R15" s="262"/>
      <c r="S15" s="262"/>
      <c r="T15" s="262"/>
      <c r="U15" s="262"/>
      <c r="V15" s="262"/>
      <c r="W15" s="262"/>
      <c r="X15" s="262"/>
      <c r="Y15" s="262"/>
      <c r="Z15" s="262"/>
    </row>
    <row r="16">
      <c r="A16" s="266">
        <v>45670.0</v>
      </c>
      <c r="B16" s="271">
        <f>DMU!M82</f>
        <v>0</v>
      </c>
      <c r="C16" s="269">
        <v>0.0</v>
      </c>
      <c r="D16" s="261"/>
      <c r="E16" s="261"/>
      <c r="F16" s="261"/>
      <c r="G16" s="261"/>
      <c r="H16" s="261"/>
      <c r="I16" s="262"/>
      <c r="J16" s="262"/>
      <c r="K16" s="262"/>
      <c r="L16" s="262"/>
      <c r="M16" s="262"/>
      <c r="N16" s="262"/>
      <c r="O16" s="262"/>
      <c r="P16" s="262"/>
      <c r="Q16" s="262"/>
      <c r="R16" s="262"/>
      <c r="S16" s="262"/>
      <c r="T16" s="262"/>
      <c r="U16" s="262"/>
      <c r="V16" s="262"/>
      <c r="W16" s="262"/>
      <c r="X16" s="262"/>
      <c r="Y16" s="262"/>
      <c r="Z16" s="262"/>
    </row>
    <row r="17">
      <c r="A17" s="266">
        <v>45671.0</v>
      </c>
      <c r="B17" s="271">
        <f>DMU!M111</f>
        <v>0</v>
      </c>
      <c r="C17" s="269">
        <v>0.0</v>
      </c>
      <c r="D17" s="261"/>
      <c r="E17" s="261"/>
      <c r="F17" s="261"/>
      <c r="G17" s="261"/>
      <c r="H17" s="261"/>
      <c r="I17" s="262"/>
      <c r="J17" s="262"/>
      <c r="K17" s="262"/>
      <c r="L17" s="262"/>
      <c r="M17" s="262"/>
      <c r="N17" s="262"/>
      <c r="O17" s="262"/>
      <c r="P17" s="262"/>
      <c r="Q17" s="262"/>
      <c r="R17" s="262"/>
      <c r="S17" s="262"/>
      <c r="T17" s="262"/>
      <c r="U17" s="262"/>
      <c r="V17" s="262"/>
      <c r="W17" s="262"/>
      <c r="X17" s="262"/>
      <c r="Y17" s="262"/>
      <c r="Z17" s="262"/>
    </row>
    <row r="18">
      <c r="A18" s="266">
        <v>45672.0</v>
      </c>
      <c r="B18" s="271">
        <f>DMU!M140</f>
        <v>0</v>
      </c>
      <c r="C18" s="269">
        <v>0.0</v>
      </c>
      <c r="D18" s="261"/>
      <c r="E18" s="261"/>
      <c r="F18" s="261"/>
      <c r="G18" s="261"/>
      <c r="H18" s="261"/>
      <c r="I18" s="262"/>
      <c r="J18" s="262"/>
      <c r="K18" s="262"/>
      <c r="L18" s="262"/>
      <c r="M18" s="262"/>
      <c r="N18" s="262"/>
      <c r="O18" s="262"/>
      <c r="P18" s="262"/>
      <c r="Q18" s="262"/>
      <c r="R18" s="262"/>
      <c r="S18" s="262"/>
      <c r="T18" s="262"/>
      <c r="U18" s="262"/>
      <c r="V18" s="262"/>
      <c r="W18" s="262"/>
      <c r="X18" s="262"/>
      <c r="Y18" s="262"/>
      <c r="Z18" s="262"/>
    </row>
    <row r="19">
      <c r="A19" s="266">
        <v>45673.0</v>
      </c>
      <c r="B19" s="271">
        <f>DMU!E179</f>
        <v>0</v>
      </c>
      <c r="C19" s="269">
        <v>0.0</v>
      </c>
      <c r="D19" s="261"/>
      <c r="E19" s="261"/>
      <c r="F19" s="261"/>
      <c r="G19" s="261"/>
      <c r="H19" s="261"/>
      <c r="I19" s="262"/>
      <c r="J19" s="262"/>
      <c r="K19" s="262"/>
      <c r="L19" s="262"/>
      <c r="M19" s="262"/>
      <c r="N19" s="262"/>
      <c r="O19" s="262"/>
      <c r="P19" s="262"/>
      <c r="Q19" s="262"/>
      <c r="R19" s="262"/>
      <c r="S19" s="262"/>
      <c r="T19" s="262"/>
      <c r="U19" s="262"/>
      <c r="V19" s="262"/>
      <c r="W19" s="262"/>
      <c r="X19" s="262"/>
      <c r="Y19" s="262"/>
      <c r="Z19" s="262"/>
    </row>
    <row r="20">
      <c r="A20" s="266">
        <v>45674.0</v>
      </c>
      <c r="B20" s="271">
        <f>DMU!M198</f>
        <v>0</v>
      </c>
      <c r="C20" s="269">
        <v>0.0</v>
      </c>
      <c r="D20" s="261"/>
      <c r="E20" s="261"/>
      <c r="F20" s="261"/>
      <c r="G20" s="261"/>
      <c r="H20" s="261"/>
      <c r="I20" s="262"/>
      <c r="J20" s="262"/>
      <c r="K20" s="262"/>
      <c r="L20" s="262"/>
      <c r="M20" s="262"/>
      <c r="N20" s="262"/>
      <c r="O20" s="262"/>
      <c r="P20" s="262"/>
      <c r="Q20" s="262"/>
      <c r="R20" s="262"/>
      <c r="S20" s="262"/>
      <c r="T20" s="262"/>
      <c r="U20" s="262"/>
      <c r="V20" s="262"/>
      <c r="W20" s="262"/>
      <c r="X20" s="262"/>
      <c r="Y20" s="262"/>
      <c r="Z20" s="262"/>
    </row>
    <row r="21" ht="15.75" customHeight="1">
      <c r="A21" s="266">
        <v>45675.0</v>
      </c>
      <c r="B21" s="271">
        <f>DMU!M227</f>
        <v>0</v>
      </c>
      <c r="C21" s="269">
        <v>0.0</v>
      </c>
      <c r="D21" s="261"/>
      <c r="E21" s="261"/>
      <c r="F21" s="261"/>
      <c r="G21" s="261"/>
      <c r="H21" s="261"/>
      <c r="I21" s="262"/>
      <c r="J21" s="262"/>
      <c r="K21" s="262"/>
      <c r="L21" s="262"/>
      <c r="M21" s="262"/>
      <c r="N21" s="262"/>
      <c r="O21" s="262"/>
      <c r="P21" s="262"/>
      <c r="Q21" s="262"/>
      <c r="R21" s="262"/>
      <c r="S21" s="262"/>
      <c r="T21" s="262"/>
      <c r="U21" s="262"/>
      <c r="V21" s="262"/>
      <c r="W21" s="262"/>
      <c r="X21" s="262"/>
      <c r="Y21" s="262"/>
      <c r="Z21" s="262"/>
    </row>
    <row r="22" ht="15.75" customHeight="1">
      <c r="A22" s="266">
        <v>45676.0</v>
      </c>
      <c r="B22" s="271">
        <f>DMU!M256</f>
        <v>0</v>
      </c>
      <c r="C22" s="269">
        <v>0.0</v>
      </c>
      <c r="D22" s="261"/>
      <c r="E22" s="261"/>
      <c r="F22" s="261"/>
      <c r="G22" s="261"/>
      <c r="H22" s="261"/>
      <c r="I22" s="262"/>
      <c r="J22" s="262"/>
      <c r="K22" s="262"/>
      <c r="L22" s="262"/>
      <c r="M22" s="262"/>
      <c r="N22" s="262"/>
      <c r="O22" s="262"/>
      <c r="P22" s="262"/>
      <c r="Q22" s="262"/>
      <c r="R22" s="262"/>
      <c r="S22" s="262"/>
      <c r="T22" s="262"/>
      <c r="U22" s="262"/>
      <c r="V22" s="262"/>
      <c r="W22" s="262"/>
      <c r="X22" s="262"/>
      <c r="Y22" s="262"/>
      <c r="Z22" s="262"/>
    </row>
    <row r="23" ht="15.75" customHeight="1">
      <c r="A23" s="266">
        <v>45677.0</v>
      </c>
      <c r="B23" s="271">
        <f>DMU!M285</f>
        <v>0</v>
      </c>
      <c r="C23" s="269">
        <v>0.0</v>
      </c>
      <c r="D23" s="261"/>
      <c r="E23" s="261"/>
      <c r="F23" s="261"/>
      <c r="G23" s="261"/>
      <c r="H23" s="261"/>
      <c r="I23" s="262"/>
      <c r="J23" s="262"/>
      <c r="K23" s="262"/>
      <c r="L23" s="262"/>
      <c r="M23" s="262"/>
      <c r="N23" s="262"/>
      <c r="O23" s="262"/>
      <c r="P23" s="262"/>
      <c r="Q23" s="262"/>
      <c r="R23" s="262"/>
      <c r="S23" s="262"/>
      <c r="T23" s="262"/>
      <c r="U23" s="262"/>
      <c r="V23" s="262"/>
      <c r="W23" s="262"/>
      <c r="X23" s="262"/>
      <c r="Y23" s="262"/>
      <c r="Z23" s="262"/>
    </row>
    <row r="24" ht="15.75" customHeight="1">
      <c r="A24" s="266">
        <v>45678.0</v>
      </c>
      <c r="B24" s="271">
        <f>DMU!U25</f>
        <v>0</v>
      </c>
      <c r="C24" s="269">
        <v>0.0</v>
      </c>
      <c r="D24" s="261"/>
      <c r="E24" s="261"/>
      <c r="F24" s="261"/>
      <c r="G24" s="261"/>
      <c r="H24" s="261"/>
      <c r="I24" s="262"/>
      <c r="J24" s="262"/>
      <c r="K24" s="262"/>
      <c r="L24" s="262"/>
      <c r="M24" s="262"/>
      <c r="N24" s="262"/>
      <c r="O24" s="262"/>
      <c r="P24" s="262"/>
      <c r="Q24" s="262"/>
      <c r="R24" s="262"/>
      <c r="S24" s="262"/>
      <c r="T24" s="262"/>
      <c r="U24" s="262"/>
      <c r="V24" s="262"/>
      <c r="W24" s="262"/>
      <c r="X24" s="262"/>
      <c r="Y24" s="262"/>
      <c r="Z24" s="262"/>
    </row>
    <row r="25" ht="15.75" customHeight="1">
      <c r="A25" s="266">
        <v>45679.0</v>
      </c>
      <c r="B25" s="271">
        <f>DMU!U53</f>
        <v>0</v>
      </c>
      <c r="C25" s="269">
        <v>0.0</v>
      </c>
      <c r="D25" s="261"/>
      <c r="E25" s="261"/>
      <c r="F25" s="261"/>
      <c r="G25" s="261"/>
      <c r="H25" s="261"/>
      <c r="I25" s="262"/>
      <c r="J25" s="262"/>
      <c r="K25" s="262"/>
      <c r="L25" s="262"/>
      <c r="M25" s="262"/>
      <c r="N25" s="262"/>
      <c r="O25" s="262"/>
      <c r="P25" s="262"/>
      <c r="Q25" s="262"/>
      <c r="R25" s="262"/>
      <c r="S25" s="262"/>
      <c r="T25" s="262"/>
      <c r="U25" s="262"/>
      <c r="V25" s="262"/>
      <c r="W25" s="262"/>
      <c r="X25" s="262"/>
      <c r="Y25" s="262"/>
      <c r="Z25" s="262"/>
    </row>
    <row r="26" ht="15.75" customHeight="1">
      <c r="A26" s="266">
        <v>45680.0</v>
      </c>
      <c r="B26" s="271">
        <f>DMU!U82</f>
        <v>0</v>
      </c>
      <c r="C26" s="269">
        <v>0.0</v>
      </c>
      <c r="D26" s="261"/>
      <c r="E26" s="261"/>
      <c r="F26" s="261"/>
      <c r="G26" s="261"/>
      <c r="H26" s="261"/>
      <c r="I26" s="262"/>
      <c r="J26" s="262"/>
      <c r="K26" s="262"/>
      <c r="L26" s="262"/>
      <c r="M26" s="262"/>
      <c r="N26" s="262"/>
      <c r="O26" s="262"/>
      <c r="P26" s="262"/>
      <c r="Q26" s="262"/>
      <c r="R26" s="262"/>
      <c r="S26" s="262"/>
      <c r="T26" s="262"/>
      <c r="U26" s="262"/>
      <c r="V26" s="262"/>
      <c r="W26" s="262"/>
      <c r="X26" s="262"/>
      <c r="Y26" s="262"/>
      <c r="Z26" s="262"/>
    </row>
    <row r="27" ht="15.75" customHeight="1">
      <c r="A27" s="266">
        <v>45681.0</v>
      </c>
      <c r="B27" s="271">
        <f>DMU!U111</f>
        <v>0</v>
      </c>
      <c r="C27" s="269">
        <v>0.0</v>
      </c>
      <c r="D27" s="261"/>
      <c r="E27" s="261"/>
      <c r="F27" s="261"/>
      <c r="G27" s="261"/>
      <c r="H27" s="261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62"/>
      <c r="T27" s="262"/>
      <c r="U27" s="262"/>
      <c r="V27" s="262"/>
      <c r="W27" s="262"/>
      <c r="X27" s="262"/>
      <c r="Y27" s="262"/>
      <c r="Z27" s="262"/>
    </row>
    <row r="28" ht="15.75" customHeight="1">
      <c r="A28" s="266">
        <v>45682.0</v>
      </c>
      <c r="B28" s="271">
        <f>DMU!U140</f>
        <v>0</v>
      </c>
      <c r="C28" s="269">
        <v>0.0</v>
      </c>
      <c r="D28" s="261"/>
      <c r="E28" s="261"/>
      <c r="F28" s="261"/>
      <c r="G28" s="261"/>
      <c r="H28" s="261"/>
      <c r="I28" s="262"/>
      <c r="J28" s="262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2"/>
      <c r="V28" s="262"/>
      <c r="W28" s="262"/>
      <c r="X28" s="262"/>
      <c r="Y28" s="262"/>
      <c r="Z28" s="262"/>
    </row>
    <row r="29" ht="15.75" customHeight="1">
      <c r="A29" s="266">
        <v>45683.0</v>
      </c>
      <c r="B29" s="271">
        <f>DMU!U179</f>
        <v>0</v>
      </c>
      <c r="C29" s="269">
        <v>0.0</v>
      </c>
      <c r="D29" s="261"/>
      <c r="E29" s="261"/>
      <c r="F29" s="261"/>
      <c r="G29" s="261"/>
      <c r="H29" s="261"/>
      <c r="I29" s="262"/>
      <c r="J29" s="262"/>
      <c r="K29" s="262"/>
      <c r="L29" s="262"/>
      <c r="M29" s="262"/>
      <c r="N29" s="262"/>
      <c r="O29" s="262"/>
      <c r="P29" s="262"/>
      <c r="Q29" s="262"/>
      <c r="R29" s="262"/>
      <c r="S29" s="262"/>
      <c r="T29" s="262"/>
      <c r="U29" s="262"/>
      <c r="V29" s="262"/>
      <c r="W29" s="262"/>
      <c r="X29" s="262"/>
      <c r="Y29" s="262"/>
      <c r="Z29" s="262"/>
    </row>
    <row r="30" ht="15.75" customHeight="1">
      <c r="A30" s="266">
        <v>45684.0</v>
      </c>
      <c r="B30" s="271">
        <f>DMU!U198</f>
        <v>0</v>
      </c>
      <c r="C30" s="269">
        <v>0.0</v>
      </c>
      <c r="D30" s="261"/>
      <c r="E30" s="261"/>
      <c r="F30" s="261"/>
      <c r="G30" s="261"/>
      <c r="H30" s="261"/>
      <c r="I30" s="262"/>
      <c r="J30" s="262"/>
      <c r="K30" s="262"/>
      <c r="L30" s="262"/>
      <c r="M30" s="262"/>
      <c r="N30" s="262"/>
      <c r="O30" s="262"/>
      <c r="P30" s="262"/>
      <c r="Q30" s="262"/>
      <c r="R30" s="262"/>
      <c r="S30" s="262"/>
      <c r="T30" s="262"/>
      <c r="U30" s="262"/>
      <c r="V30" s="262"/>
      <c r="W30" s="262"/>
      <c r="X30" s="262"/>
      <c r="Y30" s="262"/>
      <c r="Z30" s="262"/>
    </row>
    <row r="31" ht="15.75" customHeight="1">
      <c r="A31" s="266">
        <v>45685.0</v>
      </c>
      <c r="B31" s="271">
        <f>DMU!U227</f>
        <v>0</v>
      </c>
      <c r="C31" s="269">
        <v>0.0</v>
      </c>
      <c r="D31" s="261"/>
      <c r="E31" s="261"/>
      <c r="F31" s="261"/>
      <c r="G31" s="261"/>
      <c r="H31" s="261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</row>
    <row r="32" ht="15.75" customHeight="1">
      <c r="A32" s="266">
        <v>45686.0</v>
      </c>
      <c r="B32" s="271">
        <f>DMU!E53</f>
        <v>0</v>
      </c>
      <c r="C32" s="269">
        <v>0.0</v>
      </c>
      <c r="D32" s="261"/>
      <c r="E32" s="261"/>
      <c r="F32" s="261"/>
      <c r="G32" s="261"/>
      <c r="H32" s="261"/>
      <c r="I32" s="262"/>
      <c r="J32" s="262"/>
      <c r="K32" s="262"/>
      <c r="L32" s="262"/>
      <c r="M32" s="262"/>
      <c r="N32" s="262"/>
      <c r="O32" s="262"/>
      <c r="P32" s="262"/>
      <c r="Q32" s="262"/>
      <c r="R32" s="262"/>
      <c r="S32" s="262"/>
      <c r="T32" s="262"/>
      <c r="U32" s="262"/>
      <c r="V32" s="262"/>
      <c r="W32" s="262"/>
      <c r="X32" s="262"/>
      <c r="Y32" s="262"/>
      <c r="Z32" s="262"/>
    </row>
    <row r="33" ht="15.75" customHeight="1">
      <c r="A33" s="266">
        <v>45687.0</v>
      </c>
      <c r="B33" s="271">
        <f>DMU!U285</f>
        <v>0</v>
      </c>
      <c r="C33" s="269">
        <v>0.0</v>
      </c>
      <c r="D33" s="261"/>
      <c r="E33" s="261"/>
      <c r="F33" s="261"/>
      <c r="G33" s="261"/>
      <c r="H33" s="261"/>
      <c r="I33" s="262"/>
      <c r="J33" s="262"/>
      <c r="K33" s="262"/>
      <c r="L33" s="262"/>
      <c r="M33" s="262"/>
      <c r="N33" s="262"/>
      <c r="O33" s="262"/>
      <c r="P33" s="262"/>
      <c r="Q33" s="262"/>
      <c r="R33" s="262"/>
      <c r="S33" s="262"/>
      <c r="T33" s="262"/>
      <c r="U33" s="262"/>
      <c r="V33" s="262"/>
      <c r="W33" s="262"/>
      <c r="X33" s="262"/>
      <c r="Y33" s="262"/>
      <c r="Z33" s="262"/>
    </row>
    <row r="34" ht="15.75" customHeight="1">
      <c r="A34" s="266">
        <v>45688.0</v>
      </c>
      <c r="B34" s="271">
        <f>DMU!M316</f>
        <v>0</v>
      </c>
      <c r="C34" s="269">
        <v>0.0</v>
      </c>
      <c r="D34" s="261"/>
      <c r="E34" s="261"/>
      <c r="F34" s="261"/>
      <c r="G34" s="261"/>
      <c r="H34" s="261"/>
      <c r="I34" s="262"/>
      <c r="J34" s="262"/>
      <c r="K34" s="262"/>
      <c r="L34" s="262"/>
      <c r="M34" s="262"/>
      <c r="N34" s="262"/>
      <c r="O34" s="262"/>
      <c r="P34" s="262"/>
      <c r="Q34" s="262"/>
      <c r="R34" s="262"/>
      <c r="S34" s="262"/>
      <c r="T34" s="262"/>
      <c r="U34" s="262"/>
      <c r="V34" s="262"/>
      <c r="W34" s="262"/>
      <c r="X34" s="262"/>
      <c r="Y34" s="262"/>
      <c r="Z34" s="262"/>
    </row>
    <row r="35" ht="15.75" customHeight="1">
      <c r="A35" s="272" t="s">
        <v>8</v>
      </c>
      <c r="B35" s="273">
        <f t="shared" ref="B35:C35" si="1">sum(B4:B34)</f>
        <v>210451</v>
      </c>
      <c r="C35" s="273">
        <f t="shared" si="1"/>
        <v>0</v>
      </c>
      <c r="D35" s="261"/>
      <c r="E35" s="261"/>
      <c r="F35" s="261"/>
      <c r="G35" s="261"/>
      <c r="H35" s="261"/>
      <c r="I35" s="261"/>
      <c r="J35" s="262"/>
      <c r="K35" s="262"/>
      <c r="L35" s="262"/>
      <c r="M35" s="262"/>
      <c r="N35" s="262"/>
      <c r="O35" s="262"/>
      <c r="P35" s="262"/>
      <c r="Q35" s="262"/>
      <c r="R35" s="262"/>
      <c r="S35" s="262"/>
      <c r="T35" s="262"/>
      <c r="U35" s="262"/>
      <c r="V35" s="262"/>
      <c r="W35" s="262"/>
      <c r="X35" s="262"/>
      <c r="Y35" s="262"/>
      <c r="Z35" s="262"/>
    </row>
    <row r="36" ht="39.0" customHeight="1">
      <c r="A36" s="274" t="s">
        <v>426</v>
      </c>
      <c r="B36" s="3"/>
      <c r="C36" s="275">
        <f>All!AK421</f>
        <v>3013</v>
      </c>
      <c r="D36" s="261"/>
      <c r="E36" s="261"/>
      <c r="F36" s="261"/>
      <c r="G36" s="261"/>
      <c r="H36" s="261"/>
      <c r="I36" s="261"/>
      <c r="J36" s="262"/>
      <c r="K36" s="262"/>
      <c r="L36" s="262"/>
      <c r="M36" s="262"/>
      <c r="N36" s="262"/>
      <c r="O36" s="262"/>
      <c r="P36" s="262"/>
      <c r="Q36" s="262"/>
      <c r="R36" s="262"/>
      <c r="S36" s="262"/>
      <c r="T36" s="262"/>
      <c r="U36" s="262"/>
      <c r="V36" s="262"/>
      <c r="W36" s="262"/>
      <c r="X36" s="262"/>
      <c r="Y36" s="262"/>
      <c r="Z36" s="262"/>
    </row>
    <row r="37" ht="39.0" customHeight="1">
      <c r="A37" s="276" t="s">
        <v>375</v>
      </c>
      <c r="B37" s="3"/>
      <c r="C37" s="277">
        <f>B35/C36</f>
        <v>69.84766014</v>
      </c>
      <c r="D37" s="261"/>
      <c r="E37" s="261"/>
      <c r="F37" s="261"/>
      <c r="G37" s="261"/>
      <c r="H37" s="261"/>
      <c r="I37" s="261"/>
      <c r="J37" s="262"/>
      <c r="K37" s="262"/>
      <c r="L37" s="262"/>
      <c r="M37" s="262"/>
      <c r="N37" s="262"/>
      <c r="O37" s="262"/>
      <c r="P37" s="262"/>
      <c r="Q37" s="262"/>
      <c r="R37" s="262"/>
      <c r="S37" s="262"/>
      <c r="T37" s="262"/>
      <c r="U37" s="262"/>
      <c r="V37" s="262"/>
      <c r="W37" s="262"/>
      <c r="X37" s="262"/>
      <c r="Y37" s="262"/>
      <c r="Z37" s="262"/>
    </row>
    <row r="38" ht="39.0" customHeight="1">
      <c r="A38" s="278" t="s">
        <v>427</v>
      </c>
      <c r="B38" s="3"/>
      <c r="C38" s="278">
        <f>All!AL432</f>
        <v>354</v>
      </c>
      <c r="D38" s="261"/>
      <c r="E38" s="261"/>
      <c r="F38" s="261"/>
      <c r="G38" s="261"/>
      <c r="H38" s="261"/>
      <c r="I38" s="261"/>
      <c r="J38" s="262"/>
      <c r="K38" s="262"/>
      <c r="L38" s="262"/>
      <c r="M38" s="262"/>
      <c r="N38" s="262"/>
      <c r="O38" s="262"/>
      <c r="P38" s="262"/>
      <c r="Q38" s="262"/>
      <c r="R38" s="262"/>
      <c r="S38" s="262"/>
      <c r="T38" s="262"/>
      <c r="U38" s="262"/>
      <c r="V38" s="262"/>
      <c r="W38" s="262"/>
      <c r="X38" s="262"/>
      <c r="Y38" s="262"/>
      <c r="Z38" s="262"/>
    </row>
    <row r="39" ht="39.0" customHeight="1">
      <c r="A39" s="279" t="s">
        <v>376</v>
      </c>
      <c r="B39" s="3"/>
      <c r="C39" s="280">
        <f>C37*(20/100)</f>
        <v>13.96953203</v>
      </c>
      <c r="D39" s="261"/>
      <c r="E39" s="261"/>
      <c r="F39" s="261"/>
      <c r="G39" s="261"/>
      <c r="H39" s="261"/>
      <c r="I39" s="261"/>
      <c r="J39" s="262"/>
      <c r="K39" s="262"/>
      <c r="L39" s="262"/>
      <c r="M39" s="262"/>
      <c r="N39" s="262"/>
      <c r="O39" s="262"/>
      <c r="P39" s="262"/>
      <c r="Q39" s="262"/>
      <c r="R39" s="262"/>
      <c r="S39" s="262"/>
      <c r="T39" s="262"/>
      <c r="U39" s="262"/>
      <c r="V39" s="262"/>
      <c r="W39" s="262"/>
      <c r="X39" s="262"/>
      <c r="Y39" s="262"/>
      <c r="Z39" s="262"/>
    </row>
    <row r="40" ht="39.0" customHeight="1">
      <c r="A40" s="279" t="s">
        <v>428</v>
      </c>
      <c r="B40" s="3"/>
      <c r="C40" s="280">
        <f>MULTIPLY(C38,C39)</f>
        <v>4945.214338</v>
      </c>
      <c r="D40" s="261"/>
      <c r="E40" s="261"/>
      <c r="F40" s="261"/>
      <c r="G40" s="261"/>
      <c r="H40" s="261"/>
      <c r="I40" s="261"/>
      <c r="J40" s="262"/>
      <c r="K40" s="262"/>
      <c r="L40" s="262"/>
      <c r="M40" s="262"/>
      <c r="N40" s="262"/>
      <c r="O40" s="262"/>
      <c r="P40" s="262"/>
      <c r="Q40" s="262"/>
      <c r="R40" s="262"/>
      <c r="S40" s="262"/>
      <c r="T40" s="262"/>
      <c r="U40" s="262"/>
      <c r="V40" s="262"/>
      <c r="W40" s="262"/>
      <c r="X40" s="262"/>
      <c r="Y40" s="262"/>
      <c r="Z40" s="262"/>
    </row>
    <row r="41" ht="39.0" customHeight="1">
      <c r="A41" s="279" t="s">
        <v>429</v>
      </c>
      <c r="B41" s="3"/>
      <c r="C41" s="280">
        <f>B35-C40</f>
        <v>205505.7857</v>
      </c>
      <c r="D41" s="261"/>
      <c r="E41" s="261"/>
      <c r="F41" s="261"/>
      <c r="G41" s="261"/>
      <c r="H41" s="261"/>
      <c r="I41" s="261"/>
      <c r="J41" s="262"/>
      <c r="K41" s="262"/>
      <c r="L41" s="262"/>
      <c r="M41" s="262"/>
      <c r="N41" s="262"/>
      <c r="O41" s="262"/>
      <c r="P41" s="262"/>
      <c r="Q41" s="262"/>
      <c r="R41" s="262"/>
      <c r="S41" s="262"/>
      <c r="T41" s="262"/>
      <c r="U41" s="262"/>
      <c r="V41" s="262"/>
      <c r="W41" s="262"/>
      <c r="X41" s="262"/>
      <c r="Y41" s="262"/>
      <c r="Z41" s="262"/>
    </row>
    <row r="42" ht="39.0" customHeight="1">
      <c r="A42" s="281" t="s">
        <v>430</v>
      </c>
      <c r="B42" s="3"/>
      <c r="C42" s="282">
        <f>C41/C36</f>
        <v>68.20636763</v>
      </c>
      <c r="D42" s="261"/>
      <c r="E42" s="261"/>
      <c r="F42" s="261"/>
      <c r="G42" s="261"/>
      <c r="H42" s="261"/>
      <c r="I42" s="261"/>
      <c r="J42" s="262"/>
      <c r="K42" s="262"/>
      <c r="L42" s="262"/>
      <c r="M42" s="262"/>
      <c r="N42" s="262"/>
      <c r="O42" s="262"/>
      <c r="P42" s="262"/>
      <c r="Q42" s="262"/>
      <c r="R42" s="262"/>
      <c r="S42" s="262"/>
      <c r="T42" s="262"/>
      <c r="U42" s="262"/>
      <c r="V42" s="262"/>
      <c r="W42" s="262"/>
      <c r="X42" s="262"/>
      <c r="Y42" s="262"/>
      <c r="Z42" s="262"/>
    </row>
    <row r="43" ht="39.0" customHeight="1">
      <c r="A43" s="279" t="s">
        <v>431</v>
      </c>
      <c r="B43" s="3"/>
      <c r="C43" s="280">
        <f>(C36*C42)+(C40)</f>
        <v>210451</v>
      </c>
      <c r="D43" s="261"/>
      <c r="E43" s="261"/>
      <c r="F43" s="261"/>
      <c r="G43" s="261"/>
      <c r="H43" s="261"/>
      <c r="I43" s="261"/>
      <c r="J43" s="262"/>
      <c r="K43" s="262"/>
      <c r="L43" s="262"/>
      <c r="M43" s="262"/>
      <c r="N43" s="262"/>
      <c r="O43" s="262"/>
      <c r="P43" s="262"/>
      <c r="Q43" s="262"/>
      <c r="R43" s="262"/>
      <c r="S43" s="262"/>
      <c r="T43" s="262"/>
      <c r="U43" s="262"/>
      <c r="V43" s="262"/>
      <c r="W43" s="262"/>
      <c r="X43" s="262"/>
      <c r="Y43" s="262"/>
      <c r="Z43" s="262"/>
    </row>
    <row r="44" ht="15.75" customHeight="1">
      <c r="A44" s="262"/>
      <c r="B44" s="262"/>
      <c r="C44" s="262"/>
      <c r="D44" s="262"/>
      <c r="E44" s="262"/>
      <c r="F44" s="262"/>
      <c r="G44" s="262"/>
      <c r="H44" s="262"/>
      <c r="I44" s="262"/>
      <c r="J44" s="262"/>
      <c r="K44" s="262"/>
      <c r="L44" s="262"/>
      <c r="M44" s="262"/>
      <c r="N44" s="262"/>
      <c r="O44" s="262"/>
      <c r="P44" s="262"/>
      <c r="Q44" s="262"/>
      <c r="R44" s="262"/>
      <c r="S44" s="262"/>
      <c r="T44" s="262"/>
      <c r="U44" s="262"/>
      <c r="V44" s="262"/>
      <c r="W44" s="262"/>
      <c r="X44" s="262"/>
      <c r="Y44" s="262"/>
      <c r="Z44" s="262"/>
    </row>
    <row r="45" ht="15.75" customHeight="1">
      <c r="A45" s="262"/>
      <c r="B45" s="262"/>
      <c r="C45" s="262"/>
      <c r="D45" s="262"/>
      <c r="E45" s="262"/>
      <c r="F45" s="262"/>
      <c r="G45" s="262"/>
      <c r="H45" s="262"/>
      <c r="I45" s="262"/>
      <c r="J45" s="262"/>
      <c r="K45" s="262"/>
      <c r="L45" s="262"/>
      <c r="M45" s="262"/>
      <c r="N45" s="262"/>
      <c r="O45" s="262"/>
      <c r="P45" s="262"/>
      <c r="Q45" s="262"/>
      <c r="R45" s="262"/>
      <c r="S45" s="262"/>
      <c r="T45" s="262"/>
      <c r="U45" s="262"/>
      <c r="V45" s="262"/>
      <c r="W45" s="262"/>
      <c r="X45" s="262"/>
      <c r="Y45" s="262"/>
      <c r="Z45" s="262"/>
    </row>
    <row r="46" ht="15.75" customHeight="1">
      <c r="A46" s="262"/>
      <c r="B46" s="262"/>
      <c r="C46" s="262"/>
      <c r="D46" s="262"/>
      <c r="E46" s="262"/>
      <c r="F46" s="262"/>
      <c r="G46" s="262"/>
      <c r="H46" s="262"/>
      <c r="I46" s="262"/>
      <c r="J46" s="262"/>
      <c r="K46" s="262"/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</row>
    <row r="47" ht="15.75" customHeight="1">
      <c r="A47" s="262"/>
      <c r="B47" s="262"/>
      <c r="C47" s="262"/>
      <c r="D47" s="262"/>
      <c r="E47" s="262"/>
      <c r="F47" s="262"/>
      <c r="G47" s="262"/>
      <c r="H47" s="262"/>
      <c r="I47" s="262"/>
      <c r="J47" s="262"/>
      <c r="K47" s="262"/>
      <c r="L47" s="262"/>
      <c r="M47" s="262"/>
      <c r="N47" s="262"/>
      <c r="O47" s="262"/>
      <c r="P47" s="262"/>
      <c r="Q47" s="262"/>
      <c r="R47" s="262"/>
      <c r="S47" s="262"/>
      <c r="T47" s="262"/>
      <c r="U47" s="262"/>
      <c r="V47" s="262"/>
      <c r="W47" s="262"/>
      <c r="X47" s="262"/>
      <c r="Y47" s="262"/>
      <c r="Z47" s="262"/>
    </row>
    <row r="48" ht="15.75" customHeight="1">
      <c r="A48" s="262"/>
      <c r="B48" s="262"/>
      <c r="C48" s="262"/>
      <c r="D48" s="262"/>
      <c r="E48" s="262"/>
      <c r="F48" s="262"/>
      <c r="G48" s="262"/>
      <c r="H48" s="262"/>
      <c r="I48" s="262"/>
      <c r="J48" s="262"/>
      <c r="K48" s="262"/>
      <c r="L48" s="262"/>
      <c r="M48" s="262"/>
      <c r="N48" s="262"/>
      <c r="O48" s="262"/>
      <c r="P48" s="262"/>
      <c r="Q48" s="262"/>
      <c r="R48" s="262"/>
      <c r="S48" s="262"/>
      <c r="T48" s="262"/>
      <c r="U48" s="262"/>
      <c r="V48" s="262"/>
      <c r="W48" s="262"/>
      <c r="X48" s="262"/>
      <c r="Y48" s="262"/>
      <c r="Z48" s="262"/>
    </row>
    <row r="49" ht="15.75" customHeight="1">
      <c r="A49" s="262"/>
      <c r="B49" s="262"/>
      <c r="C49" s="262"/>
      <c r="D49" s="262"/>
      <c r="E49" s="262"/>
      <c r="F49" s="262"/>
      <c r="G49" s="262"/>
      <c r="H49" s="262"/>
      <c r="I49" s="262"/>
      <c r="J49" s="262"/>
      <c r="K49" s="262"/>
      <c r="L49" s="262"/>
      <c r="M49" s="262"/>
      <c r="N49" s="262"/>
      <c r="O49" s="262"/>
      <c r="P49" s="262"/>
      <c r="Q49" s="262"/>
      <c r="R49" s="262"/>
      <c r="S49" s="262"/>
      <c r="T49" s="262"/>
      <c r="U49" s="262"/>
      <c r="V49" s="262"/>
      <c r="W49" s="262"/>
      <c r="X49" s="262"/>
      <c r="Y49" s="262"/>
      <c r="Z49" s="262"/>
    </row>
    <row r="50" ht="15.75" customHeight="1">
      <c r="A50" s="262"/>
      <c r="B50" s="262"/>
      <c r="C50" s="262"/>
      <c r="D50" s="262"/>
      <c r="E50" s="262"/>
      <c r="F50" s="262"/>
      <c r="G50" s="262"/>
      <c r="H50" s="262"/>
      <c r="I50" s="262"/>
      <c r="J50" s="262"/>
      <c r="K50" s="262"/>
      <c r="L50" s="262"/>
      <c r="M50" s="262"/>
      <c r="N50" s="262"/>
      <c r="O50" s="262"/>
      <c r="P50" s="262"/>
      <c r="Q50" s="262"/>
      <c r="R50" s="262"/>
      <c r="S50" s="262"/>
      <c r="T50" s="262"/>
      <c r="U50" s="262"/>
      <c r="V50" s="262"/>
      <c r="W50" s="262"/>
      <c r="X50" s="262"/>
      <c r="Y50" s="262"/>
      <c r="Z50" s="262"/>
    </row>
    <row r="51" ht="15.75" customHeight="1">
      <c r="A51" s="262"/>
      <c r="B51" s="262"/>
      <c r="C51" s="262"/>
      <c r="D51" s="262"/>
      <c r="E51" s="262"/>
      <c r="F51" s="262"/>
      <c r="G51" s="262"/>
      <c r="H51" s="262"/>
      <c r="I51" s="262"/>
      <c r="J51" s="262"/>
      <c r="K51" s="262"/>
      <c r="L51" s="262"/>
      <c r="M51" s="262"/>
      <c r="N51" s="262"/>
      <c r="O51" s="262"/>
      <c r="P51" s="262"/>
      <c r="Q51" s="262"/>
      <c r="R51" s="262"/>
      <c r="S51" s="262"/>
      <c r="T51" s="262"/>
      <c r="U51" s="262"/>
      <c r="V51" s="262"/>
      <c r="W51" s="262"/>
      <c r="X51" s="262"/>
      <c r="Y51" s="262"/>
      <c r="Z51" s="262"/>
    </row>
    <row r="52" ht="15.75" customHeight="1">
      <c r="A52" s="262"/>
      <c r="B52" s="262"/>
      <c r="C52" s="262"/>
      <c r="D52" s="262"/>
      <c r="E52" s="262"/>
      <c r="F52" s="262"/>
      <c r="G52" s="262"/>
      <c r="H52" s="262"/>
      <c r="I52" s="262"/>
      <c r="J52" s="262"/>
      <c r="K52" s="262"/>
      <c r="L52" s="262"/>
      <c r="M52" s="262"/>
      <c r="N52" s="262"/>
      <c r="O52" s="262"/>
      <c r="P52" s="262"/>
      <c r="Q52" s="262"/>
      <c r="R52" s="262"/>
      <c r="S52" s="262"/>
      <c r="T52" s="262"/>
      <c r="U52" s="262"/>
      <c r="V52" s="262"/>
      <c r="W52" s="262"/>
      <c r="X52" s="262"/>
      <c r="Y52" s="262"/>
      <c r="Z52" s="262"/>
    </row>
    <row r="53" ht="15.75" customHeight="1">
      <c r="A53" s="262"/>
      <c r="B53" s="262"/>
      <c r="C53" s="262"/>
      <c r="D53" s="262"/>
      <c r="E53" s="262"/>
      <c r="F53" s="262"/>
      <c r="G53" s="262"/>
      <c r="H53" s="262"/>
      <c r="I53" s="262"/>
      <c r="J53" s="262"/>
      <c r="K53" s="262"/>
      <c r="L53" s="262"/>
      <c r="M53" s="262"/>
      <c r="N53" s="262"/>
      <c r="O53" s="262"/>
      <c r="P53" s="262"/>
      <c r="Q53" s="262"/>
      <c r="R53" s="262"/>
      <c r="S53" s="262"/>
      <c r="T53" s="262"/>
      <c r="U53" s="262"/>
      <c r="V53" s="262"/>
      <c r="W53" s="262"/>
      <c r="X53" s="262"/>
      <c r="Y53" s="262"/>
      <c r="Z53" s="262"/>
    </row>
    <row r="54" ht="15.75" customHeight="1">
      <c r="A54" s="262"/>
      <c r="B54" s="262"/>
      <c r="C54" s="262"/>
      <c r="D54" s="262"/>
      <c r="E54" s="262"/>
      <c r="F54" s="262"/>
      <c r="G54" s="262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2"/>
      <c r="S54" s="262"/>
      <c r="T54" s="262"/>
      <c r="U54" s="262"/>
      <c r="V54" s="262"/>
      <c r="W54" s="262"/>
      <c r="X54" s="262"/>
      <c r="Y54" s="262"/>
      <c r="Z54" s="262"/>
    </row>
    <row r="55" ht="15.75" customHeight="1">
      <c r="A55" s="262"/>
      <c r="B55" s="262"/>
      <c r="C55" s="262"/>
      <c r="D55" s="262"/>
      <c r="E55" s="262"/>
      <c r="F55" s="262"/>
      <c r="G55" s="262"/>
      <c r="H55" s="262"/>
      <c r="I55" s="262"/>
      <c r="J55" s="262"/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</row>
    <row r="56" ht="15.75" customHeight="1">
      <c r="A56" s="262"/>
      <c r="B56" s="262"/>
      <c r="C56" s="262"/>
      <c r="D56" s="262"/>
      <c r="E56" s="262"/>
      <c r="F56" s="262"/>
      <c r="G56" s="262"/>
      <c r="H56" s="262"/>
      <c r="I56" s="262"/>
      <c r="J56" s="262"/>
      <c r="K56" s="262"/>
      <c r="L56" s="262"/>
      <c r="M56" s="262"/>
      <c r="N56" s="262"/>
      <c r="O56" s="262"/>
      <c r="P56" s="262"/>
      <c r="Q56" s="262"/>
      <c r="R56" s="262"/>
      <c r="S56" s="262"/>
      <c r="T56" s="262"/>
      <c r="U56" s="262"/>
      <c r="V56" s="262"/>
      <c r="W56" s="262"/>
      <c r="X56" s="262"/>
      <c r="Y56" s="262"/>
      <c r="Z56" s="262"/>
    </row>
    <row r="57" ht="15.75" customHeight="1">
      <c r="A57" s="262"/>
      <c r="B57" s="262"/>
      <c r="C57" s="262"/>
      <c r="D57" s="262"/>
      <c r="E57" s="262"/>
      <c r="F57" s="262"/>
      <c r="G57" s="262"/>
      <c r="H57" s="262"/>
      <c r="I57" s="262"/>
      <c r="J57" s="262"/>
      <c r="K57" s="262"/>
      <c r="L57" s="262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</row>
    <row r="58" ht="15.75" customHeight="1">
      <c r="A58" s="262"/>
      <c r="B58" s="262"/>
      <c r="C58" s="262"/>
      <c r="D58" s="262"/>
      <c r="E58" s="262"/>
      <c r="F58" s="262"/>
      <c r="G58" s="262"/>
      <c r="H58" s="262"/>
      <c r="I58" s="262"/>
      <c r="J58" s="262"/>
      <c r="K58" s="262"/>
      <c r="L58" s="262"/>
      <c r="M58" s="262"/>
      <c r="N58" s="262"/>
      <c r="O58" s="262"/>
      <c r="P58" s="262"/>
      <c r="Q58" s="262"/>
      <c r="R58" s="262"/>
      <c r="S58" s="262"/>
      <c r="T58" s="262"/>
      <c r="U58" s="262"/>
      <c r="V58" s="262"/>
      <c r="W58" s="262"/>
      <c r="X58" s="262"/>
      <c r="Y58" s="262"/>
      <c r="Z58" s="262"/>
    </row>
    <row r="59" ht="15.75" customHeight="1">
      <c r="A59" s="262"/>
      <c r="B59" s="262"/>
      <c r="C59" s="262"/>
      <c r="D59" s="262"/>
      <c r="E59" s="262"/>
      <c r="F59" s="262"/>
      <c r="G59" s="262"/>
      <c r="H59" s="262"/>
      <c r="I59" s="262"/>
      <c r="J59" s="262"/>
      <c r="K59" s="262"/>
      <c r="L59" s="262"/>
      <c r="M59" s="262"/>
      <c r="N59" s="262"/>
      <c r="O59" s="262"/>
      <c r="P59" s="262"/>
      <c r="Q59" s="262"/>
      <c r="R59" s="262"/>
      <c r="S59" s="262"/>
      <c r="T59" s="262"/>
      <c r="U59" s="262"/>
      <c r="V59" s="262"/>
      <c r="W59" s="262"/>
      <c r="X59" s="262"/>
      <c r="Y59" s="262"/>
      <c r="Z59" s="262"/>
    </row>
    <row r="60" ht="15.75" customHeight="1">
      <c r="A60" s="262"/>
      <c r="B60" s="262"/>
      <c r="C60" s="262"/>
      <c r="D60" s="262"/>
      <c r="E60" s="262"/>
      <c r="F60" s="262"/>
      <c r="G60" s="262"/>
      <c r="H60" s="262"/>
      <c r="I60" s="262"/>
      <c r="J60" s="262"/>
      <c r="K60" s="262"/>
      <c r="L60" s="262"/>
      <c r="M60" s="262"/>
      <c r="N60" s="262"/>
      <c r="O60" s="262"/>
      <c r="P60" s="262"/>
      <c r="Q60" s="262"/>
      <c r="R60" s="262"/>
      <c r="S60" s="262"/>
      <c r="T60" s="262"/>
      <c r="U60" s="262"/>
      <c r="V60" s="262"/>
      <c r="W60" s="262"/>
      <c r="X60" s="262"/>
      <c r="Y60" s="262"/>
      <c r="Z60" s="262"/>
    </row>
    <row r="61" ht="15.75" customHeight="1">
      <c r="A61" s="262"/>
      <c r="B61" s="262"/>
      <c r="C61" s="262"/>
      <c r="D61" s="262"/>
      <c r="E61" s="262"/>
      <c r="F61" s="262"/>
      <c r="G61" s="262"/>
      <c r="H61" s="262"/>
      <c r="I61" s="262"/>
      <c r="J61" s="262"/>
      <c r="K61" s="262"/>
      <c r="L61" s="262"/>
      <c r="M61" s="262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</row>
    <row r="62" ht="15.75" customHeight="1">
      <c r="A62" s="262"/>
      <c r="B62" s="262"/>
      <c r="C62" s="262"/>
      <c r="D62" s="262"/>
      <c r="E62" s="262"/>
      <c r="F62" s="262"/>
      <c r="G62" s="262"/>
      <c r="H62" s="262"/>
      <c r="I62" s="262"/>
      <c r="J62" s="262"/>
      <c r="K62" s="262"/>
      <c r="L62" s="262"/>
      <c r="M62" s="262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</row>
    <row r="63" ht="15.75" customHeight="1">
      <c r="A63" s="262"/>
      <c r="B63" s="262"/>
      <c r="C63" s="262"/>
      <c r="D63" s="262"/>
      <c r="E63" s="262"/>
      <c r="F63" s="262"/>
      <c r="G63" s="262"/>
      <c r="H63" s="262"/>
      <c r="I63" s="262"/>
      <c r="J63" s="262"/>
      <c r="K63" s="262"/>
      <c r="L63" s="262"/>
      <c r="M63" s="262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</row>
    <row r="64" ht="15.75" customHeight="1">
      <c r="A64" s="262"/>
      <c r="B64" s="262"/>
      <c r="C64" s="262"/>
      <c r="D64" s="262"/>
      <c r="E64" s="262"/>
      <c r="F64" s="262"/>
      <c r="G64" s="262"/>
      <c r="H64" s="262"/>
      <c r="I64" s="262"/>
      <c r="J64" s="262"/>
      <c r="K64" s="262"/>
      <c r="L64" s="262"/>
      <c r="M64" s="262"/>
      <c r="N64" s="262"/>
      <c r="O64" s="262"/>
      <c r="P64" s="262"/>
      <c r="Q64" s="262"/>
      <c r="R64" s="262"/>
      <c r="S64" s="262"/>
      <c r="T64" s="262"/>
      <c r="U64" s="262"/>
      <c r="V64" s="262"/>
      <c r="W64" s="262"/>
      <c r="X64" s="262"/>
      <c r="Y64" s="262"/>
      <c r="Z64" s="262"/>
    </row>
    <row r="65" ht="15.75" customHeight="1">
      <c r="A65" s="262"/>
      <c r="B65" s="262"/>
      <c r="C65" s="262"/>
      <c r="D65" s="262"/>
      <c r="E65" s="262"/>
      <c r="F65" s="262"/>
      <c r="G65" s="262"/>
      <c r="H65" s="262"/>
      <c r="I65" s="262"/>
      <c r="J65" s="262"/>
      <c r="K65" s="262"/>
      <c r="L65" s="262"/>
      <c r="M65" s="262"/>
      <c r="N65" s="262"/>
      <c r="O65" s="262"/>
      <c r="P65" s="262"/>
      <c r="Q65" s="262"/>
      <c r="R65" s="262"/>
      <c r="S65" s="262"/>
      <c r="T65" s="262"/>
      <c r="U65" s="262"/>
      <c r="V65" s="262"/>
      <c r="W65" s="262"/>
      <c r="X65" s="262"/>
      <c r="Y65" s="262"/>
      <c r="Z65" s="262"/>
    </row>
    <row r="66" ht="15.75" customHeight="1">
      <c r="A66" s="262"/>
      <c r="B66" s="262"/>
      <c r="C66" s="262"/>
      <c r="D66" s="262"/>
      <c r="E66" s="262"/>
      <c r="F66" s="262"/>
      <c r="G66" s="262"/>
      <c r="H66" s="262"/>
      <c r="I66" s="262"/>
      <c r="J66" s="262"/>
      <c r="K66" s="262"/>
      <c r="L66" s="262"/>
      <c r="M66" s="262"/>
      <c r="N66" s="262"/>
      <c r="O66" s="262"/>
      <c r="P66" s="262"/>
      <c r="Q66" s="262"/>
      <c r="R66" s="262"/>
      <c r="S66" s="262"/>
      <c r="T66" s="262"/>
      <c r="U66" s="262"/>
      <c r="V66" s="262"/>
      <c r="W66" s="262"/>
      <c r="X66" s="262"/>
      <c r="Y66" s="262"/>
      <c r="Z66" s="262"/>
    </row>
    <row r="67" ht="15.75" customHeight="1">
      <c r="A67" s="262"/>
      <c r="B67" s="262"/>
      <c r="C67" s="262"/>
      <c r="D67" s="262"/>
      <c r="E67" s="262"/>
      <c r="F67" s="262"/>
      <c r="G67" s="262"/>
      <c r="H67" s="262"/>
      <c r="I67" s="262"/>
      <c r="J67" s="262"/>
      <c r="K67" s="262"/>
      <c r="L67" s="262"/>
      <c r="M67" s="262"/>
      <c r="N67" s="262"/>
      <c r="O67" s="262"/>
      <c r="P67" s="262"/>
      <c r="Q67" s="262"/>
      <c r="R67" s="262"/>
      <c r="S67" s="262"/>
      <c r="T67" s="262"/>
      <c r="U67" s="262"/>
      <c r="V67" s="262"/>
      <c r="W67" s="262"/>
      <c r="X67" s="262"/>
      <c r="Y67" s="262"/>
      <c r="Z67" s="262"/>
    </row>
    <row r="68" ht="15.75" customHeight="1">
      <c r="A68" s="262"/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262"/>
      <c r="T68" s="262"/>
      <c r="U68" s="262"/>
      <c r="V68" s="262"/>
      <c r="W68" s="262"/>
      <c r="X68" s="262"/>
      <c r="Y68" s="262"/>
      <c r="Z68" s="262"/>
    </row>
    <row r="69" ht="15.75" customHeight="1">
      <c r="A69" s="262"/>
      <c r="B69" s="262"/>
      <c r="C69" s="262"/>
      <c r="D69" s="262"/>
      <c r="E69" s="262"/>
      <c r="F69" s="262"/>
      <c r="G69" s="262"/>
      <c r="H69" s="262"/>
      <c r="I69" s="262"/>
      <c r="J69" s="262"/>
      <c r="K69" s="262"/>
      <c r="L69" s="262"/>
      <c r="M69" s="262"/>
      <c r="N69" s="262"/>
      <c r="O69" s="262"/>
      <c r="P69" s="262"/>
      <c r="Q69" s="262"/>
      <c r="R69" s="262"/>
      <c r="S69" s="262"/>
      <c r="T69" s="262"/>
      <c r="U69" s="262"/>
      <c r="V69" s="262"/>
      <c r="W69" s="262"/>
      <c r="X69" s="262"/>
      <c r="Y69" s="262"/>
      <c r="Z69" s="262"/>
    </row>
    <row r="70" ht="15.75" customHeight="1">
      <c r="A70" s="262"/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262"/>
      <c r="T70" s="262"/>
      <c r="U70" s="262"/>
      <c r="V70" s="262"/>
      <c r="W70" s="262"/>
      <c r="X70" s="262"/>
      <c r="Y70" s="262"/>
      <c r="Z70" s="262"/>
    </row>
    <row r="71" ht="15.75" customHeight="1">
      <c r="A71" s="262"/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262"/>
      <c r="T71" s="262"/>
      <c r="U71" s="262"/>
      <c r="V71" s="262"/>
      <c r="W71" s="262"/>
      <c r="X71" s="262"/>
      <c r="Y71" s="262"/>
      <c r="Z71" s="262"/>
    </row>
    <row r="72" ht="15.75" customHeight="1">
      <c r="A72" s="262"/>
      <c r="B72" s="262"/>
      <c r="C72" s="262"/>
      <c r="D72" s="262"/>
      <c r="E72" s="262"/>
      <c r="F72" s="262"/>
      <c r="G72" s="262"/>
      <c r="H72" s="262"/>
      <c r="I72" s="262"/>
      <c r="J72" s="262"/>
      <c r="K72" s="262"/>
      <c r="L72" s="262"/>
      <c r="M72" s="262"/>
      <c r="N72" s="262"/>
      <c r="O72" s="262"/>
      <c r="P72" s="262"/>
      <c r="Q72" s="262"/>
      <c r="R72" s="262"/>
      <c r="S72" s="262"/>
      <c r="T72" s="262"/>
      <c r="U72" s="262"/>
      <c r="V72" s="262"/>
      <c r="W72" s="262"/>
      <c r="X72" s="262"/>
      <c r="Y72" s="262"/>
      <c r="Z72" s="262"/>
    </row>
    <row r="73" ht="15.75" customHeight="1">
      <c r="A73" s="262"/>
      <c r="B73" s="262"/>
      <c r="C73" s="262"/>
      <c r="D73" s="262"/>
      <c r="E73" s="262"/>
      <c r="F73" s="262"/>
      <c r="G73" s="262"/>
      <c r="H73" s="262"/>
      <c r="I73" s="262"/>
      <c r="J73" s="262"/>
      <c r="K73" s="262"/>
      <c r="L73" s="262"/>
      <c r="M73" s="262"/>
      <c r="N73" s="262"/>
      <c r="O73" s="262"/>
      <c r="P73" s="262"/>
      <c r="Q73" s="262"/>
      <c r="R73" s="262"/>
      <c r="S73" s="262"/>
      <c r="T73" s="262"/>
      <c r="U73" s="262"/>
      <c r="V73" s="262"/>
      <c r="W73" s="262"/>
      <c r="X73" s="262"/>
      <c r="Y73" s="262"/>
      <c r="Z73" s="262"/>
    </row>
    <row r="74" ht="15.75" customHeight="1">
      <c r="A74" s="262"/>
      <c r="B74" s="262"/>
      <c r="C74" s="262"/>
      <c r="D74" s="262"/>
      <c r="E74" s="262"/>
      <c r="F74" s="262"/>
      <c r="G74" s="262"/>
      <c r="H74" s="262"/>
      <c r="I74" s="262"/>
      <c r="J74" s="262"/>
      <c r="K74" s="262"/>
      <c r="L74" s="262"/>
      <c r="M74" s="262"/>
      <c r="N74" s="262"/>
      <c r="O74" s="262"/>
      <c r="P74" s="262"/>
      <c r="Q74" s="262"/>
      <c r="R74" s="262"/>
      <c r="S74" s="262"/>
      <c r="T74" s="262"/>
      <c r="U74" s="262"/>
      <c r="V74" s="262"/>
      <c r="W74" s="262"/>
      <c r="X74" s="262"/>
      <c r="Y74" s="262"/>
      <c r="Z74" s="262"/>
    </row>
    <row r="75" ht="15.75" customHeight="1">
      <c r="A75" s="262"/>
      <c r="B75" s="262"/>
      <c r="C75" s="262"/>
      <c r="D75" s="262"/>
      <c r="E75" s="262"/>
      <c r="F75" s="262"/>
      <c r="G75" s="262"/>
      <c r="H75" s="262"/>
      <c r="I75" s="262"/>
      <c r="J75" s="262"/>
      <c r="K75" s="262"/>
      <c r="L75" s="262"/>
      <c r="M75" s="262"/>
      <c r="N75" s="262"/>
      <c r="O75" s="262"/>
      <c r="P75" s="262"/>
      <c r="Q75" s="262"/>
      <c r="R75" s="262"/>
      <c r="S75" s="262"/>
      <c r="T75" s="262"/>
      <c r="U75" s="262"/>
      <c r="V75" s="262"/>
      <c r="W75" s="262"/>
      <c r="X75" s="262"/>
      <c r="Y75" s="262"/>
      <c r="Z75" s="262"/>
    </row>
    <row r="76" ht="15.75" customHeight="1">
      <c r="A76" s="262"/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262"/>
      <c r="T76" s="262"/>
      <c r="U76" s="262"/>
      <c r="V76" s="262"/>
      <c r="W76" s="262"/>
      <c r="X76" s="262"/>
      <c r="Y76" s="262"/>
      <c r="Z76" s="262"/>
    </row>
    <row r="77" ht="15.75" customHeight="1">
      <c r="A77" s="262"/>
      <c r="B77" s="262"/>
      <c r="C77" s="262"/>
      <c r="D77" s="262"/>
      <c r="E77" s="262"/>
      <c r="F77" s="262"/>
      <c r="G77" s="262"/>
      <c r="H77" s="262"/>
      <c r="I77" s="262"/>
      <c r="J77" s="262"/>
      <c r="K77" s="262"/>
      <c r="L77" s="262"/>
      <c r="M77" s="262"/>
      <c r="N77" s="262"/>
      <c r="O77" s="262"/>
      <c r="P77" s="262"/>
      <c r="Q77" s="262"/>
      <c r="R77" s="262"/>
      <c r="S77" s="262"/>
      <c r="T77" s="262"/>
      <c r="U77" s="262"/>
      <c r="V77" s="262"/>
      <c r="W77" s="262"/>
      <c r="X77" s="262"/>
      <c r="Y77" s="262"/>
      <c r="Z77" s="262"/>
    </row>
    <row r="78" ht="15.75" customHeight="1">
      <c r="A78" s="262"/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262"/>
      <c r="T78" s="262"/>
      <c r="U78" s="262"/>
      <c r="V78" s="262"/>
      <c r="W78" s="262"/>
      <c r="X78" s="262"/>
      <c r="Y78" s="262"/>
      <c r="Z78" s="262"/>
    </row>
    <row r="79" ht="15.75" customHeight="1">
      <c r="A79" s="262"/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262"/>
      <c r="T79" s="262"/>
      <c r="U79" s="262"/>
      <c r="V79" s="262"/>
      <c r="W79" s="262"/>
      <c r="X79" s="262"/>
      <c r="Y79" s="262"/>
      <c r="Z79" s="262"/>
    </row>
    <row r="80" ht="15.75" customHeight="1">
      <c r="A80" s="262"/>
      <c r="B80" s="262"/>
      <c r="C80" s="262"/>
      <c r="D80" s="262"/>
      <c r="E80" s="262"/>
      <c r="F80" s="262"/>
      <c r="G80" s="262"/>
      <c r="H80" s="262"/>
      <c r="I80" s="262"/>
      <c r="J80" s="262"/>
      <c r="K80" s="262"/>
      <c r="L80" s="262"/>
      <c r="M80" s="262"/>
      <c r="N80" s="262"/>
      <c r="O80" s="262"/>
      <c r="P80" s="262"/>
      <c r="Q80" s="262"/>
      <c r="R80" s="262"/>
      <c r="S80" s="262"/>
      <c r="T80" s="262"/>
      <c r="U80" s="262"/>
      <c r="V80" s="262"/>
      <c r="W80" s="262"/>
      <c r="X80" s="262"/>
      <c r="Y80" s="262"/>
      <c r="Z80" s="262"/>
    </row>
    <row r="81" ht="15.75" customHeight="1">
      <c r="A81" s="262"/>
      <c r="B81" s="262"/>
      <c r="C81" s="262"/>
      <c r="D81" s="262"/>
      <c r="E81" s="262"/>
      <c r="F81" s="262"/>
      <c r="G81" s="262"/>
      <c r="H81" s="262"/>
      <c r="I81" s="262"/>
      <c r="J81" s="262"/>
      <c r="K81" s="262"/>
      <c r="L81" s="262"/>
      <c r="M81" s="262"/>
      <c r="N81" s="262"/>
      <c r="O81" s="262"/>
      <c r="P81" s="262"/>
      <c r="Q81" s="262"/>
      <c r="R81" s="262"/>
      <c r="S81" s="262"/>
      <c r="T81" s="262"/>
      <c r="U81" s="262"/>
      <c r="V81" s="262"/>
      <c r="W81" s="262"/>
      <c r="X81" s="262"/>
      <c r="Y81" s="262"/>
      <c r="Z81" s="262"/>
    </row>
    <row r="82" ht="15.75" customHeight="1">
      <c r="A82" s="262"/>
      <c r="B82" s="262"/>
      <c r="C82" s="262"/>
      <c r="D82" s="262"/>
      <c r="E82" s="262"/>
      <c r="F82" s="262"/>
      <c r="G82" s="262"/>
      <c r="H82" s="262"/>
      <c r="I82" s="262"/>
      <c r="J82" s="262"/>
      <c r="K82" s="262"/>
      <c r="L82" s="262"/>
      <c r="M82" s="262"/>
      <c r="N82" s="262"/>
      <c r="O82" s="262"/>
      <c r="P82" s="262"/>
      <c r="Q82" s="262"/>
      <c r="R82" s="262"/>
      <c r="S82" s="262"/>
      <c r="T82" s="262"/>
      <c r="U82" s="262"/>
      <c r="V82" s="262"/>
      <c r="W82" s="262"/>
      <c r="X82" s="262"/>
      <c r="Y82" s="262"/>
      <c r="Z82" s="262"/>
    </row>
    <row r="83" ht="15.75" customHeight="1">
      <c r="A83" s="262"/>
      <c r="B83" s="262"/>
      <c r="C83" s="262"/>
      <c r="D83" s="262"/>
      <c r="E83" s="262"/>
      <c r="F83" s="262"/>
      <c r="G83" s="262"/>
      <c r="H83" s="262"/>
      <c r="I83" s="262"/>
      <c r="J83" s="262"/>
      <c r="K83" s="262"/>
      <c r="L83" s="262"/>
      <c r="M83" s="262"/>
      <c r="N83" s="262"/>
      <c r="O83" s="262"/>
      <c r="P83" s="262"/>
      <c r="Q83" s="262"/>
      <c r="R83" s="262"/>
      <c r="S83" s="262"/>
      <c r="T83" s="262"/>
      <c r="U83" s="262"/>
      <c r="V83" s="262"/>
      <c r="W83" s="262"/>
      <c r="X83" s="262"/>
      <c r="Y83" s="262"/>
      <c r="Z83" s="262"/>
    </row>
    <row r="84" ht="15.75" customHeight="1">
      <c r="A84" s="262"/>
      <c r="B84" s="262"/>
      <c r="C84" s="262"/>
      <c r="D84" s="262"/>
      <c r="E84" s="262"/>
      <c r="F84" s="262"/>
      <c r="G84" s="262"/>
      <c r="H84" s="262"/>
      <c r="I84" s="262"/>
      <c r="J84" s="262"/>
      <c r="K84" s="262"/>
      <c r="L84" s="262"/>
      <c r="M84" s="262"/>
      <c r="N84" s="262"/>
      <c r="O84" s="262"/>
      <c r="P84" s="262"/>
      <c r="Q84" s="262"/>
      <c r="R84" s="262"/>
      <c r="S84" s="262"/>
      <c r="T84" s="262"/>
      <c r="U84" s="262"/>
      <c r="V84" s="262"/>
      <c r="W84" s="262"/>
      <c r="X84" s="262"/>
      <c r="Y84" s="262"/>
      <c r="Z84" s="262"/>
    </row>
    <row r="85" ht="15.75" customHeight="1">
      <c r="A85" s="262"/>
      <c r="B85" s="262"/>
      <c r="C85" s="262"/>
      <c r="D85" s="262"/>
      <c r="E85" s="262"/>
      <c r="F85" s="262"/>
      <c r="G85" s="262"/>
      <c r="H85" s="262"/>
      <c r="I85" s="262"/>
      <c r="J85" s="262"/>
      <c r="K85" s="262"/>
      <c r="L85" s="262"/>
      <c r="M85" s="262"/>
      <c r="N85" s="262"/>
      <c r="O85" s="262"/>
      <c r="P85" s="262"/>
      <c r="Q85" s="262"/>
      <c r="R85" s="262"/>
      <c r="S85" s="262"/>
      <c r="T85" s="262"/>
      <c r="U85" s="262"/>
      <c r="V85" s="262"/>
      <c r="W85" s="262"/>
      <c r="X85" s="262"/>
      <c r="Y85" s="262"/>
      <c r="Z85" s="262"/>
    </row>
    <row r="86" ht="15.75" customHeight="1">
      <c r="A86" s="262"/>
      <c r="B86" s="262"/>
      <c r="C86" s="262"/>
      <c r="D86" s="262"/>
      <c r="E86" s="262"/>
      <c r="F86" s="262"/>
      <c r="G86" s="262"/>
      <c r="H86" s="262"/>
      <c r="I86" s="262"/>
      <c r="J86" s="262"/>
      <c r="K86" s="262"/>
      <c r="L86" s="262"/>
      <c r="M86" s="262"/>
      <c r="N86" s="262"/>
      <c r="O86" s="262"/>
      <c r="P86" s="262"/>
      <c r="Q86" s="262"/>
      <c r="R86" s="262"/>
      <c r="S86" s="262"/>
      <c r="T86" s="262"/>
      <c r="U86" s="262"/>
      <c r="V86" s="262"/>
      <c r="W86" s="262"/>
      <c r="X86" s="262"/>
      <c r="Y86" s="262"/>
      <c r="Z86" s="262"/>
    </row>
    <row r="87" ht="15.75" customHeight="1">
      <c r="A87" s="262"/>
      <c r="B87" s="262"/>
      <c r="C87" s="262"/>
      <c r="D87" s="262"/>
      <c r="E87" s="262"/>
      <c r="F87" s="262"/>
      <c r="G87" s="262"/>
      <c r="H87" s="262"/>
      <c r="I87" s="262"/>
      <c r="J87" s="262"/>
      <c r="K87" s="262"/>
      <c r="L87" s="262"/>
      <c r="M87" s="262"/>
      <c r="N87" s="262"/>
      <c r="O87" s="262"/>
      <c r="P87" s="262"/>
      <c r="Q87" s="262"/>
      <c r="R87" s="262"/>
      <c r="S87" s="262"/>
      <c r="T87" s="262"/>
      <c r="U87" s="262"/>
      <c r="V87" s="262"/>
      <c r="W87" s="262"/>
      <c r="X87" s="262"/>
      <c r="Y87" s="262"/>
      <c r="Z87" s="262"/>
    </row>
    <row r="88" ht="15.75" customHeight="1">
      <c r="A88" s="262"/>
      <c r="B88" s="262"/>
      <c r="C88" s="262"/>
      <c r="D88" s="262"/>
      <c r="E88" s="262"/>
      <c r="F88" s="262"/>
      <c r="G88" s="262"/>
      <c r="H88" s="262"/>
      <c r="I88" s="262"/>
      <c r="J88" s="262"/>
      <c r="K88" s="262"/>
      <c r="L88" s="262"/>
      <c r="M88" s="262"/>
      <c r="N88" s="262"/>
      <c r="O88" s="262"/>
      <c r="P88" s="262"/>
      <c r="Q88" s="262"/>
      <c r="R88" s="262"/>
      <c r="S88" s="262"/>
      <c r="T88" s="262"/>
      <c r="U88" s="262"/>
      <c r="V88" s="262"/>
      <c r="W88" s="262"/>
      <c r="X88" s="262"/>
      <c r="Y88" s="262"/>
      <c r="Z88" s="262"/>
    </row>
    <row r="89" ht="15.75" customHeight="1">
      <c r="A89" s="262"/>
      <c r="B89" s="262"/>
      <c r="C89" s="262"/>
      <c r="D89" s="262"/>
      <c r="E89" s="262"/>
      <c r="F89" s="262"/>
      <c r="G89" s="262"/>
      <c r="H89" s="262"/>
      <c r="I89" s="262"/>
      <c r="J89" s="262"/>
      <c r="K89" s="262"/>
      <c r="L89" s="262"/>
      <c r="M89" s="262"/>
      <c r="N89" s="262"/>
      <c r="O89" s="262"/>
      <c r="P89" s="262"/>
      <c r="Q89" s="262"/>
      <c r="R89" s="262"/>
      <c r="S89" s="262"/>
      <c r="T89" s="262"/>
      <c r="U89" s="262"/>
      <c r="V89" s="262"/>
      <c r="W89" s="262"/>
      <c r="X89" s="262"/>
      <c r="Y89" s="262"/>
      <c r="Z89" s="262"/>
    </row>
    <row r="90" ht="15.75" customHeight="1">
      <c r="A90" s="262"/>
      <c r="B90" s="262"/>
      <c r="C90" s="262"/>
      <c r="D90" s="262"/>
      <c r="E90" s="262"/>
      <c r="F90" s="262"/>
      <c r="G90" s="262"/>
      <c r="H90" s="262"/>
      <c r="I90" s="262"/>
      <c r="J90" s="262"/>
      <c r="K90" s="262"/>
      <c r="L90" s="262"/>
      <c r="M90" s="262"/>
      <c r="N90" s="262"/>
      <c r="O90" s="262"/>
      <c r="P90" s="262"/>
      <c r="Q90" s="262"/>
      <c r="R90" s="262"/>
      <c r="S90" s="262"/>
      <c r="T90" s="262"/>
      <c r="U90" s="262"/>
      <c r="V90" s="262"/>
      <c r="W90" s="262"/>
      <c r="X90" s="262"/>
      <c r="Y90" s="262"/>
      <c r="Z90" s="262"/>
    </row>
    <row r="91" ht="15.75" customHeight="1">
      <c r="A91" s="262"/>
      <c r="B91" s="262"/>
      <c r="C91" s="262"/>
      <c r="D91" s="262"/>
      <c r="E91" s="262"/>
      <c r="F91" s="262"/>
      <c r="G91" s="262"/>
      <c r="H91" s="262"/>
      <c r="I91" s="262"/>
      <c r="J91" s="262"/>
      <c r="K91" s="262"/>
      <c r="L91" s="262"/>
      <c r="M91" s="262"/>
      <c r="N91" s="262"/>
      <c r="O91" s="262"/>
      <c r="P91" s="262"/>
      <c r="Q91" s="262"/>
      <c r="R91" s="262"/>
      <c r="S91" s="262"/>
      <c r="T91" s="262"/>
      <c r="U91" s="262"/>
      <c r="V91" s="262"/>
      <c r="W91" s="262"/>
      <c r="X91" s="262"/>
      <c r="Y91" s="262"/>
      <c r="Z91" s="262"/>
    </row>
    <row r="92" ht="15.75" customHeight="1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262"/>
      <c r="S92" s="262"/>
      <c r="T92" s="262"/>
      <c r="U92" s="262"/>
      <c r="V92" s="262"/>
      <c r="W92" s="262"/>
      <c r="X92" s="262"/>
      <c r="Y92" s="262"/>
      <c r="Z92" s="262"/>
    </row>
    <row r="93" ht="15.75" customHeight="1">
      <c r="A93" s="262"/>
      <c r="B93" s="262"/>
      <c r="C93" s="262"/>
      <c r="D93" s="262"/>
      <c r="E93" s="262"/>
      <c r="F93" s="262"/>
      <c r="G93" s="262"/>
      <c r="H93" s="262"/>
      <c r="I93" s="262"/>
      <c r="J93" s="262"/>
      <c r="K93" s="262"/>
      <c r="L93" s="262"/>
      <c r="M93" s="262"/>
      <c r="N93" s="262"/>
      <c r="O93" s="262"/>
      <c r="P93" s="262"/>
      <c r="Q93" s="262"/>
      <c r="R93" s="262"/>
      <c r="S93" s="262"/>
      <c r="T93" s="262"/>
      <c r="U93" s="262"/>
      <c r="V93" s="262"/>
      <c r="W93" s="262"/>
      <c r="X93" s="262"/>
      <c r="Y93" s="262"/>
      <c r="Z93" s="262"/>
    </row>
    <row r="94" ht="15.75" customHeight="1">
      <c r="A94" s="262"/>
      <c r="B94" s="262"/>
      <c r="C94" s="262"/>
      <c r="D94" s="262"/>
      <c r="E94" s="262"/>
      <c r="F94" s="262"/>
      <c r="G94" s="262"/>
      <c r="H94" s="262"/>
      <c r="I94" s="262"/>
      <c r="J94" s="262"/>
      <c r="K94" s="262"/>
      <c r="L94" s="262"/>
      <c r="M94" s="262"/>
      <c r="N94" s="262"/>
      <c r="O94" s="262"/>
      <c r="P94" s="262"/>
      <c r="Q94" s="262"/>
      <c r="R94" s="262"/>
      <c r="S94" s="262"/>
      <c r="T94" s="262"/>
      <c r="U94" s="262"/>
      <c r="V94" s="262"/>
      <c r="W94" s="262"/>
      <c r="X94" s="262"/>
      <c r="Y94" s="262"/>
      <c r="Z94" s="262"/>
    </row>
    <row r="95" ht="15.75" customHeight="1">
      <c r="A95" s="262"/>
      <c r="B95" s="262"/>
      <c r="C95" s="262"/>
      <c r="D95" s="262"/>
      <c r="E95" s="262"/>
      <c r="F95" s="262"/>
      <c r="G95" s="262"/>
      <c r="H95" s="262"/>
      <c r="I95" s="262"/>
      <c r="J95" s="262"/>
      <c r="K95" s="262"/>
      <c r="L95" s="262"/>
      <c r="M95" s="262"/>
      <c r="N95" s="262"/>
      <c r="O95" s="262"/>
      <c r="P95" s="262"/>
      <c r="Q95" s="262"/>
      <c r="R95" s="262"/>
      <c r="S95" s="262"/>
      <c r="T95" s="262"/>
      <c r="U95" s="262"/>
      <c r="V95" s="262"/>
      <c r="W95" s="262"/>
      <c r="X95" s="262"/>
      <c r="Y95" s="262"/>
      <c r="Z95" s="262"/>
    </row>
    <row r="96" ht="15.75" customHeight="1">
      <c r="A96" s="262"/>
      <c r="B96" s="262"/>
      <c r="C96" s="262"/>
      <c r="D96" s="262"/>
      <c r="E96" s="262"/>
      <c r="F96" s="262"/>
      <c r="G96" s="262"/>
      <c r="H96" s="262"/>
      <c r="I96" s="262"/>
      <c r="J96" s="262"/>
      <c r="K96" s="262"/>
      <c r="L96" s="262"/>
      <c r="M96" s="262"/>
      <c r="N96" s="262"/>
      <c r="O96" s="262"/>
      <c r="P96" s="262"/>
      <c r="Q96" s="262"/>
      <c r="R96" s="262"/>
      <c r="S96" s="262"/>
      <c r="T96" s="262"/>
      <c r="U96" s="262"/>
      <c r="V96" s="262"/>
      <c r="W96" s="262"/>
      <c r="X96" s="262"/>
      <c r="Y96" s="262"/>
      <c r="Z96" s="262"/>
    </row>
    <row r="97" ht="15.75" customHeight="1">
      <c r="A97" s="262"/>
      <c r="B97" s="262"/>
      <c r="C97" s="262"/>
      <c r="D97" s="262"/>
      <c r="E97" s="262"/>
      <c r="F97" s="262"/>
      <c r="G97" s="262"/>
      <c r="H97" s="262"/>
      <c r="I97" s="262"/>
      <c r="J97" s="262"/>
      <c r="K97" s="262"/>
      <c r="L97" s="262"/>
      <c r="M97" s="262"/>
      <c r="N97" s="262"/>
      <c r="O97" s="262"/>
      <c r="P97" s="262"/>
      <c r="Q97" s="262"/>
      <c r="R97" s="262"/>
      <c r="S97" s="262"/>
      <c r="T97" s="262"/>
      <c r="U97" s="262"/>
      <c r="V97" s="262"/>
      <c r="W97" s="262"/>
      <c r="X97" s="262"/>
      <c r="Y97" s="262"/>
      <c r="Z97" s="262"/>
    </row>
    <row r="98" ht="15.75" customHeight="1">
      <c r="A98" s="262"/>
      <c r="B98" s="262"/>
      <c r="C98" s="262"/>
      <c r="D98" s="262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2"/>
      <c r="P98" s="262"/>
      <c r="Q98" s="262"/>
      <c r="R98" s="262"/>
      <c r="S98" s="262"/>
      <c r="T98" s="262"/>
      <c r="U98" s="262"/>
      <c r="V98" s="262"/>
      <c r="W98" s="262"/>
      <c r="X98" s="262"/>
      <c r="Y98" s="262"/>
      <c r="Z98" s="262"/>
    </row>
    <row r="99" ht="15.75" customHeight="1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262"/>
      <c r="S99" s="262"/>
      <c r="T99" s="262"/>
      <c r="U99" s="262"/>
      <c r="V99" s="262"/>
      <c r="W99" s="262"/>
      <c r="X99" s="262"/>
      <c r="Y99" s="262"/>
      <c r="Z99" s="262"/>
    </row>
    <row r="100" ht="15.75" customHeight="1">
      <c r="A100" s="262"/>
      <c r="B100" s="262"/>
      <c r="C100" s="262"/>
      <c r="D100" s="262"/>
      <c r="E100" s="262"/>
      <c r="F100" s="262"/>
      <c r="G100" s="262"/>
      <c r="H100" s="262"/>
      <c r="I100" s="262"/>
      <c r="J100" s="262"/>
      <c r="K100" s="262"/>
      <c r="L100" s="262"/>
      <c r="M100" s="262"/>
      <c r="N100" s="262"/>
      <c r="O100" s="262"/>
      <c r="P100" s="262"/>
      <c r="Q100" s="262"/>
      <c r="R100" s="262"/>
      <c r="S100" s="262"/>
      <c r="T100" s="262"/>
      <c r="U100" s="262"/>
      <c r="V100" s="262"/>
      <c r="W100" s="262"/>
      <c r="X100" s="262"/>
      <c r="Y100" s="262"/>
      <c r="Z100" s="262"/>
    </row>
    <row r="101" ht="15.75" customHeight="1">
      <c r="A101" s="262"/>
      <c r="B101" s="262"/>
      <c r="C101" s="262"/>
      <c r="D101" s="262"/>
      <c r="E101" s="262"/>
      <c r="F101" s="262"/>
      <c r="G101" s="262"/>
      <c r="H101" s="262"/>
      <c r="I101" s="262"/>
      <c r="J101" s="262"/>
      <c r="K101" s="262"/>
      <c r="L101" s="262"/>
      <c r="M101" s="262"/>
      <c r="N101" s="262"/>
      <c r="O101" s="262"/>
      <c r="P101" s="262"/>
      <c r="Q101" s="262"/>
      <c r="R101" s="262"/>
      <c r="S101" s="262"/>
      <c r="T101" s="262"/>
      <c r="U101" s="262"/>
      <c r="V101" s="262"/>
      <c r="W101" s="262"/>
      <c r="X101" s="262"/>
      <c r="Y101" s="262"/>
      <c r="Z101" s="262"/>
    </row>
    <row r="102" ht="15.75" customHeight="1">
      <c r="A102" s="262"/>
      <c r="B102" s="262"/>
      <c r="C102" s="262"/>
      <c r="D102" s="262"/>
      <c r="E102" s="262"/>
      <c r="F102" s="262"/>
      <c r="G102" s="262"/>
      <c r="H102" s="262"/>
      <c r="I102" s="262"/>
      <c r="J102" s="262"/>
      <c r="K102" s="262"/>
      <c r="L102" s="262"/>
      <c r="M102" s="262"/>
      <c r="N102" s="262"/>
      <c r="O102" s="262"/>
      <c r="P102" s="262"/>
      <c r="Q102" s="262"/>
      <c r="R102" s="262"/>
      <c r="S102" s="262"/>
      <c r="T102" s="262"/>
      <c r="U102" s="262"/>
      <c r="V102" s="262"/>
      <c r="W102" s="262"/>
      <c r="X102" s="262"/>
      <c r="Y102" s="262"/>
      <c r="Z102" s="262"/>
    </row>
    <row r="103" ht="15.75" customHeight="1">
      <c r="A103" s="262"/>
      <c r="B103" s="262"/>
      <c r="C103" s="262"/>
      <c r="D103" s="262"/>
      <c r="E103" s="262"/>
      <c r="F103" s="262"/>
      <c r="G103" s="262"/>
      <c r="H103" s="262"/>
      <c r="I103" s="262"/>
      <c r="J103" s="262"/>
      <c r="K103" s="262"/>
      <c r="L103" s="262"/>
      <c r="M103" s="262"/>
      <c r="N103" s="262"/>
      <c r="O103" s="262"/>
      <c r="P103" s="262"/>
      <c r="Q103" s="262"/>
      <c r="R103" s="262"/>
      <c r="S103" s="262"/>
      <c r="T103" s="262"/>
      <c r="U103" s="262"/>
      <c r="V103" s="262"/>
      <c r="W103" s="262"/>
      <c r="X103" s="262"/>
      <c r="Y103" s="262"/>
      <c r="Z103" s="262"/>
    </row>
    <row r="104" ht="15.75" customHeight="1">
      <c r="A104" s="262"/>
      <c r="B104" s="262"/>
      <c r="C104" s="262"/>
      <c r="D104" s="262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2"/>
      <c r="P104" s="262"/>
      <c r="Q104" s="262"/>
      <c r="R104" s="262"/>
      <c r="S104" s="262"/>
      <c r="T104" s="262"/>
      <c r="U104" s="262"/>
      <c r="V104" s="262"/>
      <c r="W104" s="262"/>
      <c r="X104" s="262"/>
      <c r="Y104" s="262"/>
      <c r="Z104" s="262"/>
    </row>
    <row r="105" ht="15.75" customHeight="1">
      <c r="A105" s="262"/>
      <c r="B105" s="262"/>
      <c r="C105" s="262"/>
      <c r="D105" s="262"/>
      <c r="E105" s="262"/>
      <c r="F105" s="262"/>
      <c r="G105" s="262"/>
      <c r="H105" s="262"/>
      <c r="I105" s="262"/>
      <c r="J105" s="262"/>
      <c r="K105" s="262"/>
      <c r="L105" s="262"/>
      <c r="M105" s="262"/>
      <c r="N105" s="262"/>
      <c r="O105" s="262"/>
      <c r="P105" s="262"/>
      <c r="Q105" s="262"/>
      <c r="R105" s="262"/>
      <c r="S105" s="262"/>
      <c r="T105" s="262"/>
      <c r="U105" s="262"/>
      <c r="V105" s="262"/>
      <c r="W105" s="262"/>
      <c r="X105" s="262"/>
      <c r="Y105" s="262"/>
      <c r="Z105" s="262"/>
    </row>
    <row r="106" ht="15.75" customHeight="1">
      <c r="A106" s="262"/>
      <c r="B106" s="262"/>
      <c r="C106" s="262"/>
      <c r="D106" s="262"/>
      <c r="E106" s="262"/>
      <c r="F106" s="262"/>
      <c r="G106" s="262"/>
      <c r="H106" s="262"/>
      <c r="I106" s="262"/>
      <c r="J106" s="262"/>
      <c r="K106" s="262"/>
      <c r="L106" s="262"/>
      <c r="M106" s="262"/>
      <c r="N106" s="262"/>
      <c r="O106" s="262"/>
      <c r="P106" s="262"/>
      <c r="Q106" s="262"/>
      <c r="R106" s="262"/>
      <c r="S106" s="262"/>
      <c r="T106" s="262"/>
      <c r="U106" s="262"/>
      <c r="V106" s="262"/>
      <c r="W106" s="262"/>
      <c r="X106" s="262"/>
      <c r="Y106" s="262"/>
      <c r="Z106" s="262"/>
    </row>
    <row r="107" ht="15.75" customHeight="1">
      <c r="A107" s="262"/>
      <c r="B107" s="262"/>
      <c r="C107" s="262"/>
      <c r="D107" s="262"/>
      <c r="E107" s="262"/>
      <c r="F107" s="262"/>
      <c r="G107" s="262"/>
      <c r="H107" s="262"/>
      <c r="I107" s="262"/>
      <c r="J107" s="262"/>
      <c r="K107" s="262"/>
      <c r="L107" s="262"/>
      <c r="M107" s="262"/>
      <c r="N107" s="262"/>
      <c r="O107" s="262"/>
      <c r="P107" s="262"/>
      <c r="Q107" s="262"/>
      <c r="R107" s="262"/>
      <c r="S107" s="262"/>
      <c r="T107" s="262"/>
      <c r="U107" s="262"/>
      <c r="V107" s="262"/>
      <c r="W107" s="262"/>
      <c r="X107" s="262"/>
      <c r="Y107" s="262"/>
      <c r="Z107" s="262"/>
    </row>
    <row r="108" ht="15.75" customHeight="1">
      <c r="A108" s="262"/>
      <c r="B108" s="262"/>
      <c r="C108" s="262"/>
      <c r="D108" s="262"/>
      <c r="E108" s="262"/>
      <c r="F108" s="262"/>
      <c r="G108" s="262"/>
      <c r="H108" s="262"/>
      <c r="I108" s="262"/>
      <c r="J108" s="262"/>
      <c r="K108" s="262"/>
      <c r="L108" s="262"/>
      <c r="M108" s="262"/>
      <c r="N108" s="262"/>
      <c r="O108" s="262"/>
      <c r="P108" s="262"/>
      <c r="Q108" s="262"/>
      <c r="R108" s="262"/>
      <c r="S108" s="262"/>
      <c r="T108" s="262"/>
      <c r="U108" s="262"/>
      <c r="V108" s="262"/>
      <c r="W108" s="262"/>
      <c r="X108" s="262"/>
      <c r="Y108" s="262"/>
      <c r="Z108" s="262"/>
    </row>
    <row r="109" ht="15.75" customHeight="1">
      <c r="A109" s="262"/>
      <c r="B109" s="262"/>
      <c r="C109" s="262"/>
      <c r="D109" s="262"/>
      <c r="E109" s="262"/>
      <c r="F109" s="262"/>
      <c r="G109" s="262"/>
      <c r="H109" s="262"/>
      <c r="I109" s="262"/>
      <c r="J109" s="262"/>
      <c r="K109" s="262"/>
      <c r="L109" s="262"/>
      <c r="M109" s="262"/>
      <c r="N109" s="262"/>
      <c r="O109" s="262"/>
      <c r="P109" s="262"/>
      <c r="Q109" s="262"/>
      <c r="R109" s="262"/>
      <c r="S109" s="262"/>
      <c r="T109" s="262"/>
      <c r="U109" s="262"/>
      <c r="V109" s="262"/>
      <c r="W109" s="262"/>
      <c r="X109" s="262"/>
      <c r="Y109" s="262"/>
      <c r="Z109" s="262"/>
    </row>
    <row r="110" ht="15.75" customHeight="1">
      <c r="A110" s="262"/>
      <c r="B110" s="262"/>
      <c r="C110" s="262"/>
      <c r="D110" s="262"/>
      <c r="E110" s="262"/>
      <c r="F110" s="262"/>
      <c r="G110" s="262"/>
      <c r="H110" s="262"/>
      <c r="I110" s="262"/>
      <c r="J110" s="262"/>
      <c r="K110" s="262"/>
      <c r="L110" s="262"/>
      <c r="M110" s="262"/>
      <c r="N110" s="262"/>
      <c r="O110" s="262"/>
      <c r="P110" s="262"/>
      <c r="Q110" s="262"/>
      <c r="R110" s="262"/>
      <c r="S110" s="262"/>
      <c r="T110" s="262"/>
      <c r="U110" s="262"/>
      <c r="V110" s="262"/>
      <c r="W110" s="262"/>
      <c r="X110" s="262"/>
      <c r="Y110" s="262"/>
      <c r="Z110" s="262"/>
    </row>
    <row r="111" ht="15.75" customHeight="1">
      <c r="A111" s="262"/>
      <c r="B111" s="262"/>
      <c r="C111" s="262"/>
      <c r="D111" s="262"/>
      <c r="E111" s="262"/>
      <c r="F111" s="262"/>
      <c r="G111" s="262"/>
      <c r="H111" s="262"/>
      <c r="I111" s="262"/>
      <c r="J111" s="262"/>
      <c r="K111" s="262"/>
      <c r="L111" s="262"/>
      <c r="M111" s="262"/>
      <c r="N111" s="262"/>
      <c r="O111" s="262"/>
      <c r="P111" s="262"/>
      <c r="Q111" s="262"/>
      <c r="R111" s="262"/>
      <c r="S111" s="262"/>
      <c r="T111" s="262"/>
      <c r="U111" s="262"/>
      <c r="V111" s="262"/>
      <c r="W111" s="262"/>
      <c r="X111" s="262"/>
      <c r="Y111" s="262"/>
      <c r="Z111" s="262"/>
    </row>
    <row r="112" ht="15.75" customHeight="1">
      <c r="A112" s="262"/>
      <c r="B112" s="262"/>
      <c r="C112" s="262"/>
      <c r="D112" s="262"/>
      <c r="E112" s="262"/>
      <c r="F112" s="262"/>
      <c r="G112" s="262"/>
      <c r="H112" s="262"/>
      <c r="I112" s="262"/>
      <c r="J112" s="262"/>
      <c r="K112" s="262"/>
      <c r="L112" s="262"/>
      <c r="M112" s="262"/>
      <c r="N112" s="262"/>
      <c r="O112" s="262"/>
      <c r="P112" s="262"/>
      <c r="Q112" s="262"/>
      <c r="R112" s="262"/>
      <c r="S112" s="262"/>
      <c r="T112" s="262"/>
      <c r="U112" s="262"/>
      <c r="V112" s="262"/>
      <c r="W112" s="262"/>
      <c r="X112" s="262"/>
      <c r="Y112" s="262"/>
      <c r="Z112" s="262"/>
    </row>
    <row r="113" ht="15.75" customHeight="1">
      <c r="A113" s="262"/>
      <c r="B113" s="262"/>
      <c r="C113" s="262"/>
      <c r="D113" s="262"/>
      <c r="E113" s="262"/>
      <c r="F113" s="262"/>
      <c r="G113" s="262"/>
      <c r="H113" s="262"/>
      <c r="I113" s="262"/>
      <c r="J113" s="262"/>
      <c r="K113" s="262"/>
      <c r="L113" s="262"/>
      <c r="M113" s="262"/>
      <c r="N113" s="262"/>
      <c r="O113" s="262"/>
      <c r="P113" s="262"/>
      <c r="Q113" s="262"/>
      <c r="R113" s="262"/>
      <c r="S113" s="262"/>
      <c r="T113" s="262"/>
      <c r="U113" s="262"/>
      <c r="V113" s="262"/>
      <c r="W113" s="262"/>
      <c r="X113" s="262"/>
      <c r="Y113" s="262"/>
      <c r="Z113" s="262"/>
    </row>
    <row r="114" ht="15.75" customHeight="1">
      <c r="A114" s="262"/>
      <c r="B114" s="262"/>
      <c r="C114" s="262"/>
      <c r="D114" s="262"/>
      <c r="E114" s="262"/>
      <c r="F114" s="262"/>
      <c r="G114" s="262"/>
      <c r="H114" s="262"/>
      <c r="I114" s="262"/>
      <c r="J114" s="262"/>
      <c r="K114" s="262"/>
      <c r="L114" s="262"/>
      <c r="M114" s="262"/>
      <c r="N114" s="262"/>
      <c r="O114" s="262"/>
      <c r="P114" s="262"/>
      <c r="Q114" s="262"/>
      <c r="R114" s="262"/>
      <c r="S114" s="262"/>
      <c r="T114" s="262"/>
      <c r="U114" s="262"/>
      <c r="V114" s="262"/>
      <c r="W114" s="262"/>
      <c r="X114" s="262"/>
      <c r="Y114" s="262"/>
      <c r="Z114" s="262"/>
    </row>
    <row r="115" ht="15.75" customHeight="1">
      <c r="A115" s="262"/>
      <c r="B115" s="262"/>
      <c r="C115" s="262"/>
      <c r="D115" s="262"/>
      <c r="E115" s="262"/>
      <c r="F115" s="262"/>
      <c r="G115" s="262"/>
      <c r="H115" s="262"/>
      <c r="I115" s="262"/>
      <c r="J115" s="262"/>
      <c r="K115" s="262"/>
      <c r="L115" s="262"/>
      <c r="M115" s="262"/>
      <c r="N115" s="262"/>
      <c r="O115" s="262"/>
      <c r="P115" s="262"/>
      <c r="Q115" s="262"/>
      <c r="R115" s="262"/>
      <c r="S115" s="262"/>
      <c r="T115" s="262"/>
      <c r="U115" s="262"/>
      <c r="V115" s="262"/>
      <c r="W115" s="262"/>
      <c r="X115" s="262"/>
      <c r="Y115" s="262"/>
      <c r="Z115" s="262"/>
    </row>
    <row r="116" ht="15.75" customHeight="1">
      <c r="A116" s="262"/>
      <c r="B116" s="262"/>
      <c r="C116" s="262"/>
      <c r="D116" s="262"/>
      <c r="E116" s="262"/>
      <c r="F116" s="262"/>
      <c r="G116" s="262"/>
      <c r="H116" s="262"/>
      <c r="I116" s="262"/>
      <c r="J116" s="262"/>
      <c r="K116" s="262"/>
      <c r="L116" s="262"/>
      <c r="M116" s="262"/>
      <c r="N116" s="262"/>
      <c r="O116" s="262"/>
      <c r="P116" s="262"/>
      <c r="Q116" s="262"/>
      <c r="R116" s="262"/>
      <c r="S116" s="262"/>
      <c r="T116" s="262"/>
      <c r="U116" s="262"/>
      <c r="V116" s="262"/>
      <c r="W116" s="262"/>
      <c r="X116" s="262"/>
      <c r="Y116" s="262"/>
      <c r="Z116" s="262"/>
    </row>
    <row r="117" ht="15.75" customHeight="1">
      <c r="A117" s="262"/>
      <c r="B117" s="262"/>
      <c r="C117" s="262"/>
      <c r="D117" s="262"/>
      <c r="E117" s="262"/>
      <c r="F117" s="262"/>
      <c r="G117" s="262"/>
      <c r="H117" s="262"/>
      <c r="I117" s="262"/>
      <c r="J117" s="262"/>
      <c r="K117" s="262"/>
      <c r="L117" s="262"/>
      <c r="M117" s="262"/>
      <c r="N117" s="262"/>
      <c r="O117" s="262"/>
      <c r="P117" s="262"/>
      <c r="Q117" s="262"/>
      <c r="R117" s="262"/>
      <c r="S117" s="262"/>
      <c r="T117" s="262"/>
      <c r="U117" s="262"/>
      <c r="V117" s="262"/>
      <c r="W117" s="262"/>
      <c r="X117" s="262"/>
      <c r="Y117" s="262"/>
      <c r="Z117" s="262"/>
    </row>
    <row r="118" ht="15.75" customHeight="1">
      <c r="A118" s="262"/>
      <c r="B118" s="262"/>
      <c r="C118" s="262"/>
      <c r="D118" s="262"/>
      <c r="E118" s="262"/>
      <c r="F118" s="262"/>
      <c r="G118" s="262"/>
      <c r="H118" s="262"/>
      <c r="I118" s="262"/>
      <c r="J118" s="262"/>
      <c r="K118" s="262"/>
      <c r="L118" s="262"/>
      <c r="M118" s="262"/>
      <c r="N118" s="262"/>
      <c r="O118" s="262"/>
      <c r="P118" s="262"/>
      <c r="Q118" s="262"/>
      <c r="R118" s="262"/>
      <c r="S118" s="262"/>
      <c r="T118" s="262"/>
      <c r="U118" s="262"/>
      <c r="V118" s="262"/>
      <c r="W118" s="262"/>
      <c r="X118" s="262"/>
      <c r="Y118" s="262"/>
      <c r="Z118" s="262"/>
    </row>
    <row r="119" ht="15.75" customHeight="1">
      <c r="A119" s="262"/>
      <c r="B119" s="262"/>
      <c r="C119" s="262"/>
      <c r="D119" s="262"/>
      <c r="E119" s="262"/>
      <c r="F119" s="262"/>
      <c r="G119" s="262"/>
      <c r="H119" s="262"/>
      <c r="I119" s="262"/>
      <c r="J119" s="262"/>
      <c r="K119" s="262"/>
      <c r="L119" s="262"/>
      <c r="M119" s="262"/>
      <c r="N119" s="262"/>
      <c r="O119" s="262"/>
      <c r="P119" s="262"/>
      <c r="Q119" s="262"/>
      <c r="R119" s="262"/>
      <c r="S119" s="262"/>
      <c r="T119" s="262"/>
      <c r="U119" s="262"/>
      <c r="V119" s="262"/>
      <c r="W119" s="262"/>
      <c r="X119" s="262"/>
      <c r="Y119" s="262"/>
      <c r="Z119" s="262"/>
    </row>
    <row r="120" ht="15.75" customHeight="1">
      <c r="A120" s="262"/>
      <c r="B120" s="262"/>
      <c r="C120" s="262"/>
      <c r="D120" s="262"/>
      <c r="E120" s="262"/>
      <c r="F120" s="262"/>
      <c r="G120" s="262"/>
      <c r="H120" s="262"/>
      <c r="I120" s="262"/>
      <c r="J120" s="262"/>
      <c r="K120" s="262"/>
      <c r="L120" s="262"/>
      <c r="M120" s="262"/>
      <c r="N120" s="262"/>
      <c r="O120" s="262"/>
      <c r="P120" s="262"/>
      <c r="Q120" s="262"/>
      <c r="R120" s="262"/>
      <c r="S120" s="262"/>
      <c r="T120" s="262"/>
      <c r="U120" s="262"/>
      <c r="V120" s="262"/>
      <c r="W120" s="262"/>
      <c r="X120" s="262"/>
      <c r="Y120" s="262"/>
      <c r="Z120" s="262"/>
    </row>
    <row r="121" ht="15.75" customHeight="1">
      <c r="A121" s="262"/>
      <c r="B121" s="262"/>
      <c r="C121" s="262"/>
      <c r="D121" s="262"/>
      <c r="E121" s="262"/>
      <c r="F121" s="262"/>
      <c r="G121" s="262"/>
      <c r="H121" s="262"/>
      <c r="I121" s="262"/>
      <c r="J121" s="262"/>
      <c r="K121" s="262"/>
      <c r="L121" s="262"/>
      <c r="M121" s="262"/>
      <c r="N121" s="262"/>
      <c r="O121" s="262"/>
      <c r="P121" s="262"/>
      <c r="Q121" s="262"/>
      <c r="R121" s="262"/>
      <c r="S121" s="262"/>
      <c r="T121" s="262"/>
      <c r="U121" s="262"/>
      <c r="V121" s="262"/>
      <c r="W121" s="262"/>
      <c r="X121" s="262"/>
      <c r="Y121" s="262"/>
      <c r="Z121" s="262"/>
    </row>
    <row r="122" ht="15.75" customHeight="1">
      <c r="A122" s="262"/>
      <c r="B122" s="262"/>
      <c r="C122" s="262"/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262"/>
      <c r="T122" s="262"/>
      <c r="U122" s="262"/>
      <c r="V122" s="262"/>
      <c r="W122" s="262"/>
      <c r="X122" s="262"/>
      <c r="Y122" s="262"/>
      <c r="Z122" s="262"/>
    </row>
    <row r="123" ht="15.75" customHeight="1">
      <c r="A123" s="262"/>
      <c r="B123" s="262"/>
      <c r="C123" s="262"/>
      <c r="D123" s="262"/>
      <c r="E123" s="262"/>
      <c r="F123" s="262"/>
      <c r="G123" s="262"/>
      <c r="H123" s="262"/>
      <c r="I123" s="262"/>
      <c r="J123" s="262"/>
      <c r="K123" s="262"/>
      <c r="L123" s="262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</row>
    <row r="124" ht="15.75" customHeight="1">
      <c r="A124" s="262"/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</row>
    <row r="125" ht="15.75" customHeight="1">
      <c r="A125" s="262"/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</row>
    <row r="126" ht="15.75" customHeight="1">
      <c r="A126" s="262"/>
      <c r="B126" s="262"/>
      <c r="C126" s="262"/>
      <c r="D126" s="262"/>
      <c r="E126" s="262"/>
      <c r="F126" s="262"/>
      <c r="G126" s="262"/>
      <c r="H126" s="262"/>
      <c r="I126" s="262"/>
      <c r="J126" s="262"/>
      <c r="K126" s="262"/>
      <c r="L126" s="262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</row>
    <row r="127" ht="15.75" customHeight="1">
      <c r="A127" s="262"/>
      <c r="B127" s="262"/>
      <c r="C127" s="262"/>
      <c r="D127" s="262"/>
      <c r="E127" s="262"/>
      <c r="F127" s="262"/>
      <c r="G127" s="262"/>
      <c r="H127" s="262"/>
      <c r="I127" s="262"/>
      <c r="J127" s="262"/>
      <c r="K127" s="262"/>
      <c r="L127" s="262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</row>
    <row r="128" ht="15.75" customHeight="1">
      <c r="A128" s="262"/>
      <c r="B128" s="262"/>
      <c r="C128" s="262"/>
      <c r="D128" s="262"/>
      <c r="E128" s="262"/>
      <c r="F128" s="262"/>
      <c r="G128" s="262"/>
      <c r="H128" s="262"/>
      <c r="I128" s="262"/>
      <c r="J128" s="262"/>
      <c r="K128" s="262"/>
      <c r="L128" s="262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</row>
    <row r="129" ht="15.75" customHeight="1">
      <c r="A129" s="262"/>
      <c r="B129" s="262"/>
      <c r="C129" s="262"/>
      <c r="D129" s="262"/>
      <c r="E129" s="262"/>
      <c r="F129" s="262"/>
      <c r="G129" s="262"/>
      <c r="H129" s="262"/>
      <c r="I129" s="262"/>
      <c r="J129" s="262"/>
      <c r="K129" s="262"/>
      <c r="L129" s="262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</row>
    <row r="130" ht="15.75" customHeight="1">
      <c r="A130" s="262"/>
      <c r="B130" s="262"/>
      <c r="C130" s="262"/>
      <c r="D130" s="262"/>
      <c r="E130" s="262"/>
      <c r="F130" s="262"/>
      <c r="G130" s="262"/>
      <c r="H130" s="262"/>
      <c r="I130" s="262"/>
      <c r="J130" s="262"/>
      <c r="K130" s="262"/>
      <c r="L130" s="262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</row>
    <row r="131" ht="15.75" customHeight="1">
      <c r="A131" s="262"/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</row>
    <row r="132" ht="15.75" customHeight="1">
      <c r="A132" s="262"/>
      <c r="B132" s="262"/>
      <c r="C132" s="262"/>
      <c r="D132" s="262"/>
      <c r="E132" s="262"/>
      <c r="F132" s="262"/>
      <c r="G132" s="262"/>
      <c r="H132" s="262"/>
      <c r="I132" s="262"/>
      <c r="J132" s="262"/>
      <c r="K132" s="262"/>
      <c r="L132" s="262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</row>
    <row r="133" ht="15.75" customHeight="1">
      <c r="A133" s="262"/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</row>
    <row r="134" ht="15.75" customHeight="1">
      <c r="A134" s="262"/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</row>
    <row r="135" ht="15.75" customHeight="1">
      <c r="A135" s="262"/>
      <c r="B135" s="262"/>
      <c r="C135" s="262"/>
      <c r="D135" s="262"/>
      <c r="E135" s="262"/>
      <c r="F135" s="262"/>
      <c r="G135" s="262"/>
      <c r="H135" s="262"/>
      <c r="I135" s="262"/>
      <c r="J135" s="262"/>
      <c r="K135" s="262"/>
      <c r="L135" s="262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</row>
    <row r="136" ht="15.75" customHeight="1">
      <c r="A136" s="262"/>
      <c r="B136" s="262"/>
      <c r="C136" s="262"/>
      <c r="D136" s="262"/>
      <c r="E136" s="262"/>
      <c r="F136" s="262"/>
      <c r="G136" s="262"/>
      <c r="H136" s="262"/>
      <c r="I136" s="262"/>
      <c r="J136" s="262"/>
      <c r="K136" s="262"/>
      <c r="L136" s="262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</row>
    <row r="137" ht="15.75" customHeight="1">
      <c r="A137" s="262"/>
      <c r="B137" s="262"/>
      <c r="C137" s="262"/>
      <c r="D137" s="262"/>
      <c r="E137" s="262"/>
      <c r="F137" s="262"/>
      <c r="G137" s="262"/>
      <c r="H137" s="262"/>
      <c r="I137" s="262"/>
      <c r="J137" s="262"/>
      <c r="K137" s="262"/>
      <c r="L137" s="262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</row>
    <row r="138" ht="15.75" customHeight="1">
      <c r="A138" s="262"/>
      <c r="B138" s="262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</row>
    <row r="139" ht="15.75" customHeight="1">
      <c r="A139" s="262"/>
      <c r="B139" s="262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</row>
    <row r="140" ht="15.75" customHeight="1">
      <c r="A140" s="262"/>
      <c r="B140" s="262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</row>
    <row r="141" ht="15.75" customHeight="1">
      <c r="A141" s="262"/>
      <c r="B141" s="262"/>
      <c r="C141" s="262"/>
      <c r="D141" s="262"/>
      <c r="E141" s="262"/>
      <c r="F141" s="262"/>
      <c r="G141" s="262"/>
      <c r="H141" s="262"/>
      <c r="I141" s="262"/>
      <c r="J141" s="262"/>
      <c r="K141" s="262"/>
      <c r="L141" s="262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</row>
    <row r="142" ht="15.75" customHeight="1">
      <c r="A142" s="262"/>
      <c r="B142" s="262"/>
      <c r="C142" s="262"/>
      <c r="D142" s="262"/>
      <c r="E142" s="262"/>
      <c r="F142" s="262"/>
      <c r="G142" s="262"/>
      <c r="H142" s="262"/>
      <c r="I142" s="262"/>
      <c r="J142" s="262"/>
      <c r="K142" s="262"/>
      <c r="L142" s="262"/>
      <c r="M142" s="262"/>
      <c r="N142" s="262"/>
      <c r="O142" s="262"/>
      <c r="P142" s="262"/>
      <c r="Q142" s="262"/>
      <c r="R142" s="262"/>
      <c r="S142" s="262"/>
      <c r="T142" s="262"/>
      <c r="U142" s="262"/>
      <c r="V142" s="262"/>
      <c r="W142" s="262"/>
      <c r="X142" s="262"/>
      <c r="Y142" s="262"/>
      <c r="Z142" s="262"/>
    </row>
    <row r="143" ht="15.75" customHeight="1">
      <c r="A143" s="262"/>
      <c r="B143" s="262"/>
      <c r="C143" s="262"/>
      <c r="D143" s="262"/>
      <c r="E143" s="262"/>
      <c r="F143" s="262"/>
      <c r="G143" s="262"/>
      <c r="H143" s="262"/>
      <c r="I143" s="262"/>
      <c r="J143" s="262"/>
      <c r="K143" s="262"/>
      <c r="L143" s="262"/>
      <c r="M143" s="262"/>
      <c r="N143" s="262"/>
      <c r="O143" s="262"/>
      <c r="P143" s="262"/>
      <c r="Q143" s="262"/>
      <c r="R143" s="262"/>
      <c r="S143" s="262"/>
      <c r="T143" s="262"/>
      <c r="U143" s="262"/>
      <c r="V143" s="262"/>
      <c r="W143" s="262"/>
      <c r="X143" s="262"/>
      <c r="Y143" s="262"/>
      <c r="Z143" s="262"/>
    </row>
    <row r="144" ht="15.75" customHeight="1">
      <c r="A144" s="262"/>
      <c r="B144" s="262"/>
      <c r="C144" s="262"/>
      <c r="D144" s="262"/>
      <c r="E144" s="262"/>
      <c r="F144" s="262"/>
      <c r="G144" s="262"/>
      <c r="H144" s="262"/>
      <c r="I144" s="262"/>
      <c r="J144" s="262"/>
      <c r="K144" s="262"/>
      <c r="L144" s="262"/>
      <c r="M144" s="262"/>
      <c r="N144" s="262"/>
      <c r="O144" s="262"/>
      <c r="P144" s="262"/>
      <c r="Q144" s="262"/>
      <c r="R144" s="262"/>
      <c r="S144" s="262"/>
      <c r="T144" s="262"/>
      <c r="U144" s="262"/>
      <c r="V144" s="262"/>
      <c r="W144" s="262"/>
      <c r="X144" s="262"/>
      <c r="Y144" s="262"/>
      <c r="Z144" s="262"/>
    </row>
    <row r="145" ht="15.75" customHeight="1">
      <c r="A145" s="262"/>
      <c r="B145" s="262"/>
      <c r="C145" s="262"/>
      <c r="D145" s="262"/>
      <c r="E145" s="262"/>
      <c r="F145" s="262"/>
      <c r="G145" s="262"/>
      <c r="H145" s="262"/>
      <c r="I145" s="262"/>
      <c r="J145" s="262"/>
      <c r="K145" s="262"/>
      <c r="L145" s="262"/>
      <c r="M145" s="262"/>
      <c r="N145" s="262"/>
      <c r="O145" s="262"/>
      <c r="P145" s="262"/>
      <c r="Q145" s="262"/>
      <c r="R145" s="262"/>
      <c r="S145" s="262"/>
      <c r="T145" s="262"/>
      <c r="U145" s="262"/>
      <c r="V145" s="262"/>
      <c r="W145" s="262"/>
      <c r="X145" s="262"/>
      <c r="Y145" s="262"/>
      <c r="Z145" s="262"/>
    </row>
    <row r="146" ht="15.75" customHeight="1">
      <c r="A146" s="262"/>
      <c r="B146" s="262"/>
      <c r="C146" s="262"/>
      <c r="D146" s="262"/>
      <c r="E146" s="262"/>
      <c r="F146" s="262"/>
      <c r="G146" s="262"/>
      <c r="H146" s="262"/>
      <c r="I146" s="262"/>
      <c r="J146" s="262"/>
      <c r="K146" s="262"/>
      <c r="L146" s="262"/>
      <c r="M146" s="262"/>
      <c r="N146" s="262"/>
      <c r="O146" s="262"/>
      <c r="P146" s="262"/>
      <c r="Q146" s="262"/>
      <c r="R146" s="262"/>
      <c r="S146" s="262"/>
      <c r="T146" s="262"/>
      <c r="U146" s="262"/>
      <c r="V146" s="262"/>
      <c r="W146" s="262"/>
      <c r="X146" s="262"/>
      <c r="Y146" s="262"/>
      <c r="Z146" s="262"/>
    </row>
    <row r="147" ht="15.75" customHeight="1">
      <c r="A147" s="262"/>
      <c r="B147" s="262"/>
      <c r="C147" s="262"/>
      <c r="D147" s="262"/>
      <c r="E147" s="262"/>
      <c r="F147" s="262"/>
      <c r="G147" s="262"/>
      <c r="H147" s="262"/>
      <c r="I147" s="262"/>
      <c r="J147" s="262"/>
      <c r="K147" s="262"/>
      <c r="L147" s="262"/>
      <c r="M147" s="262"/>
      <c r="N147" s="262"/>
      <c r="O147" s="262"/>
      <c r="P147" s="262"/>
      <c r="Q147" s="262"/>
      <c r="R147" s="262"/>
      <c r="S147" s="262"/>
      <c r="T147" s="262"/>
      <c r="U147" s="262"/>
      <c r="V147" s="262"/>
      <c r="W147" s="262"/>
      <c r="X147" s="262"/>
      <c r="Y147" s="262"/>
      <c r="Z147" s="262"/>
    </row>
    <row r="148" ht="15.75" customHeight="1">
      <c r="A148" s="262"/>
      <c r="B148" s="262"/>
      <c r="C148" s="262"/>
      <c r="D148" s="262"/>
      <c r="E148" s="262"/>
      <c r="F148" s="262"/>
      <c r="G148" s="262"/>
      <c r="H148" s="262"/>
      <c r="I148" s="262"/>
      <c r="J148" s="262"/>
      <c r="K148" s="262"/>
      <c r="L148" s="262"/>
      <c r="M148" s="262"/>
      <c r="N148" s="262"/>
      <c r="O148" s="262"/>
      <c r="P148" s="262"/>
      <c r="Q148" s="262"/>
      <c r="R148" s="262"/>
      <c r="S148" s="262"/>
      <c r="T148" s="262"/>
      <c r="U148" s="262"/>
      <c r="V148" s="262"/>
      <c r="W148" s="262"/>
      <c r="X148" s="262"/>
      <c r="Y148" s="262"/>
      <c r="Z148" s="262"/>
    </row>
    <row r="149" ht="15.75" customHeight="1">
      <c r="A149" s="262"/>
      <c r="B149" s="262"/>
      <c r="C149" s="262"/>
      <c r="D149" s="262"/>
      <c r="E149" s="262"/>
      <c r="F149" s="262"/>
      <c r="G149" s="262"/>
      <c r="H149" s="262"/>
      <c r="I149" s="262"/>
      <c r="J149" s="262"/>
      <c r="K149" s="262"/>
      <c r="L149" s="262"/>
      <c r="M149" s="262"/>
      <c r="N149" s="262"/>
      <c r="O149" s="262"/>
      <c r="P149" s="262"/>
      <c r="Q149" s="262"/>
      <c r="R149" s="262"/>
      <c r="S149" s="262"/>
      <c r="T149" s="262"/>
      <c r="U149" s="262"/>
      <c r="V149" s="262"/>
      <c r="W149" s="262"/>
      <c r="X149" s="262"/>
      <c r="Y149" s="262"/>
      <c r="Z149" s="262"/>
    </row>
    <row r="150" ht="15.75" customHeight="1">
      <c r="A150" s="262"/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262"/>
      <c r="T150" s="262"/>
      <c r="U150" s="262"/>
      <c r="V150" s="262"/>
      <c r="W150" s="262"/>
      <c r="X150" s="262"/>
      <c r="Y150" s="262"/>
      <c r="Z150" s="262"/>
    </row>
    <row r="151" ht="15.75" customHeight="1">
      <c r="A151" s="262"/>
      <c r="B151" s="262"/>
      <c r="C151" s="262"/>
      <c r="D151" s="262"/>
      <c r="E151" s="262"/>
      <c r="F151" s="262"/>
      <c r="G151" s="262"/>
      <c r="H151" s="262"/>
      <c r="I151" s="262"/>
      <c r="J151" s="262"/>
      <c r="K151" s="262"/>
      <c r="L151" s="262"/>
      <c r="M151" s="262"/>
      <c r="N151" s="262"/>
      <c r="O151" s="262"/>
      <c r="P151" s="262"/>
      <c r="Q151" s="262"/>
      <c r="R151" s="262"/>
      <c r="S151" s="262"/>
      <c r="T151" s="262"/>
      <c r="U151" s="262"/>
      <c r="V151" s="262"/>
      <c r="W151" s="262"/>
      <c r="X151" s="262"/>
      <c r="Y151" s="262"/>
      <c r="Z151" s="262"/>
    </row>
    <row r="152" ht="15.75" customHeight="1">
      <c r="A152" s="262"/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262"/>
      <c r="T152" s="262"/>
      <c r="U152" s="262"/>
      <c r="V152" s="262"/>
      <c r="W152" s="262"/>
      <c r="X152" s="262"/>
      <c r="Y152" s="262"/>
      <c r="Z152" s="262"/>
    </row>
    <row r="153" ht="15.75" customHeight="1">
      <c r="A153" s="262"/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262"/>
      <c r="T153" s="262"/>
      <c r="U153" s="262"/>
      <c r="V153" s="262"/>
      <c r="W153" s="262"/>
      <c r="X153" s="262"/>
      <c r="Y153" s="262"/>
      <c r="Z153" s="262"/>
    </row>
    <row r="154" ht="15.75" customHeight="1">
      <c r="A154" s="262"/>
      <c r="B154" s="262"/>
      <c r="C154" s="262"/>
      <c r="D154" s="262"/>
      <c r="E154" s="262"/>
      <c r="F154" s="262"/>
      <c r="G154" s="262"/>
      <c r="H154" s="262"/>
      <c r="I154" s="262"/>
      <c r="J154" s="262"/>
      <c r="K154" s="262"/>
      <c r="L154" s="262"/>
      <c r="M154" s="262"/>
      <c r="N154" s="262"/>
      <c r="O154" s="262"/>
      <c r="P154" s="262"/>
      <c r="Q154" s="262"/>
      <c r="R154" s="262"/>
      <c r="S154" s="262"/>
      <c r="T154" s="262"/>
      <c r="U154" s="262"/>
      <c r="V154" s="262"/>
      <c r="W154" s="262"/>
      <c r="X154" s="262"/>
      <c r="Y154" s="262"/>
      <c r="Z154" s="262"/>
    </row>
    <row r="155" ht="15.75" customHeight="1">
      <c r="A155" s="262"/>
      <c r="B155" s="262"/>
      <c r="C155" s="262"/>
      <c r="D155" s="262"/>
      <c r="E155" s="262"/>
      <c r="F155" s="262"/>
      <c r="G155" s="262"/>
      <c r="H155" s="262"/>
      <c r="I155" s="262"/>
      <c r="J155" s="262"/>
      <c r="K155" s="262"/>
      <c r="L155" s="262"/>
      <c r="M155" s="262"/>
      <c r="N155" s="262"/>
      <c r="O155" s="262"/>
      <c r="P155" s="262"/>
      <c r="Q155" s="262"/>
      <c r="R155" s="262"/>
      <c r="S155" s="262"/>
      <c r="T155" s="262"/>
      <c r="U155" s="262"/>
      <c r="V155" s="262"/>
      <c r="W155" s="262"/>
      <c r="X155" s="262"/>
      <c r="Y155" s="262"/>
      <c r="Z155" s="262"/>
    </row>
    <row r="156" ht="15.75" customHeight="1">
      <c r="A156" s="262"/>
      <c r="B156" s="262"/>
      <c r="C156" s="262"/>
      <c r="D156" s="262"/>
      <c r="E156" s="262"/>
      <c r="F156" s="262"/>
      <c r="G156" s="262"/>
      <c r="H156" s="262"/>
      <c r="I156" s="262"/>
      <c r="J156" s="262"/>
      <c r="K156" s="262"/>
      <c r="L156" s="262"/>
      <c r="M156" s="262"/>
      <c r="N156" s="262"/>
      <c r="O156" s="262"/>
      <c r="P156" s="262"/>
      <c r="Q156" s="262"/>
      <c r="R156" s="262"/>
      <c r="S156" s="262"/>
      <c r="T156" s="262"/>
      <c r="U156" s="262"/>
      <c r="V156" s="262"/>
      <c r="W156" s="262"/>
      <c r="X156" s="262"/>
      <c r="Y156" s="262"/>
      <c r="Z156" s="262"/>
    </row>
    <row r="157" ht="15.75" customHeight="1">
      <c r="A157" s="262"/>
      <c r="B157" s="262"/>
      <c r="C157" s="262"/>
      <c r="D157" s="262"/>
      <c r="E157" s="262"/>
      <c r="F157" s="262"/>
      <c r="G157" s="262"/>
      <c r="H157" s="262"/>
      <c r="I157" s="262"/>
      <c r="J157" s="262"/>
      <c r="K157" s="262"/>
      <c r="L157" s="262"/>
      <c r="M157" s="262"/>
      <c r="N157" s="262"/>
      <c r="O157" s="262"/>
      <c r="P157" s="262"/>
      <c r="Q157" s="262"/>
      <c r="R157" s="262"/>
      <c r="S157" s="262"/>
      <c r="T157" s="262"/>
      <c r="U157" s="262"/>
      <c r="V157" s="262"/>
      <c r="W157" s="262"/>
      <c r="X157" s="262"/>
      <c r="Y157" s="262"/>
      <c r="Z157" s="262"/>
    </row>
    <row r="158" ht="15.75" customHeight="1">
      <c r="A158" s="262"/>
      <c r="B158" s="262"/>
      <c r="C158" s="262"/>
      <c r="D158" s="262"/>
      <c r="E158" s="262"/>
      <c r="F158" s="262"/>
      <c r="G158" s="262"/>
      <c r="H158" s="262"/>
      <c r="I158" s="262"/>
      <c r="J158" s="262"/>
      <c r="K158" s="262"/>
      <c r="L158" s="262"/>
      <c r="M158" s="262"/>
      <c r="N158" s="262"/>
      <c r="O158" s="262"/>
      <c r="P158" s="262"/>
      <c r="Q158" s="262"/>
      <c r="R158" s="262"/>
      <c r="S158" s="262"/>
      <c r="T158" s="262"/>
      <c r="U158" s="262"/>
      <c r="V158" s="262"/>
      <c r="W158" s="262"/>
      <c r="X158" s="262"/>
      <c r="Y158" s="262"/>
      <c r="Z158" s="262"/>
    </row>
    <row r="159" ht="15.75" customHeight="1">
      <c r="A159" s="262"/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262"/>
      <c r="T159" s="262"/>
      <c r="U159" s="262"/>
      <c r="V159" s="262"/>
      <c r="W159" s="262"/>
      <c r="X159" s="262"/>
      <c r="Y159" s="262"/>
      <c r="Z159" s="262"/>
    </row>
    <row r="160" ht="15.75" customHeight="1">
      <c r="A160" s="262"/>
      <c r="B160" s="262"/>
      <c r="C160" s="262"/>
      <c r="D160" s="262"/>
      <c r="E160" s="262"/>
      <c r="F160" s="262"/>
      <c r="G160" s="262"/>
      <c r="H160" s="262"/>
      <c r="I160" s="262"/>
      <c r="J160" s="262"/>
      <c r="K160" s="262"/>
      <c r="L160" s="26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</row>
    <row r="161" ht="15.75" customHeight="1">
      <c r="A161" s="262"/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</row>
    <row r="162" ht="15.75" customHeight="1">
      <c r="A162" s="262"/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</row>
    <row r="163" ht="15.75" customHeight="1">
      <c r="A163" s="262"/>
      <c r="B163" s="262"/>
      <c r="C163" s="262"/>
      <c r="D163" s="262"/>
      <c r="E163" s="262"/>
      <c r="F163" s="262"/>
      <c r="G163" s="262"/>
      <c r="H163" s="262"/>
      <c r="I163" s="262"/>
      <c r="J163" s="262"/>
      <c r="K163" s="262"/>
      <c r="L163" s="26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</row>
    <row r="164" ht="15.75" customHeight="1">
      <c r="A164" s="262"/>
      <c r="B164" s="262"/>
      <c r="C164" s="262"/>
      <c r="D164" s="262"/>
      <c r="E164" s="262"/>
      <c r="F164" s="262"/>
      <c r="G164" s="262"/>
      <c r="H164" s="262"/>
      <c r="I164" s="262"/>
      <c r="J164" s="262"/>
      <c r="K164" s="262"/>
      <c r="L164" s="26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</row>
    <row r="165" ht="15.75" customHeight="1">
      <c r="A165" s="262"/>
      <c r="B165" s="262"/>
      <c r="C165" s="262"/>
      <c r="D165" s="262"/>
      <c r="E165" s="262"/>
      <c r="F165" s="262"/>
      <c r="G165" s="262"/>
      <c r="H165" s="262"/>
      <c r="I165" s="262"/>
      <c r="J165" s="262"/>
      <c r="K165" s="262"/>
      <c r="L165" s="26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</row>
    <row r="166" ht="15.75" customHeight="1">
      <c r="A166" s="262"/>
      <c r="B166" s="262"/>
      <c r="C166" s="262"/>
      <c r="D166" s="262"/>
      <c r="E166" s="262"/>
      <c r="F166" s="262"/>
      <c r="G166" s="262"/>
      <c r="H166" s="262"/>
      <c r="I166" s="262"/>
      <c r="J166" s="262"/>
      <c r="K166" s="262"/>
      <c r="L166" s="26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</row>
    <row r="167" ht="15.75" customHeight="1">
      <c r="A167" s="262"/>
      <c r="B167" s="262"/>
      <c r="C167" s="262"/>
      <c r="D167" s="262"/>
      <c r="E167" s="262"/>
      <c r="F167" s="262"/>
      <c r="G167" s="262"/>
      <c r="H167" s="262"/>
      <c r="I167" s="262"/>
      <c r="J167" s="262"/>
      <c r="K167" s="262"/>
      <c r="L167" s="26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</row>
    <row r="168" ht="15.75" customHeight="1">
      <c r="A168" s="262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</row>
    <row r="169" ht="15.75" customHeight="1">
      <c r="A169" s="262"/>
      <c r="B169" s="262"/>
      <c r="C169" s="262"/>
      <c r="D169" s="262"/>
      <c r="E169" s="262"/>
      <c r="F169" s="262"/>
      <c r="G169" s="262"/>
      <c r="H169" s="262"/>
      <c r="I169" s="262"/>
      <c r="J169" s="262"/>
      <c r="K169" s="262"/>
      <c r="L169" s="26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</row>
    <row r="170" ht="15.75" customHeight="1">
      <c r="A170" s="262"/>
      <c r="B170" s="262"/>
      <c r="C170" s="262"/>
      <c r="D170" s="262"/>
      <c r="E170" s="262"/>
      <c r="F170" s="262"/>
      <c r="G170" s="262"/>
      <c r="H170" s="262"/>
      <c r="I170" s="262"/>
      <c r="J170" s="262"/>
      <c r="K170" s="262"/>
      <c r="L170" s="26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</row>
    <row r="171" ht="15.75" customHeight="1">
      <c r="A171" s="262"/>
      <c r="B171" s="262"/>
      <c r="C171" s="262"/>
      <c r="D171" s="262"/>
      <c r="E171" s="262"/>
      <c r="F171" s="262"/>
      <c r="G171" s="262"/>
      <c r="H171" s="262"/>
      <c r="I171" s="262"/>
      <c r="J171" s="262"/>
      <c r="K171" s="262"/>
      <c r="L171" s="26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</row>
    <row r="172" ht="15.75" customHeight="1">
      <c r="A172" s="262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</row>
    <row r="173" ht="15.75" customHeight="1">
      <c r="A173" s="262"/>
      <c r="B173" s="262"/>
      <c r="C173" s="262"/>
      <c r="D173" s="262"/>
      <c r="E173" s="262"/>
      <c r="F173" s="262"/>
      <c r="G173" s="262"/>
      <c r="H173" s="262"/>
      <c r="I173" s="262"/>
      <c r="J173" s="262"/>
      <c r="K173" s="262"/>
      <c r="L173" s="26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</row>
    <row r="174" ht="15.75" customHeight="1">
      <c r="A174" s="262"/>
      <c r="B174" s="262"/>
      <c r="C174" s="262"/>
      <c r="D174" s="262"/>
      <c r="E174" s="262"/>
      <c r="F174" s="262"/>
      <c r="G174" s="262"/>
      <c r="H174" s="262"/>
      <c r="I174" s="262"/>
      <c r="J174" s="262"/>
      <c r="K174" s="262"/>
      <c r="L174" s="26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</row>
    <row r="175" ht="15.75" customHeight="1">
      <c r="A175" s="262"/>
      <c r="B175" s="262"/>
      <c r="C175" s="262"/>
      <c r="D175" s="262"/>
      <c r="E175" s="262"/>
      <c r="F175" s="262"/>
      <c r="G175" s="262"/>
      <c r="H175" s="262"/>
      <c r="I175" s="262"/>
      <c r="J175" s="262"/>
      <c r="K175" s="262"/>
      <c r="L175" s="26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</row>
    <row r="176" ht="15.75" customHeight="1">
      <c r="A176" s="262"/>
      <c r="B176" s="262"/>
      <c r="C176" s="262"/>
      <c r="D176" s="262"/>
      <c r="E176" s="262"/>
      <c r="F176" s="262"/>
      <c r="G176" s="262"/>
      <c r="H176" s="262"/>
      <c r="I176" s="262"/>
      <c r="J176" s="262"/>
      <c r="K176" s="262"/>
      <c r="L176" s="26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</row>
    <row r="177" ht="15.75" customHeight="1">
      <c r="A177" s="262"/>
      <c r="B177" s="262"/>
      <c r="C177" s="262"/>
      <c r="D177" s="262"/>
      <c r="E177" s="262"/>
      <c r="F177" s="262"/>
      <c r="G177" s="262"/>
      <c r="H177" s="262"/>
      <c r="I177" s="262"/>
      <c r="J177" s="262"/>
      <c r="K177" s="262"/>
      <c r="L177" s="26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</row>
    <row r="178" ht="15.75" customHeight="1">
      <c r="A178" s="262"/>
      <c r="B178" s="262"/>
      <c r="C178" s="262"/>
      <c r="D178" s="262"/>
      <c r="E178" s="262"/>
      <c r="F178" s="262"/>
      <c r="G178" s="262"/>
      <c r="H178" s="262"/>
      <c r="I178" s="262"/>
      <c r="J178" s="262"/>
      <c r="K178" s="262"/>
      <c r="L178" s="26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</row>
    <row r="179" ht="15.75" customHeight="1">
      <c r="A179" s="262"/>
      <c r="B179" s="262"/>
      <c r="C179" s="262"/>
      <c r="D179" s="262"/>
      <c r="E179" s="262"/>
      <c r="F179" s="262"/>
      <c r="G179" s="262"/>
      <c r="H179" s="262"/>
      <c r="I179" s="262"/>
      <c r="J179" s="262"/>
      <c r="K179" s="262"/>
      <c r="L179" s="26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</row>
    <row r="180" ht="15.75" customHeight="1">
      <c r="A180" s="262"/>
      <c r="B180" s="262"/>
      <c r="C180" s="262"/>
      <c r="D180" s="262"/>
      <c r="E180" s="262"/>
      <c r="F180" s="262"/>
      <c r="G180" s="262"/>
      <c r="H180" s="262"/>
      <c r="I180" s="262"/>
      <c r="J180" s="262"/>
      <c r="K180" s="262"/>
      <c r="L180" s="26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</row>
    <row r="181" ht="15.75" customHeight="1">
      <c r="A181" s="262"/>
      <c r="B181" s="262"/>
      <c r="C181" s="262"/>
      <c r="D181" s="262"/>
      <c r="E181" s="262"/>
      <c r="F181" s="262"/>
      <c r="G181" s="262"/>
      <c r="H181" s="262"/>
      <c r="I181" s="262"/>
      <c r="J181" s="262"/>
      <c r="K181" s="262"/>
      <c r="L181" s="26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</row>
    <row r="182" ht="15.75" customHeight="1">
      <c r="A182" s="262"/>
      <c r="B182" s="262"/>
      <c r="C182" s="262"/>
      <c r="D182" s="262"/>
      <c r="E182" s="262"/>
      <c r="F182" s="262"/>
      <c r="G182" s="262"/>
      <c r="H182" s="262"/>
      <c r="I182" s="262"/>
      <c r="J182" s="262"/>
      <c r="K182" s="262"/>
      <c r="L182" s="26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</row>
    <row r="183" ht="15.75" customHeight="1">
      <c r="A183" s="262"/>
      <c r="B183" s="262"/>
      <c r="C183" s="262"/>
      <c r="D183" s="262"/>
      <c r="E183" s="262"/>
      <c r="F183" s="262"/>
      <c r="G183" s="262"/>
      <c r="H183" s="262"/>
      <c r="I183" s="262"/>
      <c r="J183" s="262"/>
      <c r="K183" s="262"/>
      <c r="L183" s="26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</row>
    <row r="184" ht="15.75" customHeight="1">
      <c r="A184" s="262"/>
      <c r="B184" s="262"/>
      <c r="C184" s="262"/>
      <c r="D184" s="262"/>
      <c r="E184" s="262"/>
      <c r="F184" s="262"/>
      <c r="G184" s="262"/>
      <c r="H184" s="262"/>
      <c r="I184" s="262"/>
      <c r="J184" s="262"/>
      <c r="K184" s="262"/>
      <c r="L184" s="26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</row>
    <row r="185" ht="15.75" customHeight="1">
      <c r="A185" s="262"/>
      <c r="B185" s="262"/>
      <c r="C185" s="262"/>
      <c r="D185" s="262"/>
      <c r="E185" s="262"/>
      <c r="F185" s="262"/>
      <c r="G185" s="262"/>
      <c r="H185" s="262"/>
      <c r="I185" s="262"/>
      <c r="J185" s="262"/>
      <c r="K185" s="262"/>
      <c r="L185" s="26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</row>
    <row r="186" ht="15.75" customHeight="1">
      <c r="A186" s="262"/>
      <c r="B186" s="262"/>
      <c r="C186" s="262"/>
      <c r="D186" s="262"/>
      <c r="E186" s="262"/>
      <c r="F186" s="262"/>
      <c r="G186" s="262"/>
      <c r="H186" s="262"/>
      <c r="I186" s="262"/>
      <c r="J186" s="262"/>
      <c r="K186" s="262"/>
      <c r="L186" s="26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</row>
    <row r="187" ht="15.75" customHeight="1">
      <c r="A187" s="262"/>
      <c r="B187" s="262"/>
      <c r="C187" s="262"/>
      <c r="D187" s="262"/>
      <c r="E187" s="262"/>
      <c r="F187" s="262"/>
      <c r="G187" s="262"/>
      <c r="H187" s="262"/>
      <c r="I187" s="262"/>
      <c r="J187" s="262"/>
      <c r="K187" s="262"/>
      <c r="L187" s="26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</row>
    <row r="188" ht="15.75" customHeight="1">
      <c r="A188" s="262"/>
      <c r="B188" s="262"/>
      <c r="C188" s="262"/>
      <c r="D188" s="262"/>
      <c r="E188" s="262"/>
      <c r="F188" s="262"/>
      <c r="G188" s="262"/>
      <c r="H188" s="262"/>
      <c r="I188" s="262"/>
      <c r="J188" s="262"/>
      <c r="K188" s="262"/>
      <c r="L188" s="26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</row>
    <row r="189" ht="15.75" customHeight="1">
      <c r="A189" s="262"/>
      <c r="B189" s="262"/>
      <c r="C189" s="262"/>
      <c r="D189" s="262"/>
      <c r="E189" s="262"/>
      <c r="F189" s="262"/>
      <c r="G189" s="262"/>
      <c r="H189" s="262"/>
      <c r="I189" s="262"/>
      <c r="J189" s="262"/>
      <c r="K189" s="262"/>
      <c r="L189" s="26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</row>
    <row r="190" ht="15.75" customHeight="1">
      <c r="A190" s="262"/>
      <c r="B190" s="262"/>
      <c r="C190" s="262"/>
      <c r="D190" s="262"/>
      <c r="E190" s="262"/>
      <c r="F190" s="262"/>
      <c r="G190" s="262"/>
      <c r="H190" s="262"/>
      <c r="I190" s="262"/>
      <c r="J190" s="262"/>
      <c r="K190" s="262"/>
      <c r="L190" s="26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</row>
    <row r="191" ht="15.75" customHeight="1">
      <c r="A191" s="262"/>
      <c r="B191" s="262"/>
      <c r="C191" s="262"/>
      <c r="D191" s="262"/>
      <c r="E191" s="262"/>
      <c r="F191" s="262"/>
      <c r="G191" s="262"/>
      <c r="H191" s="262"/>
      <c r="I191" s="262"/>
      <c r="J191" s="262"/>
      <c r="K191" s="262"/>
      <c r="L191" s="26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</row>
    <row r="192" ht="15.75" customHeight="1">
      <c r="A192" s="262"/>
      <c r="B192" s="262"/>
      <c r="C192" s="262"/>
      <c r="D192" s="262"/>
      <c r="E192" s="262"/>
      <c r="F192" s="262"/>
      <c r="G192" s="262"/>
      <c r="H192" s="262"/>
      <c r="I192" s="262"/>
      <c r="J192" s="262"/>
      <c r="K192" s="262"/>
      <c r="L192" s="26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</row>
    <row r="193" ht="15.75" customHeight="1">
      <c r="A193" s="262"/>
      <c r="B193" s="262"/>
      <c r="C193" s="262"/>
      <c r="D193" s="262"/>
      <c r="E193" s="262"/>
      <c r="F193" s="262"/>
      <c r="G193" s="262"/>
      <c r="H193" s="262"/>
      <c r="I193" s="262"/>
      <c r="J193" s="262"/>
      <c r="K193" s="262"/>
      <c r="L193" s="26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</row>
    <row r="194" ht="15.75" customHeight="1">
      <c r="A194" s="262"/>
      <c r="B194" s="262"/>
      <c r="C194" s="262"/>
      <c r="D194" s="262"/>
      <c r="E194" s="262"/>
      <c r="F194" s="262"/>
      <c r="G194" s="262"/>
      <c r="H194" s="262"/>
      <c r="I194" s="262"/>
      <c r="J194" s="262"/>
      <c r="K194" s="262"/>
      <c r="L194" s="26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</row>
    <row r="195" ht="15.75" customHeight="1">
      <c r="A195" s="262"/>
      <c r="B195" s="262"/>
      <c r="C195" s="262"/>
      <c r="D195" s="262"/>
      <c r="E195" s="262"/>
      <c r="F195" s="262"/>
      <c r="G195" s="262"/>
      <c r="H195" s="262"/>
      <c r="I195" s="262"/>
      <c r="J195" s="262"/>
      <c r="K195" s="262"/>
      <c r="L195" s="26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</row>
    <row r="196" ht="15.75" customHeight="1">
      <c r="A196" s="262"/>
      <c r="B196" s="262"/>
      <c r="C196" s="262"/>
      <c r="D196" s="262"/>
      <c r="E196" s="262"/>
      <c r="F196" s="262"/>
      <c r="G196" s="262"/>
      <c r="H196" s="262"/>
      <c r="I196" s="262"/>
      <c r="J196" s="262"/>
      <c r="K196" s="262"/>
      <c r="L196" s="26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</row>
    <row r="197" ht="15.75" customHeight="1">
      <c r="A197" s="262"/>
      <c r="B197" s="262"/>
      <c r="C197" s="262"/>
      <c r="D197" s="262"/>
      <c r="E197" s="262"/>
      <c r="F197" s="262"/>
      <c r="G197" s="262"/>
      <c r="H197" s="262"/>
      <c r="I197" s="262"/>
      <c r="J197" s="262"/>
      <c r="K197" s="262"/>
      <c r="L197" s="26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</row>
    <row r="198" ht="15.75" customHeight="1">
      <c r="A198" s="262"/>
      <c r="B198" s="262"/>
      <c r="C198" s="262"/>
      <c r="D198" s="262"/>
      <c r="E198" s="262"/>
      <c r="F198" s="262"/>
      <c r="G198" s="262"/>
      <c r="H198" s="262"/>
      <c r="I198" s="262"/>
      <c r="J198" s="262"/>
      <c r="K198" s="262"/>
      <c r="L198" s="26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</row>
    <row r="199" ht="15.75" customHeight="1">
      <c r="A199" s="262"/>
      <c r="B199" s="262"/>
      <c r="C199" s="262"/>
      <c r="D199" s="262"/>
      <c r="E199" s="262"/>
      <c r="F199" s="262"/>
      <c r="G199" s="262"/>
      <c r="H199" s="262"/>
      <c r="I199" s="262"/>
      <c r="J199" s="262"/>
      <c r="K199" s="262"/>
      <c r="L199" s="26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</row>
    <row r="200" ht="15.75" customHeight="1">
      <c r="A200" s="262"/>
      <c r="B200" s="262"/>
      <c r="C200" s="262"/>
      <c r="D200" s="262"/>
      <c r="E200" s="262"/>
      <c r="F200" s="262"/>
      <c r="G200" s="262"/>
      <c r="H200" s="262"/>
      <c r="I200" s="262"/>
      <c r="J200" s="262"/>
      <c r="K200" s="262"/>
      <c r="L200" s="262"/>
      <c r="M200" s="262"/>
      <c r="N200" s="262"/>
      <c r="O200" s="262"/>
      <c r="P200" s="262"/>
      <c r="Q200" s="262"/>
      <c r="R200" s="262"/>
      <c r="S200" s="262"/>
      <c r="T200" s="262"/>
      <c r="U200" s="262"/>
      <c r="V200" s="262"/>
      <c r="W200" s="262"/>
      <c r="X200" s="262"/>
      <c r="Y200" s="262"/>
      <c r="Z200" s="262"/>
    </row>
    <row r="201" ht="15.75" customHeight="1">
      <c r="A201" s="262"/>
      <c r="B201" s="262"/>
      <c r="C201" s="262"/>
      <c r="D201" s="262"/>
      <c r="E201" s="262"/>
      <c r="F201" s="262"/>
      <c r="G201" s="262"/>
      <c r="H201" s="262"/>
      <c r="I201" s="262"/>
      <c r="J201" s="262"/>
      <c r="K201" s="262"/>
      <c r="L201" s="262"/>
      <c r="M201" s="262"/>
      <c r="N201" s="262"/>
      <c r="O201" s="262"/>
      <c r="P201" s="262"/>
      <c r="Q201" s="262"/>
      <c r="R201" s="262"/>
      <c r="S201" s="262"/>
      <c r="T201" s="262"/>
      <c r="U201" s="262"/>
      <c r="V201" s="262"/>
      <c r="W201" s="262"/>
      <c r="X201" s="262"/>
      <c r="Y201" s="262"/>
      <c r="Z201" s="262"/>
    </row>
    <row r="202" ht="15.75" customHeight="1">
      <c r="A202" s="262"/>
      <c r="B202" s="262"/>
      <c r="C202" s="262"/>
      <c r="D202" s="262"/>
      <c r="E202" s="262"/>
      <c r="F202" s="262"/>
      <c r="G202" s="262"/>
      <c r="H202" s="262"/>
      <c r="I202" s="262"/>
      <c r="J202" s="262"/>
      <c r="K202" s="262"/>
      <c r="L202" s="262"/>
      <c r="M202" s="262"/>
      <c r="N202" s="262"/>
      <c r="O202" s="262"/>
      <c r="P202" s="262"/>
      <c r="Q202" s="262"/>
      <c r="R202" s="262"/>
      <c r="S202" s="262"/>
      <c r="T202" s="262"/>
      <c r="U202" s="262"/>
      <c r="V202" s="262"/>
      <c r="W202" s="262"/>
      <c r="X202" s="262"/>
      <c r="Y202" s="262"/>
      <c r="Z202" s="262"/>
    </row>
    <row r="203" ht="15.75" customHeight="1">
      <c r="A203" s="262"/>
      <c r="B203" s="262"/>
      <c r="C203" s="262"/>
      <c r="D203" s="262"/>
      <c r="E203" s="262"/>
      <c r="F203" s="262"/>
      <c r="G203" s="262"/>
      <c r="H203" s="262"/>
      <c r="I203" s="262"/>
      <c r="J203" s="262"/>
      <c r="K203" s="262"/>
      <c r="L203" s="262"/>
      <c r="M203" s="262"/>
      <c r="N203" s="262"/>
      <c r="O203" s="262"/>
      <c r="P203" s="262"/>
      <c r="Q203" s="262"/>
      <c r="R203" s="262"/>
      <c r="S203" s="262"/>
      <c r="T203" s="262"/>
      <c r="U203" s="262"/>
      <c r="V203" s="262"/>
      <c r="W203" s="262"/>
      <c r="X203" s="262"/>
      <c r="Y203" s="262"/>
      <c r="Z203" s="262"/>
    </row>
    <row r="204" ht="15.75" customHeight="1">
      <c r="A204" s="262"/>
      <c r="B204" s="262"/>
      <c r="C204" s="262"/>
      <c r="D204" s="262"/>
      <c r="E204" s="262"/>
      <c r="F204" s="262"/>
      <c r="G204" s="262"/>
      <c r="H204" s="262"/>
      <c r="I204" s="262"/>
      <c r="J204" s="262"/>
      <c r="K204" s="262"/>
      <c r="L204" s="262"/>
      <c r="M204" s="262"/>
      <c r="N204" s="262"/>
      <c r="O204" s="262"/>
      <c r="P204" s="262"/>
      <c r="Q204" s="262"/>
      <c r="R204" s="262"/>
      <c r="S204" s="262"/>
      <c r="T204" s="262"/>
      <c r="U204" s="262"/>
      <c r="V204" s="262"/>
      <c r="W204" s="262"/>
      <c r="X204" s="262"/>
      <c r="Y204" s="262"/>
      <c r="Z204" s="262"/>
    </row>
    <row r="205" ht="15.75" customHeight="1">
      <c r="A205" s="262"/>
      <c r="B205" s="262"/>
      <c r="C205" s="262"/>
      <c r="D205" s="262"/>
      <c r="E205" s="262"/>
      <c r="F205" s="262"/>
      <c r="G205" s="262"/>
      <c r="H205" s="262"/>
      <c r="I205" s="262"/>
      <c r="J205" s="262"/>
      <c r="K205" s="262"/>
      <c r="L205" s="262"/>
      <c r="M205" s="262"/>
      <c r="N205" s="262"/>
      <c r="O205" s="262"/>
      <c r="P205" s="262"/>
      <c r="Q205" s="262"/>
      <c r="R205" s="262"/>
      <c r="S205" s="262"/>
      <c r="T205" s="262"/>
      <c r="U205" s="262"/>
      <c r="V205" s="262"/>
      <c r="W205" s="262"/>
      <c r="X205" s="262"/>
      <c r="Y205" s="262"/>
      <c r="Z205" s="262"/>
    </row>
    <row r="206" ht="15.75" customHeight="1">
      <c r="A206" s="262"/>
      <c r="B206" s="262"/>
      <c r="C206" s="262"/>
      <c r="D206" s="262"/>
      <c r="E206" s="262"/>
      <c r="F206" s="262"/>
      <c r="G206" s="262"/>
      <c r="H206" s="262"/>
      <c r="I206" s="262"/>
      <c r="J206" s="262"/>
      <c r="K206" s="262"/>
      <c r="L206" s="262"/>
      <c r="M206" s="262"/>
      <c r="N206" s="262"/>
      <c r="O206" s="262"/>
      <c r="P206" s="262"/>
      <c r="Q206" s="262"/>
      <c r="R206" s="262"/>
      <c r="S206" s="262"/>
      <c r="T206" s="262"/>
      <c r="U206" s="262"/>
      <c r="V206" s="262"/>
      <c r="W206" s="262"/>
      <c r="X206" s="262"/>
      <c r="Y206" s="262"/>
      <c r="Z206" s="262"/>
    </row>
    <row r="207" ht="15.75" customHeight="1">
      <c r="A207" s="262"/>
      <c r="B207" s="262"/>
      <c r="C207" s="262"/>
      <c r="D207" s="262"/>
      <c r="E207" s="262"/>
      <c r="F207" s="262"/>
      <c r="G207" s="262"/>
      <c r="H207" s="262"/>
      <c r="I207" s="262"/>
      <c r="J207" s="262"/>
      <c r="K207" s="262"/>
      <c r="L207" s="262"/>
      <c r="M207" s="262"/>
      <c r="N207" s="262"/>
      <c r="O207" s="262"/>
      <c r="P207" s="262"/>
      <c r="Q207" s="262"/>
      <c r="R207" s="262"/>
      <c r="S207" s="262"/>
      <c r="T207" s="262"/>
      <c r="U207" s="262"/>
      <c r="V207" s="262"/>
      <c r="W207" s="262"/>
      <c r="X207" s="262"/>
      <c r="Y207" s="262"/>
      <c r="Z207" s="262"/>
    </row>
    <row r="208" ht="15.75" customHeight="1">
      <c r="A208" s="262"/>
      <c r="B208" s="262"/>
      <c r="C208" s="262"/>
      <c r="D208" s="262"/>
      <c r="E208" s="262"/>
      <c r="F208" s="262"/>
      <c r="G208" s="262"/>
      <c r="H208" s="262"/>
      <c r="I208" s="262"/>
      <c r="J208" s="262"/>
      <c r="K208" s="262"/>
      <c r="L208" s="262"/>
      <c r="M208" s="262"/>
      <c r="N208" s="262"/>
      <c r="O208" s="262"/>
      <c r="P208" s="262"/>
      <c r="Q208" s="262"/>
      <c r="R208" s="262"/>
      <c r="S208" s="262"/>
      <c r="T208" s="262"/>
      <c r="U208" s="262"/>
      <c r="V208" s="262"/>
      <c r="W208" s="262"/>
      <c r="X208" s="262"/>
      <c r="Y208" s="262"/>
      <c r="Z208" s="262"/>
    </row>
    <row r="209" ht="15.75" customHeight="1">
      <c r="A209" s="262"/>
      <c r="B209" s="262"/>
      <c r="C209" s="262"/>
      <c r="D209" s="262"/>
      <c r="E209" s="262"/>
      <c r="F209" s="262"/>
      <c r="G209" s="262"/>
      <c r="H209" s="262"/>
      <c r="I209" s="262"/>
      <c r="J209" s="262"/>
      <c r="K209" s="262"/>
      <c r="L209" s="262"/>
      <c r="M209" s="262"/>
      <c r="N209" s="262"/>
      <c r="O209" s="262"/>
      <c r="P209" s="262"/>
      <c r="Q209" s="262"/>
      <c r="R209" s="262"/>
      <c r="S209" s="262"/>
      <c r="T209" s="262"/>
      <c r="U209" s="262"/>
      <c r="V209" s="262"/>
      <c r="W209" s="262"/>
      <c r="X209" s="262"/>
      <c r="Y209" s="262"/>
      <c r="Z209" s="262"/>
    </row>
    <row r="210" ht="15.75" customHeight="1">
      <c r="A210" s="262"/>
      <c r="B210" s="262"/>
      <c r="C210" s="262"/>
      <c r="D210" s="262"/>
      <c r="E210" s="262"/>
      <c r="F210" s="262"/>
      <c r="G210" s="262"/>
      <c r="H210" s="262"/>
      <c r="I210" s="262"/>
      <c r="J210" s="262"/>
      <c r="K210" s="262"/>
      <c r="L210" s="262"/>
      <c r="M210" s="262"/>
      <c r="N210" s="262"/>
      <c r="O210" s="262"/>
      <c r="P210" s="262"/>
      <c r="Q210" s="262"/>
      <c r="R210" s="262"/>
      <c r="S210" s="262"/>
      <c r="T210" s="262"/>
      <c r="U210" s="262"/>
      <c r="V210" s="262"/>
      <c r="W210" s="262"/>
      <c r="X210" s="262"/>
      <c r="Y210" s="262"/>
      <c r="Z210" s="262"/>
    </row>
    <row r="211" ht="15.75" customHeight="1">
      <c r="A211" s="262"/>
      <c r="B211" s="262"/>
      <c r="C211" s="262"/>
      <c r="D211" s="262"/>
      <c r="E211" s="262"/>
      <c r="F211" s="262"/>
      <c r="G211" s="262"/>
      <c r="H211" s="262"/>
      <c r="I211" s="262"/>
      <c r="J211" s="262"/>
      <c r="K211" s="262"/>
      <c r="L211" s="262"/>
      <c r="M211" s="262"/>
      <c r="N211" s="262"/>
      <c r="O211" s="262"/>
      <c r="P211" s="262"/>
      <c r="Q211" s="262"/>
      <c r="R211" s="262"/>
      <c r="S211" s="262"/>
      <c r="T211" s="262"/>
      <c r="U211" s="262"/>
      <c r="V211" s="262"/>
      <c r="W211" s="262"/>
      <c r="X211" s="262"/>
      <c r="Y211" s="262"/>
      <c r="Z211" s="262"/>
    </row>
    <row r="212" ht="15.75" customHeight="1">
      <c r="A212" s="262"/>
      <c r="B212" s="262"/>
      <c r="C212" s="262"/>
      <c r="D212" s="262"/>
      <c r="E212" s="262"/>
      <c r="F212" s="262"/>
      <c r="G212" s="262"/>
      <c r="H212" s="262"/>
      <c r="I212" s="262"/>
      <c r="J212" s="262"/>
      <c r="K212" s="262"/>
      <c r="L212" s="262"/>
      <c r="M212" s="262"/>
      <c r="N212" s="262"/>
      <c r="O212" s="262"/>
      <c r="P212" s="262"/>
      <c r="Q212" s="262"/>
      <c r="R212" s="262"/>
      <c r="S212" s="262"/>
      <c r="T212" s="262"/>
      <c r="U212" s="262"/>
      <c r="V212" s="262"/>
      <c r="W212" s="262"/>
      <c r="X212" s="262"/>
      <c r="Y212" s="262"/>
      <c r="Z212" s="262"/>
    </row>
    <row r="213" ht="15.75" customHeight="1">
      <c r="A213" s="262"/>
      <c r="B213" s="262"/>
      <c r="C213" s="262"/>
      <c r="D213" s="262"/>
      <c r="E213" s="262"/>
      <c r="F213" s="262"/>
      <c r="G213" s="262"/>
      <c r="H213" s="262"/>
      <c r="I213" s="262"/>
      <c r="J213" s="262"/>
      <c r="K213" s="262"/>
      <c r="L213" s="262"/>
      <c r="M213" s="262"/>
      <c r="N213" s="262"/>
      <c r="O213" s="262"/>
      <c r="P213" s="262"/>
      <c r="Q213" s="262"/>
      <c r="R213" s="262"/>
      <c r="S213" s="262"/>
      <c r="T213" s="262"/>
      <c r="U213" s="262"/>
      <c r="V213" s="262"/>
      <c r="W213" s="262"/>
      <c r="X213" s="262"/>
      <c r="Y213" s="262"/>
      <c r="Z213" s="262"/>
    </row>
    <row r="214" ht="15.75" customHeight="1">
      <c r="A214" s="262"/>
      <c r="B214" s="262"/>
      <c r="C214" s="262"/>
      <c r="D214" s="262"/>
      <c r="E214" s="262"/>
      <c r="F214" s="262"/>
      <c r="G214" s="262"/>
      <c r="H214" s="262"/>
      <c r="I214" s="262"/>
      <c r="J214" s="262"/>
      <c r="K214" s="262"/>
      <c r="L214" s="262"/>
      <c r="M214" s="262"/>
      <c r="N214" s="262"/>
      <c r="O214" s="262"/>
      <c r="P214" s="262"/>
      <c r="Q214" s="262"/>
      <c r="R214" s="262"/>
      <c r="S214" s="262"/>
      <c r="T214" s="262"/>
      <c r="U214" s="262"/>
      <c r="V214" s="262"/>
      <c r="W214" s="262"/>
      <c r="X214" s="262"/>
      <c r="Y214" s="262"/>
      <c r="Z214" s="262"/>
    </row>
    <row r="215" ht="15.75" customHeight="1">
      <c r="A215" s="262"/>
      <c r="B215" s="262"/>
      <c r="C215" s="262"/>
      <c r="D215" s="262"/>
      <c r="E215" s="262"/>
      <c r="F215" s="262"/>
      <c r="G215" s="262"/>
      <c r="H215" s="262"/>
      <c r="I215" s="262"/>
      <c r="J215" s="262"/>
      <c r="K215" s="262"/>
      <c r="L215" s="262"/>
      <c r="M215" s="262"/>
      <c r="N215" s="262"/>
      <c r="O215" s="262"/>
      <c r="P215" s="262"/>
      <c r="Q215" s="262"/>
      <c r="R215" s="262"/>
      <c r="S215" s="262"/>
      <c r="T215" s="262"/>
      <c r="U215" s="262"/>
      <c r="V215" s="262"/>
      <c r="W215" s="262"/>
      <c r="X215" s="262"/>
      <c r="Y215" s="262"/>
      <c r="Z215" s="262"/>
    </row>
    <row r="216" ht="15.75" customHeight="1">
      <c r="A216" s="262"/>
      <c r="B216" s="262"/>
      <c r="C216" s="262"/>
      <c r="D216" s="262"/>
      <c r="E216" s="262"/>
      <c r="F216" s="262"/>
      <c r="G216" s="262"/>
      <c r="H216" s="262"/>
      <c r="I216" s="262"/>
      <c r="J216" s="262"/>
      <c r="K216" s="262"/>
      <c r="L216" s="262"/>
      <c r="M216" s="262"/>
      <c r="N216" s="262"/>
      <c r="O216" s="262"/>
      <c r="P216" s="262"/>
      <c r="Q216" s="262"/>
      <c r="R216" s="262"/>
      <c r="S216" s="262"/>
      <c r="T216" s="262"/>
      <c r="U216" s="262"/>
      <c r="V216" s="262"/>
      <c r="W216" s="262"/>
      <c r="X216" s="262"/>
      <c r="Y216" s="262"/>
      <c r="Z216" s="262"/>
    </row>
    <row r="217" ht="15.75" customHeight="1">
      <c r="A217" s="262"/>
      <c r="B217" s="262"/>
      <c r="C217" s="262"/>
      <c r="D217" s="262"/>
      <c r="E217" s="262"/>
      <c r="F217" s="262"/>
      <c r="G217" s="262"/>
      <c r="H217" s="262"/>
      <c r="I217" s="262"/>
      <c r="J217" s="262"/>
      <c r="K217" s="262"/>
      <c r="L217" s="262"/>
      <c r="M217" s="262"/>
      <c r="N217" s="262"/>
      <c r="O217" s="262"/>
      <c r="P217" s="262"/>
      <c r="Q217" s="262"/>
      <c r="R217" s="262"/>
      <c r="S217" s="262"/>
      <c r="T217" s="262"/>
      <c r="U217" s="262"/>
      <c r="V217" s="262"/>
      <c r="W217" s="262"/>
      <c r="X217" s="262"/>
      <c r="Y217" s="262"/>
      <c r="Z217" s="262"/>
    </row>
    <row r="218" ht="15.75" customHeight="1">
      <c r="A218" s="262"/>
      <c r="B218" s="262"/>
      <c r="C218" s="262"/>
      <c r="D218" s="262"/>
      <c r="E218" s="262"/>
      <c r="F218" s="262"/>
      <c r="G218" s="262"/>
      <c r="H218" s="262"/>
      <c r="I218" s="262"/>
      <c r="J218" s="262"/>
      <c r="K218" s="262"/>
      <c r="L218" s="262"/>
      <c r="M218" s="262"/>
      <c r="N218" s="262"/>
      <c r="O218" s="262"/>
      <c r="P218" s="262"/>
      <c r="Q218" s="262"/>
      <c r="R218" s="262"/>
      <c r="S218" s="262"/>
      <c r="T218" s="262"/>
      <c r="U218" s="262"/>
      <c r="V218" s="262"/>
      <c r="W218" s="262"/>
      <c r="X218" s="262"/>
      <c r="Y218" s="262"/>
      <c r="Z218" s="262"/>
    </row>
    <row r="219" ht="15.75" customHeight="1">
      <c r="A219" s="262"/>
      <c r="B219" s="262"/>
      <c r="C219" s="262"/>
      <c r="D219" s="262"/>
      <c r="E219" s="262"/>
      <c r="F219" s="262"/>
      <c r="G219" s="262"/>
      <c r="H219" s="262"/>
      <c r="I219" s="262"/>
      <c r="J219" s="262"/>
      <c r="K219" s="262"/>
      <c r="L219" s="262"/>
      <c r="M219" s="262"/>
      <c r="N219" s="262"/>
      <c r="O219" s="262"/>
      <c r="P219" s="262"/>
      <c r="Q219" s="262"/>
      <c r="R219" s="262"/>
      <c r="S219" s="262"/>
      <c r="T219" s="262"/>
      <c r="U219" s="262"/>
      <c r="V219" s="262"/>
      <c r="W219" s="262"/>
      <c r="X219" s="262"/>
      <c r="Y219" s="262"/>
      <c r="Z219" s="262"/>
    </row>
    <row r="220" ht="15.75" customHeight="1">
      <c r="A220" s="262"/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262"/>
      <c r="T220" s="262"/>
      <c r="U220" s="262"/>
      <c r="V220" s="262"/>
      <c r="W220" s="262"/>
      <c r="X220" s="262"/>
      <c r="Y220" s="262"/>
      <c r="Z220" s="262"/>
    </row>
    <row r="221" ht="15.75" customHeight="1">
      <c r="A221" s="262"/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262"/>
      <c r="T221" s="262"/>
      <c r="U221" s="262"/>
      <c r="V221" s="262"/>
      <c r="W221" s="262"/>
      <c r="X221" s="262"/>
      <c r="Y221" s="262"/>
      <c r="Z221" s="262"/>
    </row>
    <row r="222" ht="15.75" customHeight="1">
      <c r="A222" s="262"/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262"/>
      <c r="T222" s="262"/>
      <c r="U222" s="262"/>
      <c r="V222" s="262"/>
      <c r="W222" s="262"/>
      <c r="X222" s="262"/>
      <c r="Y222" s="262"/>
      <c r="Z222" s="262"/>
    </row>
    <row r="223" ht="15.75" customHeight="1">
      <c r="A223" s="262"/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262"/>
      <c r="T223" s="262"/>
      <c r="U223" s="262"/>
      <c r="V223" s="262"/>
      <c r="W223" s="262"/>
      <c r="X223" s="262"/>
      <c r="Y223" s="262"/>
      <c r="Z223" s="262"/>
    </row>
    <row r="224" ht="15.75" customHeight="1">
      <c r="A224" s="262"/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262"/>
      <c r="T224" s="262"/>
      <c r="U224" s="262"/>
      <c r="V224" s="262"/>
      <c r="W224" s="262"/>
      <c r="X224" s="262"/>
      <c r="Y224" s="262"/>
      <c r="Z224" s="262"/>
    </row>
    <row r="225" ht="15.75" customHeight="1">
      <c r="A225" s="262"/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262"/>
      <c r="T225" s="262"/>
      <c r="U225" s="262"/>
      <c r="V225" s="262"/>
      <c r="W225" s="262"/>
      <c r="X225" s="262"/>
      <c r="Y225" s="262"/>
      <c r="Z225" s="262"/>
    </row>
    <row r="226" ht="15.75" customHeight="1">
      <c r="A226" s="262"/>
      <c r="B226" s="262"/>
      <c r="C226" s="262"/>
      <c r="D226" s="262"/>
      <c r="E226" s="262"/>
      <c r="F226" s="262"/>
      <c r="G226" s="262"/>
      <c r="H226" s="262"/>
      <c r="I226" s="262"/>
      <c r="J226" s="262"/>
      <c r="K226" s="262"/>
      <c r="L226" s="262"/>
      <c r="M226" s="262"/>
      <c r="N226" s="262"/>
      <c r="O226" s="262"/>
      <c r="P226" s="262"/>
      <c r="Q226" s="262"/>
      <c r="R226" s="262"/>
      <c r="S226" s="262"/>
      <c r="T226" s="262"/>
      <c r="U226" s="262"/>
      <c r="V226" s="262"/>
      <c r="W226" s="262"/>
      <c r="X226" s="262"/>
      <c r="Y226" s="262"/>
      <c r="Z226" s="262"/>
    </row>
    <row r="227" ht="15.75" customHeight="1">
      <c r="A227" s="262"/>
      <c r="B227" s="262"/>
      <c r="C227" s="262"/>
      <c r="D227" s="262"/>
      <c r="E227" s="262"/>
      <c r="F227" s="262"/>
      <c r="G227" s="262"/>
      <c r="H227" s="262"/>
      <c r="I227" s="262"/>
      <c r="J227" s="262"/>
      <c r="K227" s="262"/>
      <c r="L227" s="262"/>
      <c r="M227" s="262"/>
      <c r="N227" s="262"/>
      <c r="O227" s="262"/>
      <c r="P227" s="262"/>
      <c r="Q227" s="262"/>
      <c r="R227" s="262"/>
      <c r="S227" s="262"/>
      <c r="T227" s="262"/>
      <c r="U227" s="262"/>
      <c r="V227" s="262"/>
      <c r="W227" s="262"/>
      <c r="X227" s="262"/>
      <c r="Y227" s="262"/>
      <c r="Z227" s="262"/>
    </row>
    <row r="228" ht="15.75" customHeight="1">
      <c r="A228" s="262"/>
      <c r="B228" s="262"/>
      <c r="C228" s="262"/>
      <c r="D228" s="262"/>
      <c r="E228" s="262"/>
      <c r="F228" s="262"/>
      <c r="G228" s="262"/>
      <c r="H228" s="262"/>
      <c r="I228" s="262"/>
      <c r="J228" s="262"/>
      <c r="K228" s="262"/>
      <c r="L228" s="262"/>
      <c r="M228" s="262"/>
      <c r="N228" s="262"/>
      <c r="O228" s="262"/>
      <c r="P228" s="262"/>
      <c r="Q228" s="262"/>
      <c r="R228" s="262"/>
      <c r="S228" s="262"/>
      <c r="T228" s="262"/>
      <c r="U228" s="262"/>
      <c r="V228" s="262"/>
      <c r="W228" s="262"/>
      <c r="X228" s="262"/>
      <c r="Y228" s="262"/>
      <c r="Z228" s="262"/>
    </row>
    <row r="229" ht="15.75" customHeight="1">
      <c r="A229" s="262"/>
      <c r="B229" s="262"/>
      <c r="C229" s="262"/>
      <c r="D229" s="262"/>
      <c r="E229" s="262"/>
      <c r="F229" s="262"/>
      <c r="G229" s="262"/>
      <c r="H229" s="262"/>
      <c r="I229" s="262"/>
      <c r="J229" s="262"/>
      <c r="K229" s="262"/>
      <c r="L229" s="262"/>
      <c r="M229" s="262"/>
      <c r="N229" s="262"/>
      <c r="O229" s="262"/>
      <c r="P229" s="262"/>
      <c r="Q229" s="262"/>
      <c r="R229" s="262"/>
      <c r="S229" s="262"/>
      <c r="T229" s="262"/>
      <c r="U229" s="262"/>
      <c r="V229" s="262"/>
      <c r="W229" s="262"/>
      <c r="X229" s="262"/>
      <c r="Y229" s="262"/>
      <c r="Z229" s="262"/>
    </row>
    <row r="230" ht="15.75" customHeight="1">
      <c r="A230" s="262"/>
      <c r="B230" s="262"/>
      <c r="C230" s="262"/>
      <c r="D230" s="262"/>
      <c r="E230" s="262"/>
      <c r="F230" s="262"/>
      <c r="G230" s="262"/>
      <c r="H230" s="262"/>
      <c r="I230" s="262"/>
      <c r="J230" s="262"/>
      <c r="K230" s="262"/>
      <c r="L230" s="262"/>
      <c r="M230" s="262"/>
      <c r="N230" s="262"/>
      <c r="O230" s="262"/>
      <c r="P230" s="262"/>
      <c r="Q230" s="262"/>
      <c r="R230" s="262"/>
      <c r="S230" s="262"/>
      <c r="T230" s="262"/>
      <c r="U230" s="262"/>
      <c r="V230" s="262"/>
      <c r="W230" s="262"/>
      <c r="X230" s="262"/>
      <c r="Y230" s="262"/>
      <c r="Z230" s="262"/>
    </row>
    <row r="231" ht="15.75" customHeight="1">
      <c r="A231" s="262"/>
      <c r="B231" s="262"/>
      <c r="C231" s="262"/>
      <c r="D231" s="262"/>
      <c r="E231" s="262"/>
      <c r="F231" s="262"/>
      <c r="G231" s="262"/>
      <c r="H231" s="262"/>
      <c r="I231" s="262"/>
      <c r="J231" s="262"/>
      <c r="K231" s="262"/>
      <c r="L231" s="262"/>
      <c r="M231" s="262"/>
      <c r="N231" s="262"/>
      <c r="O231" s="262"/>
      <c r="P231" s="262"/>
      <c r="Q231" s="262"/>
      <c r="R231" s="262"/>
      <c r="S231" s="262"/>
      <c r="T231" s="262"/>
      <c r="U231" s="262"/>
      <c r="V231" s="262"/>
      <c r="W231" s="262"/>
      <c r="X231" s="262"/>
      <c r="Y231" s="262"/>
      <c r="Z231" s="262"/>
    </row>
    <row r="232" ht="15.75" customHeight="1">
      <c r="A232" s="262"/>
      <c r="B232" s="262"/>
      <c r="C232" s="262"/>
      <c r="D232" s="262"/>
      <c r="E232" s="262"/>
      <c r="F232" s="262"/>
      <c r="G232" s="262"/>
      <c r="H232" s="262"/>
      <c r="I232" s="262"/>
      <c r="J232" s="262"/>
      <c r="K232" s="262"/>
      <c r="L232" s="262"/>
      <c r="M232" s="262"/>
      <c r="N232" s="262"/>
      <c r="O232" s="262"/>
      <c r="P232" s="262"/>
      <c r="Q232" s="262"/>
      <c r="R232" s="262"/>
      <c r="S232" s="262"/>
      <c r="T232" s="262"/>
      <c r="U232" s="262"/>
      <c r="V232" s="262"/>
      <c r="W232" s="262"/>
      <c r="X232" s="262"/>
      <c r="Y232" s="262"/>
      <c r="Z232" s="262"/>
    </row>
    <row r="233" ht="15.75" customHeight="1">
      <c r="A233" s="262"/>
      <c r="B233" s="262"/>
      <c r="C233" s="262"/>
      <c r="D233" s="262"/>
      <c r="E233" s="262"/>
      <c r="F233" s="262"/>
      <c r="G233" s="262"/>
      <c r="H233" s="262"/>
      <c r="I233" s="262"/>
      <c r="J233" s="262"/>
      <c r="K233" s="262"/>
      <c r="L233" s="262"/>
      <c r="M233" s="262"/>
      <c r="N233" s="262"/>
      <c r="O233" s="262"/>
      <c r="P233" s="262"/>
      <c r="Q233" s="262"/>
      <c r="R233" s="262"/>
      <c r="S233" s="262"/>
      <c r="T233" s="262"/>
      <c r="U233" s="262"/>
      <c r="V233" s="262"/>
      <c r="W233" s="262"/>
      <c r="X233" s="262"/>
      <c r="Y233" s="262"/>
      <c r="Z233" s="262"/>
    </row>
    <row r="234" ht="15.75" customHeight="1">
      <c r="A234" s="262"/>
      <c r="B234" s="262"/>
      <c r="C234" s="262"/>
      <c r="D234" s="262"/>
      <c r="E234" s="262"/>
      <c r="F234" s="262"/>
      <c r="G234" s="262"/>
      <c r="H234" s="262"/>
      <c r="I234" s="262"/>
      <c r="J234" s="262"/>
      <c r="K234" s="262"/>
      <c r="L234" s="262"/>
      <c r="M234" s="262"/>
      <c r="N234" s="262"/>
      <c r="O234" s="262"/>
      <c r="P234" s="262"/>
      <c r="Q234" s="262"/>
      <c r="R234" s="262"/>
      <c r="S234" s="262"/>
      <c r="T234" s="262"/>
      <c r="U234" s="262"/>
      <c r="V234" s="262"/>
      <c r="W234" s="262"/>
      <c r="X234" s="262"/>
      <c r="Y234" s="262"/>
      <c r="Z234" s="262"/>
    </row>
    <row r="235" ht="15.75" customHeight="1">
      <c r="A235" s="262"/>
      <c r="B235" s="262"/>
      <c r="C235" s="262"/>
      <c r="D235" s="262"/>
      <c r="E235" s="262"/>
      <c r="F235" s="262"/>
      <c r="G235" s="262"/>
      <c r="H235" s="262"/>
      <c r="I235" s="262"/>
      <c r="J235" s="262"/>
      <c r="K235" s="262"/>
      <c r="L235" s="262"/>
      <c r="M235" s="262"/>
      <c r="N235" s="262"/>
      <c r="O235" s="262"/>
      <c r="P235" s="262"/>
      <c r="Q235" s="262"/>
      <c r="R235" s="262"/>
      <c r="S235" s="262"/>
      <c r="T235" s="262"/>
      <c r="U235" s="262"/>
      <c r="V235" s="262"/>
      <c r="W235" s="262"/>
      <c r="X235" s="262"/>
      <c r="Y235" s="262"/>
      <c r="Z235" s="262"/>
    </row>
    <row r="236" ht="15.75" customHeight="1">
      <c r="A236" s="262"/>
      <c r="B236" s="262"/>
      <c r="C236" s="262"/>
      <c r="D236" s="262"/>
      <c r="E236" s="262"/>
      <c r="F236" s="262"/>
      <c r="G236" s="262"/>
      <c r="H236" s="262"/>
      <c r="I236" s="262"/>
      <c r="J236" s="262"/>
      <c r="K236" s="262"/>
      <c r="L236" s="262"/>
      <c r="M236" s="262"/>
      <c r="N236" s="262"/>
      <c r="O236" s="262"/>
      <c r="P236" s="262"/>
      <c r="Q236" s="262"/>
      <c r="R236" s="262"/>
      <c r="S236" s="262"/>
      <c r="T236" s="262"/>
      <c r="U236" s="262"/>
      <c r="V236" s="262"/>
      <c r="W236" s="262"/>
      <c r="X236" s="262"/>
      <c r="Y236" s="262"/>
      <c r="Z236" s="262"/>
    </row>
    <row r="237" ht="15.75" customHeight="1">
      <c r="A237" s="262"/>
      <c r="B237" s="262"/>
      <c r="C237" s="262"/>
      <c r="D237" s="262"/>
      <c r="E237" s="262"/>
      <c r="F237" s="262"/>
      <c r="G237" s="262"/>
      <c r="H237" s="262"/>
      <c r="I237" s="262"/>
      <c r="J237" s="262"/>
      <c r="K237" s="262"/>
      <c r="L237" s="262"/>
      <c r="M237" s="262"/>
      <c r="N237" s="262"/>
      <c r="O237" s="262"/>
      <c r="P237" s="262"/>
      <c r="Q237" s="262"/>
      <c r="R237" s="262"/>
      <c r="S237" s="262"/>
      <c r="T237" s="262"/>
      <c r="U237" s="262"/>
      <c r="V237" s="262"/>
      <c r="W237" s="262"/>
      <c r="X237" s="262"/>
      <c r="Y237" s="262"/>
      <c r="Z237" s="262"/>
    </row>
    <row r="238" ht="15.75" customHeight="1">
      <c r="A238" s="262"/>
      <c r="B238" s="262"/>
      <c r="C238" s="262"/>
      <c r="D238" s="262"/>
      <c r="E238" s="262"/>
      <c r="F238" s="262"/>
      <c r="G238" s="262"/>
      <c r="H238" s="262"/>
      <c r="I238" s="262"/>
      <c r="J238" s="262"/>
      <c r="K238" s="262"/>
      <c r="L238" s="262"/>
      <c r="M238" s="262"/>
      <c r="N238" s="262"/>
      <c r="O238" s="262"/>
      <c r="P238" s="262"/>
      <c r="Q238" s="262"/>
      <c r="R238" s="262"/>
      <c r="S238" s="262"/>
      <c r="T238" s="262"/>
      <c r="U238" s="262"/>
      <c r="V238" s="262"/>
      <c r="W238" s="262"/>
      <c r="X238" s="262"/>
      <c r="Y238" s="262"/>
      <c r="Z238" s="262"/>
    </row>
    <row r="239" ht="15.75" customHeight="1">
      <c r="A239" s="262"/>
      <c r="B239" s="262"/>
      <c r="C239" s="262"/>
      <c r="D239" s="262"/>
      <c r="E239" s="262"/>
      <c r="F239" s="262"/>
      <c r="G239" s="262"/>
      <c r="H239" s="262"/>
      <c r="I239" s="262"/>
      <c r="J239" s="262"/>
      <c r="K239" s="262"/>
      <c r="L239" s="262"/>
      <c r="M239" s="262"/>
      <c r="N239" s="262"/>
      <c r="O239" s="262"/>
      <c r="P239" s="262"/>
      <c r="Q239" s="262"/>
      <c r="R239" s="262"/>
      <c r="S239" s="262"/>
      <c r="T239" s="262"/>
      <c r="U239" s="262"/>
      <c r="V239" s="262"/>
      <c r="W239" s="262"/>
      <c r="X239" s="262"/>
      <c r="Y239" s="262"/>
      <c r="Z239" s="262"/>
    </row>
    <row r="240" ht="15.75" customHeight="1">
      <c r="A240" s="262"/>
      <c r="B240" s="262"/>
      <c r="C240" s="262"/>
      <c r="D240" s="262"/>
      <c r="E240" s="262"/>
      <c r="F240" s="262"/>
      <c r="G240" s="262"/>
      <c r="H240" s="262"/>
      <c r="I240" s="262"/>
      <c r="J240" s="262"/>
      <c r="K240" s="262"/>
      <c r="L240" s="262"/>
      <c r="M240" s="262"/>
      <c r="N240" s="262"/>
      <c r="O240" s="262"/>
      <c r="P240" s="262"/>
      <c r="Q240" s="262"/>
      <c r="R240" s="262"/>
      <c r="S240" s="262"/>
      <c r="T240" s="262"/>
      <c r="U240" s="262"/>
      <c r="V240" s="262"/>
      <c r="W240" s="262"/>
      <c r="X240" s="262"/>
      <c r="Y240" s="262"/>
      <c r="Z240" s="262"/>
    </row>
    <row r="241" ht="15.75" customHeight="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</row>
    <row r="242" ht="15.75" customHeight="1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</row>
    <row r="243" ht="15.75" customHeight="1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</row>
    <row r="244" ht="15.75" customHeight="1">
      <c r="A244" s="262"/>
      <c r="B244" s="262"/>
      <c r="C244" s="262"/>
      <c r="D244" s="262"/>
      <c r="E244" s="262"/>
      <c r="F244" s="262"/>
      <c r="G244" s="262"/>
      <c r="H244" s="262"/>
      <c r="I244" s="262"/>
      <c r="J244" s="262"/>
      <c r="K244" s="262"/>
      <c r="L244" s="262"/>
      <c r="M244" s="262"/>
      <c r="N244" s="262"/>
      <c r="O244" s="262"/>
      <c r="P244" s="262"/>
      <c r="Q244" s="262"/>
      <c r="R244" s="262"/>
      <c r="S244" s="262"/>
      <c r="T244" s="262"/>
      <c r="U244" s="262"/>
      <c r="V244" s="262"/>
      <c r="W244" s="262"/>
      <c r="X244" s="262"/>
      <c r="Y244" s="262"/>
      <c r="Z244" s="262"/>
    </row>
    <row r="245" ht="15.75" customHeight="1">
      <c r="A245" s="262"/>
      <c r="B245" s="262"/>
      <c r="C245" s="262"/>
      <c r="D245" s="262"/>
      <c r="E245" s="262"/>
      <c r="F245" s="262"/>
      <c r="G245" s="262"/>
      <c r="H245" s="262"/>
      <c r="I245" s="262"/>
      <c r="J245" s="262"/>
      <c r="K245" s="262"/>
      <c r="L245" s="262"/>
      <c r="M245" s="262"/>
      <c r="N245" s="262"/>
      <c r="O245" s="262"/>
      <c r="P245" s="262"/>
      <c r="Q245" s="262"/>
      <c r="R245" s="262"/>
      <c r="S245" s="262"/>
      <c r="T245" s="262"/>
      <c r="U245" s="262"/>
      <c r="V245" s="262"/>
      <c r="W245" s="262"/>
      <c r="X245" s="262"/>
      <c r="Y245" s="262"/>
      <c r="Z245" s="262"/>
    </row>
    <row r="246" ht="15.75" customHeight="1">
      <c r="A246" s="262"/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262"/>
      <c r="T246" s="262"/>
      <c r="U246" s="262"/>
      <c r="V246" s="262"/>
      <c r="W246" s="262"/>
      <c r="X246" s="262"/>
      <c r="Y246" s="262"/>
      <c r="Z246" s="262"/>
    </row>
    <row r="247" ht="15.75" customHeight="1">
      <c r="A247" s="262"/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262"/>
      <c r="T247" s="262"/>
      <c r="U247" s="262"/>
      <c r="V247" s="262"/>
      <c r="W247" s="262"/>
      <c r="X247" s="262"/>
      <c r="Y247" s="262"/>
      <c r="Z247" s="262"/>
    </row>
    <row r="248" ht="15.75" customHeight="1">
      <c r="A248" s="262"/>
      <c r="B248" s="262"/>
      <c r="C248" s="262"/>
      <c r="D248" s="262"/>
      <c r="E248" s="262"/>
      <c r="F248" s="262"/>
      <c r="G248" s="262"/>
      <c r="H248" s="262"/>
      <c r="I248" s="262"/>
      <c r="J248" s="262"/>
      <c r="K248" s="262"/>
      <c r="L248" s="262"/>
      <c r="M248" s="262"/>
      <c r="N248" s="262"/>
      <c r="O248" s="262"/>
      <c r="P248" s="262"/>
      <c r="Q248" s="262"/>
      <c r="R248" s="262"/>
      <c r="S248" s="262"/>
      <c r="T248" s="262"/>
      <c r="U248" s="262"/>
      <c r="V248" s="262"/>
      <c r="W248" s="262"/>
      <c r="X248" s="262"/>
      <c r="Y248" s="262"/>
      <c r="Z248" s="262"/>
    </row>
    <row r="249" ht="15.75" customHeight="1">
      <c r="A249" s="262"/>
      <c r="B249" s="262"/>
      <c r="C249" s="262"/>
      <c r="D249" s="262"/>
      <c r="E249" s="262"/>
      <c r="F249" s="262"/>
      <c r="G249" s="262"/>
      <c r="H249" s="262"/>
      <c r="I249" s="262"/>
      <c r="J249" s="262"/>
      <c r="K249" s="262"/>
      <c r="L249" s="262"/>
      <c r="M249" s="262"/>
      <c r="N249" s="262"/>
      <c r="O249" s="262"/>
      <c r="P249" s="262"/>
      <c r="Q249" s="262"/>
      <c r="R249" s="262"/>
      <c r="S249" s="262"/>
      <c r="T249" s="262"/>
      <c r="U249" s="262"/>
      <c r="V249" s="262"/>
      <c r="W249" s="262"/>
      <c r="X249" s="262"/>
      <c r="Y249" s="262"/>
      <c r="Z249" s="262"/>
    </row>
    <row r="250" ht="15.75" customHeight="1">
      <c r="A250" s="262"/>
      <c r="B250" s="262"/>
      <c r="C250" s="262"/>
      <c r="D250" s="262"/>
      <c r="E250" s="262"/>
      <c r="F250" s="262"/>
      <c r="G250" s="262"/>
      <c r="H250" s="262"/>
      <c r="I250" s="262"/>
      <c r="J250" s="262"/>
      <c r="K250" s="262"/>
      <c r="L250" s="262"/>
      <c r="M250" s="262"/>
      <c r="N250" s="262"/>
      <c r="O250" s="262"/>
      <c r="P250" s="262"/>
      <c r="Q250" s="262"/>
      <c r="R250" s="262"/>
      <c r="S250" s="262"/>
      <c r="T250" s="262"/>
      <c r="U250" s="262"/>
      <c r="V250" s="262"/>
      <c r="W250" s="262"/>
      <c r="X250" s="262"/>
      <c r="Y250" s="262"/>
      <c r="Z250" s="262"/>
    </row>
    <row r="251" ht="15.75" customHeight="1">
      <c r="A251" s="262"/>
      <c r="B251" s="262"/>
      <c r="C251" s="262"/>
      <c r="D251" s="262"/>
      <c r="E251" s="262"/>
      <c r="F251" s="262"/>
      <c r="G251" s="262"/>
      <c r="H251" s="262"/>
      <c r="I251" s="262"/>
      <c r="J251" s="262"/>
      <c r="K251" s="262"/>
      <c r="L251" s="262"/>
      <c r="M251" s="262"/>
      <c r="N251" s="262"/>
      <c r="O251" s="262"/>
      <c r="P251" s="262"/>
      <c r="Q251" s="262"/>
      <c r="R251" s="262"/>
      <c r="S251" s="262"/>
      <c r="T251" s="262"/>
      <c r="U251" s="262"/>
      <c r="V251" s="262"/>
      <c r="W251" s="262"/>
      <c r="X251" s="262"/>
      <c r="Y251" s="262"/>
      <c r="Z251" s="262"/>
    </row>
    <row r="252" ht="15.75" customHeight="1">
      <c r="A252" s="262"/>
      <c r="B252" s="262"/>
      <c r="C252" s="262"/>
      <c r="D252" s="262"/>
      <c r="E252" s="262"/>
      <c r="F252" s="262"/>
      <c r="G252" s="262"/>
      <c r="H252" s="262"/>
      <c r="I252" s="262"/>
      <c r="J252" s="262"/>
      <c r="K252" s="262"/>
      <c r="L252" s="262"/>
      <c r="M252" s="262"/>
      <c r="N252" s="262"/>
      <c r="O252" s="262"/>
      <c r="P252" s="262"/>
      <c r="Q252" s="262"/>
      <c r="R252" s="262"/>
      <c r="S252" s="262"/>
      <c r="T252" s="262"/>
      <c r="U252" s="262"/>
      <c r="V252" s="262"/>
      <c r="W252" s="262"/>
      <c r="X252" s="262"/>
      <c r="Y252" s="262"/>
      <c r="Z252" s="262"/>
    </row>
    <row r="253" ht="15.75" customHeight="1">
      <c r="A253" s="262"/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262"/>
      <c r="T253" s="262"/>
      <c r="U253" s="262"/>
      <c r="V253" s="262"/>
      <c r="W253" s="262"/>
      <c r="X253" s="262"/>
      <c r="Y253" s="262"/>
      <c r="Z253" s="262"/>
    </row>
    <row r="254" ht="15.75" customHeight="1">
      <c r="A254" s="262"/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262"/>
      <c r="T254" s="262"/>
      <c r="U254" s="262"/>
      <c r="V254" s="262"/>
      <c r="W254" s="262"/>
      <c r="X254" s="262"/>
      <c r="Y254" s="262"/>
      <c r="Z254" s="262"/>
    </row>
    <row r="255" ht="15.75" customHeight="1">
      <c r="A255" s="262"/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262"/>
      <c r="T255" s="262"/>
      <c r="U255" s="262"/>
      <c r="V255" s="262"/>
      <c r="W255" s="262"/>
      <c r="X255" s="262"/>
      <c r="Y255" s="262"/>
      <c r="Z255" s="262"/>
    </row>
    <row r="256" ht="15.75" customHeight="1">
      <c r="A256" s="262"/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262"/>
      <c r="T256" s="262"/>
      <c r="U256" s="262"/>
      <c r="V256" s="262"/>
      <c r="W256" s="262"/>
      <c r="X256" s="262"/>
      <c r="Y256" s="262"/>
      <c r="Z256" s="262"/>
    </row>
    <row r="257" ht="15.75" customHeight="1">
      <c r="A257" s="262"/>
      <c r="B257" s="262"/>
      <c r="C257" s="262"/>
      <c r="D257" s="262"/>
      <c r="E257" s="262"/>
      <c r="F257" s="262"/>
      <c r="G257" s="262"/>
      <c r="H257" s="262"/>
      <c r="I257" s="262"/>
      <c r="J257" s="262"/>
      <c r="K257" s="262"/>
      <c r="L257" s="262"/>
      <c r="M257" s="262"/>
      <c r="N257" s="262"/>
      <c r="O257" s="262"/>
      <c r="P257" s="262"/>
      <c r="Q257" s="262"/>
      <c r="R257" s="262"/>
      <c r="S257" s="262"/>
      <c r="T257" s="262"/>
      <c r="U257" s="262"/>
      <c r="V257" s="262"/>
      <c r="W257" s="262"/>
      <c r="X257" s="262"/>
      <c r="Y257" s="262"/>
      <c r="Z257" s="262"/>
    </row>
    <row r="258" ht="15.75" customHeight="1">
      <c r="A258" s="262"/>
      <c r="B258" s="262"/>
      <c r="C258" s="262"/>
      <c r="D258" s="262"/>
      <c r="E258" s="262"/>
      <c r="F258" s="262"/>
      <c r="G258" s="262"/>
      <c r="H258" s="262"/>
      <c r="I258" s="262"/>
      <c r="J258" s="262"/>
      <c r="K258" s="262"/>
      <c r="L258" s="262"/>
      <c r="M258" s="262"/>
      <c r="N258" s="262"/>
      <c r="O258" s="262"/>
      <c r="P258" s="262"/>
      <c r="Q258" s="262"/>
      <c r="R258" s="262"/>
      <c r="S258" s="262"/>
      <c r="T258" s="262"/>
      <c r="U258" s="262"/>
      <c r="V258" s="262"/>
      <c r="W258" s="262"/>
      <c r="X258" s="262"/>
      <c r="Y258" s="262"/>
      <c r="Z258" s="262"/>
    </row>
    <row r="259" ht="15.75" customHeight="1">
      <c r="A259" s="262"/>
      <c r="B259" s="262"/>
      <c r="C259" s="262"/>
      <c r="D259" s="262"/>
      <c r="E259" s="262"/>
      <c r="F259" s="262"/>
      <c r="G259" s="262"/>
      <c r="H259" s="262"/>
      <c r="I259" s="262"/>
      <c r="J259" s="262"/>
      <c r="K259" s="262"/>
      <c r="L259" s="262"/>
      <c r="M259" s="262"/>
      <c r="N259" s="262"/>
      <c r="O259" s="262"/>
      <c r="P259" s="262"/>
      <c r="Q259" s="262"/>
      <c r="R259" s="262"/>
      <c r="S259" s="262"/>
      <c r="T259" s="262"/>
      <c r="U259" s="262"/>
      <c r="V259" s="262"/>
      <c r="W259" s="262"/>
      <c r="X259" s="262"/>
      <c r="Y259" s="262"/>
      <c r="Z259" s="262"/>
    </row>
    <row r="260" ht="15.75" customHeight="1">
      <c r="A260" s="262"/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262"/>
      <c r="T260" s="262"/>
      <c r="U260" s="262"/>
      <c r="V260" s="262"/>
      <c r="W260" s="262"/>
      <c r="X260" s="262"/>
      <c r="Y260" s="262"/>
      <c r="Z260" s="262"/>
    </row>
    <row r="261" ht="15.75" customHeight="1">
      <c r="A261" s="262"/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262"/>
      <c r="T261" s="262"/>
      <c r="U261" s="262"/>
      <c r="V261" s="262"/>
      <c r="W261" s="262"/>
      <c r="X261" s="262"/>
      <c r="Y261" s="262"/>
      <c r="Z261" s="262"/>
    </row>
    <row r="262" ht="15.75" customHeight="1">
      <c r="A262" s="262"/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262"/>
      <c r="T262" s="262"/>
      <c r="U262" s="262"/>
      <c r="V262" s="262"/>
      <c r="W262" s="262"/>
      <c r="X262" s="262"/>
      <c r="Y262" s="262"/>
      <c r="Z262" s="262"/>
    </row>
    <row r="263" ht="15.75" customHeight="1">
      <c r="A263" s="262"/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262"/>
      <c r="T263" s="262"/>
      <c r="U263" s="262"/>
      <c r="V263" s="262"/>
      <c r="W263" s="262"/>
      <c r="X263" s="262"/>
      <c r="Y263" s="262"/>
      <c r="Z263" s="262"/>
    </row>
    <row r="264" ht="15.75" customHeight="1">
      <c r="A264" s="262"/>
      <c r="B264" s="262"/>
      <c r="C264" s="262"/>
      <c r="D264" s="262"/>
      <c r="E264" s="262"/>
      <c r="F264" s="262"/>
      <c r="G264" s="262"/>
      <c r="H264" s="262"/>
      <c r="I264" s="262"/>
      <c r="J264" s="262"/>
      <c r="K264" s="262"/>
      <c r="L264" s="262"/>
      <c r="M264" s="262"/>
      <c r="N264" s="262"/>
      <c r="O264" s="262"/>
      <c r="P264" s="262"/>
      <c r="Q264" s="262"/>
      <c r="R264" s="262"/>
      <c r="S264" s="262"/>
      <c r="T264" s="262"/>
      <c r="U264" s="262"/>
      <c r="V264" s="262"/>
      <c r="W264" s="262"/>
      <c r="X264" s="262"/>
      <c r="Y264" s="262"/>
      <c r="Z264" s="262"/>
    </row>
    <row r="265" ht="15.75" customHeight="1">
      <c r="A265" s="262"/>
      <c r="B265" s="262"/>
      <c r="C265" s="262"/>
      <c r="D265" s="262"/>
      <c r="E265" s="262"/>
      <c r="F265" s="262"/>
      <c r="G265" s="262"/>
      <c r="H265" s="262"/>
      <c r="I265" s="262"/>
      <c r="J265" s="262"/>
      <c r="K265" s="262"/>
      <c r="L265" s="262"/>
      <c r="M265" s="262"/>
      <c r="N265" s="262"/>
      <c r="O265" s="262"/>
      <c r="P265" s="262"/>
      <c r="Q265" s="262"/>
      <c r="R265" s="262"/>
      <c r="S265" s="262"/>
      <c r="T265" s="262"/>
      <c r="U265" s="262"/>
      <c r="V265" s="262"/>
      <c r="W265" s="262"/>
      <c r="X265" s="262"/>
      <c r="Y265" s="262"/>
      <c r="Z265" s="262"/>
    </row>
    <row r="266" ht="15.75" customHeight="1">
      <c r="A266" s="262"/>
      <c r="B266" s="262"/>
      <c r="C266" s="262"/>
      <c r="D266" s="262"/>
      <c r="E266" s="262"/>
      <c r="F266" s="262"/>
      <c r="G266" s="262"/>
      <c r="H266" s="262"/>
      <c r="I266" s="262"/>
      <c r="J266" s="262"/>
      <c r="K266" s="262"/>
      <c r="L266" s="262"/>
      <c r="M266" s="262"/>
      <c r="N266" s="262"/>
      <c r="O266" s="262"/>
      <c r="P266" s="262"/>
      <c r="Q266" s="262"/>
      <c r="R266" s="262"/>
      <c r="S266" s="262"/>
      <c r="T266" s="262"/>
      <c r="U266" s="262"/>
      <c r="V266" s="262"/>
      <c r="W266" s="262"/>
      <c r="X266" s="262"/>
      <c r="Y266" s="262"/>
      <c r="Z266" s="262"/>
    </row>
    <row r="267" ht="15.75" customHeight="1">
      <c r="A267" s="262"/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262"/>
      <c r="T267" s="262"/>
      <c r="U267" s="262"/>
      <c r="V267" s="262"/>
      <c r="W267" s="262"/>
      <c r="X267" s="262"/>
      <c r="Y267" s="262"/>
      <c r="Z267" s="262"/>
    </row>
    <row r="268" ht="15.75" customHeight="1">
      <c r="A268" s="262"/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262"/>
      <c r="T268" s="262"/>
      <c r="U268" s="262"/>
      <c r="V268" s="262"/>
      <c r="W268" s="262"/>
      <c r="X268" s="262"/>
      <c r="Y268" s="262"/>
      <c r="Z268" s="262"/>
    </row>
    <row r="269" ht="15.75" customHeight="1">
      <c r="A269" s="262"/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262"/>
      <c r="T269" s="262"/>
      <c r="U269" s="262"/>
      <c r="V269" s="262"/>
      <c r="W269" s="262"/>
      <c r="X269" s="262"/>
      <c r="Y269" s="262"/>
      <c r="Z269" s="262"/>
    </row>
    <row r="270" ht="15.75" customHeight="1">
      <c r="A270" s="262"/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262"/>
      <c r="T270" s="262"/>
      <c r="U270" s="262"/>
      <c r="V270" s="262"/>
      <c r="W270" s="262"/>
      <c r="X270" s="262"/>
      <c r="Y270" s="262"/>
      <c r="Z270" s="262"/>
    </row>
    <row r="271" ht="15.75" customHeight="1">
      <c r="A271" s="262"/>
      <c r="B271" s="262"/>
      <c r="C271" s="262"/>
      <c r="D271" s="262"/>
      <c r="E271" s="262"/>
      <c r="F271" s="262"/>
      <c r="G271" s="262"/>
      <c r="H271" s="262"/>
      <c r="I271" s="262"/>
      <c r="J271" s="262"/>
      <c r="K271" s="262"/>
      <c r="L271" s="262"/>
      <c r="M271" s="262"/>
      <c r="N271" s="262"/>
      <c r="O271" s="262"/>
      <c r="P271" s="262"/>
      <c r="Q271" s="262"/>
      <c r="R271" s="262"/>
      <c r="S271" s="262"/>
      <c r="T271" s="262"/>
      <c r="U271" s="262"/>
      <c r="V271" s="262"/>
      <c r="W271" s="262"/>
      <c r="X271" s="262"/>
      <c r="Y271" s="262"/>
      <c r="Z271" s="262"/>
    </row>
    <row r="272" ht="15.75" customHeight="1">
      <c r="A272" s="262"/>
      <c r="B272" s="262"/>
      <c r="C272" s="262"/>
      <c r="D272" s="262"/>
      <c r="E272" s="262"/>
      <c r="F272" s="262"/>
      <c r="G272" s="262"/>
      <c r="H272" s="262"/>
      <c r="I272" s="262"/>
      <c r="J272" s="262"/>
      <c r="K272" s="262"/>
      <c r="L272" s="262"/>
      <c r="M272" s="262"/>
      <c r="N272" s="262"/>
      <c r="O272" s="262"/>
      <c r="P272" s="262"/>
      <c r="Q272" s="262"/>
      <c r="R272" s="262"/>
      <c r="S272" s="262"/>
      <c r="T272" s="262"/>
      <c r="U272" s="262"/>
      <c r="V272" s="262"/>
      <c r="W272" s="262"/>
      <c r="X272" s="262"/>
      <c r="Y272" s="262"/>
      <c r="Z272" s="262"/>
    </row>
    <row r="273" ht="15.75" customHeight="1">
      <c r="A273" s="262"/>
      <c r="B273" s="262"/>
      <c r="C273" s="262"/>
      <c r="D273" s="262"/>
      <c r="E273" s="262"/>
      <c r="F273" s="262"/>
      <c r="G273" s="262"/>
      <c r="H273" s="262"/>
      <c r="I273" s="262"/>
      <c r="J273" s="262"/>
      <c r="K273" s="262"/>
      <c r="L273" s="262"/>
      <c r="M273" s="262"/>
      <c r="N273" s="262"/>
      <c r="O273" s="262"/>
      <c r="P273" s="262"/>
      <c r="Q273" s="262"/>
      <c r="R273" s="262"/>
      <c r="S273" s="262"/>
      <c r="T273" s="262"/>
      <c r="U273" s="262"/>
      <c r="V273" s="262"/>
      <c r="W273" s="262"/>
      <c r="X273" s="262"/>
      <c r="Y273" s="262"/>
      <c r="Z273" s="262"/>
    </row>
    <row r="274" ht="15.75" customHeight="1">
      <c r="A274" s="262"/>
      <c r="B274" s="262"/>
      <c r="C274" s="262"/>
      <c r="D274" s="262"/>
      <c r="E274" s="262"/>
      <c r="F274" s="262"/>
      <c r="G274" s="262"/>
      <c r="H274" s="262"/>
      <c r="I274" s="262"/>
      <c r="J274" s="262"/>
      <c r="K274" s="262"/>
      <c r="L274" s="262"/>
      <c r="M274" s="262"/>
      <c r="N274" s="262"/>
      <c r="O274" s="262"/>
      <c r="P274" s="262"/>
      <c r="Q274" s="262"/>
      <c r="R274" s="262"/>
      <c r="S274" s="262"/>
      <c r="T274" s="262"/>
      <c r="U274" s="262"/>
      <c r="V274" s="262"/>
      <c r="W274" s="262"/>
      <c r="X274" s="262"/>
      <c r="Y274" s="262"/>
      <c r="Z274" s="262"/>
    </row>
    <row r="275" ht="15.75" customHeight="1">
      <c r="A275" s="262"/>
      <c r="B275" s="262"/>
      <c r="C275" s="262"/>
      <c r="D275" s="262"/>
      <c r="E275" s="262"/>
      <c r="F275" s="262"/>
      <c r="G275" s="262"/>
      <c r="H275" s="262"/>
      <c r="I275" s="262"/>
      <c r="J275" s="262"/>
      <c r="K275" s="262"/>
      <c r="L275" s="262"/>
      <c r="M275" s="262"/>
      <c r="N275" s="262"/>
      <c r="O275" s="262"/>
      <c r="P275" s="262"/>
      <c r="Q275" s="262"/>
      <c r="R275" s="262"/>
      <c r="S275" s="262"/>
      <c r="T275" s="262"/>
      <c r="U275" s="262"/>
      <c r="V275" s="262"/>
      <c r="W275" s="262"/>
      <c r="X275" s="262"/>
      <c r="Y275" s="262"/>
      <c r="Z275" s="262"/>
    </row>
    <row r="276" ht="15.75" customHeight="1">
      <c r="A276" s="262"/>
      <c r="B276" s="262"/>
      <c r="C276" s="262"/>
      <c r="D276" s="262"/>
      <c r="E276" s="262"/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262"/>
      <c r="T276" s="262"/>
      <c r="U276" s="262"/>
      <c r="V276" s="262"/>
      <c r="W276" s="262"/>
      <c r="X276" s="262"/>
      <c r="Y276" s="262"/>
      <c r="Z276" s="262"/>
    </row>
    <row r="277" ht="15.75" customHeight="1">
      <c r="A277" s="262"/>
      <c r="B277" s="262"/>
      <c r="C277" s="262"/>
      <c r="D277" s="262"/>
      <c r="E277" s="262"/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262"/>
      <c r="T277" s="262"/>
      <c r="U277" s="262"/>
      <c r="V277" s="262"/>
      <c r="W277" s="262"/>
      <c r="X277" s="262"/>
      <c r="Y277" s="262"/>
      <c r="Z277" s="262"/>
    </row>
    <row r="278" ht="15.75" customHeight="1">
      <c r="A278" s="262"/>
      <c r="B278" s="262"/>
      <c r="C278" s="262"/>
      <c r="D278" s="262"/>
      <c r="E278" s="262"/>
      <c r="F278" s="262"/>
      <c r="G278" s="262"/>
      <c r="H278" s="262"/>
      <c r="I278" s="262"/>
      <c r="J278" s="262"/>
      <c r="K278" s="262"/>
      <c r="L278" s="262"/>
      <c r="M278" s="262"/>
      <c r="N278" s="262"/>
      <c r="O278" s="262"/>
      <c r="P278" s="262"/>
      <c r="Q278" s="262"/>
      <c r="R278" s="262"/>
      <c r="S278" s="262"/>
      <c r="T278" s="262"/>
      <c r="U278" s="262"/>
      <c r="V278" s="262"/>
      <c r="W278" s="262"/>
      <c r="X278" s="262"/>
      <c r="Y278" s="262"/>
      <c r="Z278" s="262"/>
    </row>
    <row r="279" ht="15.75" customHeight="1">
      <c r="A279" s="262"/>
      <c r="B279" s="262"/>
      <c r="C279" s="262"/>
      <c r="D279" s="262"/>
      <c r="E279" s="262"/>
      <c r="F279" s="262"/>
      <c r="G279" s="262"/>
      <c r="H279" s="262"/>
      <c r="I279" s="262"/>
      <c r="J279" s="262"/>
      <c r="K279" s="262"/>
      <c r="L279" s="262"/>
      <c r="M279" s="262"/>
      <c r="N279" s="262"/>
      <c r="O279" s="262"/>
      <c r="P279" s="262"/>
      <c r="Q279" s="262"/>
      <c r="R279" s="262"/>
      <c r="S279" s="262"/>
      <c r="T279" s="262"/>
      <c r="U279" s="262"/>
      <c r="V279" s="262"/>
      <c r="W279" s="262"/>
      <c r="X279" s="262"/>
      <c r="Y279" s="262"/>
      <c r="Z279" s="262"/>
    </row>
    <row r="280" ht="15.75" customHeight="1">
      <c r="A280" s="262"/>
      <c r="B280" s="262"/>
      <c r="C280" s="262"/>
      <c r="D280" s="262"/>
      <c r="E280" s="262"/>
      <c r="F280" s="262"/>
      <c r="G280" s="262"/>
      <c r="H280" s="262"/>
      <c r="I280" s="262"/>
      <c r="J280" s="262"/>
      <c r="K280" s="262"/>
      <c r="L280" s="262"/>
      <c r="M280" s="262"/>
      <c r="N280" s="262"/>
      <c r="O280" s="262"/>
      <c r="P280" s="262"/>
      <c r="Q280" s="262"/>
      <c r="R280" s="262"/>
      <c r="S280" s="262"/>
      <c r="T280" s="262"/>
      <c r="U280" s="262"/>
      <c r="V280" s="262"/>
      <c r="W280" s="262"/>
      <c r="X280" s="262"/>
      <c r="Y280" s="262"/>
      <c r="Z280" s="262"/>
    </row>
    <row r="281" ht="15.75" customHeight="1">
      <c r="A281" s="262"/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262"/>
      <c r="T281" s="262"/>
      <c r="U281" s="262"/>
      <c r="V281" s="262"/>
      <c r="W281" s="262"/>
      <c r="X281" s="262"/>
      <c r="Y281" s="262"/>
      <c r="Z281" s="262"/>
    </row>
    <row r="282" ht="15.75" customHeight="1">
      <c r="A282" s="262"/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262"/>
      <c r="T282" s="262"/>
      <c r="U282" s="262"/>
      <c r="V282" s="262"/>
      <c r="W282" s="262"/>
      <c r="X282" s="262"/>
      <c r="Y282" s="262"/>
      <c r="Z282" s="262"/>
    </row>
    <row r="283" ht="15.75" customHeight="1">
      <c r="A283" s="262"/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262"/>
      <c r="T283" s="262"/>
      <c r="U283" s="262"/>
      <c r="V283" s="262"/>
      <c r="W283" s="262"/>
      <c r="X283" s="262"/>
      <c r="Y283" s="262"/>
      <c r="Z283" s="262"/>
    </row>
    <row r="284" ht="15.75" customHeight="1">
      <c r="A284" s="262"/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262"/>
      <c r="T284" s="262"/>
      <c r="U284" s="262"/>
      <c r="V284" s="262"/>
      <c r="W284" s="262"/>
      <c r="X284" s="262"/>
      <c r="Y284" s="262"/>
      <c r="Z284" s="262"/>
    </row>
    <row r="285" ht="15.75" customHeight="1">
      <c r="A285" s="262"/>
      <c r="B285" s="262"/>
      <c r="C285" s="262"/>
      <c r="D285" s="262"/>
      <c r="E285" s="262"/>
      <c r="F285" s="262"/>
      <c r="G285" s="262"/>
      <c r="H285" s="262"/>
      <c r="I285" s="262"/>
      <c r="J285" s="262"/>
      <c r="K285" s="262"/>
      <c r="L285" s="262"/>
      <c r="M285" s="262"/>
      <c r="N285" s="262"/>
      <c r="O285" s="262"/>
      <c r="P285" s="262"/>
      <c r="Q285" s="262"/>
      <c r="R285" s="262"/>
      <c r="S285" s="262"/>
      <c r="T285" s="262"/>
      <c r="U285" s="262"/>
      <c r="V285" s="262"/>
      <c r="W285" s="262"/>
      <c r="X285" s="262"/>
      <c r="Y285" s="262"/>
      <c r="Z285" s="262"/>
    </row>
    <row r="286" ht="15.75" customHeight="1">
      <c r="A286" s="262"/>
      <c r="B286" s="262"/>
      <c r="C286" s="262"/>
      <c r="D286" s="262"/>
      <c r="E286" s="262"/>
      <c r="F286" s="262"/>
      <c r="G286" s="262"/>
      <c r="H286" s="262"/>
      <c r="I286" s="262"/>
      <c r="J286" s="262"/>
      <c r="K286" s="262"/>
      <c r="L286" s="262"/>
      <c r="M286" s="262"/>
      <c r="N286" s="262"/>
      <c r="O286" s="262"/>
      <c r="P286" s="262"/>
      <c r="Q286" s="262"/>
      <c r="R286" s="262"/>
      <c r="S286" s="262"/>
      <c r="T286" s="262"/>
      <c r="U286" s="262"/>
      <c r="V286" s="262"/>
      <c r="W286" s="262"/>
      <c r="X286" s="262"/>
      <c r="Y286" s="262"/>
      <c r="Z286" s="262"/>
    </row>
    <row r="287" ht="15.75" customHeight="1">
      <c r="A287" s="262"/>
      <c r="B287" s="262"/>
      <c r="C287" s="262"/>
      <c r="D287" s="262"/>
      <c r="E287" s="262"/>
      <c r="F287" s="262"/>
      <c r="G287" s="262"/>
      <c r="H287" s="262"/>
      <c r="I287" s="262"/>
      <c r="J287" s="262"/>
      <c r="K287" s="262"/>
      <c r="L287" s="262"/>
      <c r="M287" s="262"/>
      <c r="N287" s="262"/>
      <c r="O287" s="262"/>
      <c r="P287" s="262"/>
      <c r="Q287" s="262"/>
      <c r="R287" s="262"/>
      <c r="S287" s="262"/>
      <c r="T287" s="262"/>
      <c r="U287" s="262"/>
      <c r="V287" s="262"/>
      <c r="W287" s="262"/>
      <c r="X287" s="262"/>
      <c r="Y287" s="262"/>
      <c r="Z287" s="262"/>
    </row>
    <row r="288" ht="15.75" customHeight="1">
      <c r="A288" s="262"/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262"/>
      <c r="T288" s="262"/>
      <c r="U288" s="262"/>
      <c r="V288" s="262"/>
      <c r="W288" s="262"/>
      <c r="X288" s="262"/>
      <c r="Y288" s="262"/>
      <c r="Z288" s="262"/>
    </row>
    <row r="289" ht="15.75" customHeight="1">
      <c r="A289" s="262"/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262"/>
      <c r="T289" s="262"/>
      <c r="U289" s="262"/>
      <c r="V289" s="262"/>
      <c r="W289" s="262"/>
      <c r="X289" s="262"/>
      <c r="Y289" s="262"/>
      <c r="Z289" s="262"/>
    </row>
    <row r="290" ht="15.75" customHeight="1">
      <c r="A290" s="262"/>
      <c r="B290" s="262"/>
      <c r="C290" s="262"/>
      <c r="D290" s="262"/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262"/>
      <c r="T290" s="262"/>
      <c r="U290" s="262"/>
      <c r="V290" s="262"/>
      <c r="W290" s="262"/>
      <c r="X290" s="262"/>
      <c r="Y290" s="262"/>
      <c r="Z290" s="262"/>
    </row>
    <row r="291" ht="15.75" customHeight="1">
      <c r="A291" s="262"/>
      <c r="B291" s="262"/>
      <c r="C291" s="262"/>
      <c r="D291" s="262"/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262"/>
      <c r="T291" s="262"/>
      <c r="U291" s="262"/>
      <c r="V291" s="262"/>
      <c r="W291" s="262"/>
      <c r="X291" s="262"/>
      <c r="Y291" s="262"/>
      <c r="Z291" s="262"/>
    </row>
    <row r="292" ht="15.75" customHeight="1">
      <c r="A292" s="262"/>
      <c r="B292" s="262"/>
      <c r="C292" s="262"/>
      <c r="D292" s="262"/>
      <c r="E292" s="262"/>
      <c r="F292" s="262"/>
      <c r="G292" s="262"/>
      <c r="H292" s="262"/>
      <c r="I292" s="262"/>
      <c r="J292" s="262"/>
      <c r="K292" s="262"/>
      <c r="L292" s="262"/>
      <c r="M292" s="262"/>
      <c r="N292" s="262"/>
      <c r="O292" s="262"/>
      <c r="P292" s="262"/>
      <c r="Q292" s="262"/>
      <c r="R292" s="262"/>
      <c r="S292" s="262"/>
      <c r="T292" s="262"/>
      <c r="U292" s="262"/>
      <c r="V292" s="262"/>
      <c r="W292" s="262"/>
      <c r="X292" s="262"/>
      <c r="Y292" s="262"/>
      <c r="Z292" s="262"/>
    </row>
    <row r="293" ht="15.75" customHeight="1">
      <c r="A293" s="262"/>
      <c r="B293" s="262"/>
      <c r="C293" s="262"/>
      <c r="D293" s="262"/>
      <c r="E293" s="262"/>
      <c r="F293" s="262"/>
      <c r="G293" s="262"/>
      <c r="H293" s="262"/>
      <c r="I293" s="262"/>
      <c r="J293" s="262"/>
      <c r="K293" s="262"/>
      <c r="L293" s="262"/>
      <c r="M293" s="262"/>
      <c r="N293" s="262"/>
      <c r="O293" s="262"/>
      <c r="P293" s="262"/>
      <c r="Q293" s="262"/>
      <c r="R293" s="262"/>
      <c r="S293" s="262"/>
      <c r="T293" s="262"/>
      <c r="U293" s="262"/>
      <c r="V293" s="262"/>
      <c r="W293" s="262"/>
      <c r="X293" s="262"/>
      <c r="Y293" s="262"/>
      <c r="Z293" s="262"/>
    </row>
    <row r="294" ht="15.75" customHeight="1">
      <c r="A294" s="262"/>
      <c r="B294" s="262"/>
      <c r="C294" s="262"/>
      <c r="D294" s="262"/>
      <c r="E294" s="262"/>
      <c r="F294" s="262"/>
      <c r="G294" s="262"/>
      <c r="H294" s="262"/>
      <c r="I294" s="262"/>
      <c r="J294" s="262"/>
      <c r="K294" s="262"/>
      <c r="L294" s="262"/>
      <c r="M294" s="262"/>
      <c r="N294" s="262"/>
      <c r="O294" s="262"/>
      <c r="P294" s="262"/>
      <c r="Q294" s="262"/>
      <c r="R294" s="262"/>
      <c r="S294" s="262"/>
      <c r="T294" s="262"/>
      <c r="U294" s="262"/>
      <c r="V294" s="262"/>
      <c r="W294" s="262"/>
      <c r="X294" s="262"/>
      <c r="Y294" s="262"/>
      <c r="Z294" s="262"/>
    </row>
    <row r="295" ht="15.75" customHeight="1">
      <c r="A295" s="262"/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262"/>
      <c r="T295" s="262"/>
      <c r="U295" s="262"/>
      <c r="V295" s="262"/>
      <c r="W295" s="262"/>
      <c r="X295" s="262"/>
      <c r="Y295" s="262"/>
      <c r="Z295" s="262"/>
    </row>
    <row r="296" ht="15.75" customHeight="1">
      <c r="A296" s="262"/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262"/>
      <c r="T296" s="262"/>
      <c r="U296" s="262"/>
      <c r="V296" s="262"/>
      <c r="W296" s="262"/>
      <c r="X296" s="262"/>
      <c r="Y296" s="262"/>
      <c r="Z296" s="262"/>
    </row>
    <row r="297" ht="15.75" customHeight="1">
      <c r="A297" s="262"/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262"/>
      <c r="T297" s="262"/>
      <c r="U297" s="262"/>
      <c r="V297" s="262"/>
      <c r="W297" s="262"/>
      <c r="X297" s="262"/>
      <c r="Y297" s="262"/>
      <c r="Z297" s="262"/>
    </row>
    <row r="298" ht="15.75" customHeight="1">
      <c r="A298" s="262"/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262"/>
      <c r="T298" s="262"/>
      <c r="U298" s="262"/>
      <c r="V298" s="262"/>
      <c r="W298" s="262"/>
      <c r="X298" s="262"/>
      <c r="Y298" s="262"/>
      <c r="Z298" s="262"/>
    </row>
    <row r="299" ht="15.75" customHeight="1">
      <c r="A299" s="262"/>
      <c r="B299" s="262"/>
      <c r="C299" s="262"/>
      <c r="D299" s="262"/>
      <c r="E299" s="262"/>
      <c r="F299" s="262"/>
      <c r="G299" s="262"/>
      <c r="H299" s="262"/>
      <c r="I299" s="262"/>
      <c r="J299" s="262"/>
      <c r="K299" s="262"/>
      <c r="L299" s="262"/>
      <c r="M299" s="262"/>
      <c r="N299" s="262"/>
      <c r="O299" s="262"/>
      <c r="P299" s="262"/>
      <c r="Q299" s="262"/>
      <c r="R299" s="262"/>
      <c r="S299" s="262"/>
      <c r="T299" s="262"/>
      <c r="U299" s="262"/>
      <c r="V299" s="262"/>
      <c r="W299" s="262"/>
      <c r="X299" s="262"/>
      <c r="Y299" s="262"/>
      <c r="Z299" s="262"/>
    </row>
    <row r="300" ht="15.75" customHeight="1">
      <c r="A300" s="262"/>
      <c r="B300" s="262"/>
      <c r="C300" s="262"/>
      <c r="D300" s="262"/>
      <c r="E300" s="262"/>
      <c r="F300" s="262"/>
      <c r="G300" s="262"/>
      <c r="H300" s="262"/>
      <c r="I300" s="262"/>
      <c r="J300" s="262"/>
      <c r="K300" s="262"/>
      <c r="L300" s="262"/>
      <c r="M300" s="262"/>
      <c r="N300" s="262"/>
      <c r="O300" s="262"/>
      <c r="P300" s="262"/>
      <c r="Q300" s="262"/>
      <c r="R300" s="262"/>
      <c r="S300" s="262"/>
      <c r="T300" s="262"/>
      <c r="U300" s="262"/>
      <c r="V300" s="262"/>
      <c r="W300" s="262"/>
      <c r="X300" s="262"/>
      <c r="Y300" s="262"/>
      <c r="Z300" s="262"/>
    </row>
    <row r="301" ht="15.75" customHeight="1">
      <c r="A301" s="262"/>
      <c r="B301" s="262"/>
      <c r="C301" s="262"/>
      <c r="D301" s="262"/>
      <c r="E301" s="262"/>
      <c r="F301" s="262"/>
      <c r="G301" s="262"/>
      <c r="H301" s="262"/>
      <c r="I301" s="262"/>
      <c r="J301" s="262"/>
      <c r="K301" s="262"/>
      <c r="L301" s="262"/>
      <c r="M301" s="262"/>
      <c r="N301" s="262"/>
      <c r="O301" s="262"/>
      <c r="P301" s="262"/>
      <c r="Q301" s="262"/>
      <c r="R301" s="262"/>
      <c r="S301" s="262"/>
      <c r="T301" s="262"/>
      <c r="U301" s="262"/>
      <c r="V301" s="262"/>
      <c r="W301" s="262"/>
      <c r="X301" s="262"/>
      <c r="Y301" s="262"/>
      <c r="Z301" s="262"/>
    </row>
    <row r="302" ht="15.75" customHeight="1">
      <c r="A302" s="262"/>
      <c r="B302" s="262"/>
      <c r="C302" s="262"/>
      <c r="D302" s="262"/>
      <c r="E302" s="262"/>
      <c r="F302" s="262"/>
      <c r="G302" s="262"/>
      <c r="H302" s="262"/>
      <c r="I302" s="262"/>
      <c r="J302" s="262"/>
      <c r="K302" s="262"/>
      <c r="L302" s="262"/>
      <c r="M302" s="262"/>
      <c r="N302" s="262"/>
      <c r="O302" s="262"/>
      <c r="P302" s="262"/>
      <c r="Q302" s="262"/>
      <c r="R302" s="262"/>
      <c r="S302" s="262"/>
      <c r="T302" s="262"/>
      <c r="U302" s="262"/>
      <c r="V302" s="262"/>
      <c r="W302" s="262"/>
      <c r="X302" s="262"/>
      <c r="Y302" s="262"/>
      <c r="Z302" s="262"/>
    </row>
    <row r="303" ht="15.75" customHeight="1">
      <c r="A303" s="262"/>
      <c r="B303" s="262"/>
      <c r="C303" s="262"/>
      <c r="D303" s="262"/>
      <c r="E303" s="262"/>
      <c r="F303" s="262"/>
      <c r="G303" s="262"/>
      <c r="H303" s="262"/>
      <c r="I303" s="262"/>
      <c r="J303" s="262"/>
      <c r="K303" s="262"/>
      <c r="L303" s="262"/>
      <c r="M303" s="262"/>
      <c r="N303" s="262"/>
      <c r="O303" s="262"/>
      <c r="P303" s="262"/>
      <c r="Q303" s="262"/>
      <c r="R303" s="262"/>
      <c r="S303" s="262"/>
      <c r="T303" s="262"/>
      <c r="U303" s="262"/>
      <c r="V303" s="262"/>
      <c r="W303" s="262"/>
      <c r="X303" s="262"/>
      <c r="Y303" s="262"/>
      <c r="Z303" s="262"/>
    </row>
    <row r="304" ht="15.75" customHeight="1">
      <c r="A304" s="262"/>
      <c r="B304" s="262"/>
      <c r="C304" s="262"/>
      <c r="D304" s="262"/>
      <c r="E304" s="262"/>
      <c r="F304" s="262"/>
      <c r="G304" s="262"/>
      <c r="H304" s="262"/>
      <c r="I304" s="262"/>
      <c r="J304" s="262"/>
      <c r="K304" s="262"/>
      <c r="L304" s="262"/>
      <c r="M304" s="262"/>
      <c r="N304" s="262"/>
      <c r="O304" s="262"/>
      <c r="P304" s="262"/>
      <c r="Q304" s="262"/>
      <c r="R304" s="262"/>
      <c r="S304" s="262"/>
      <c r="T304" s="262"/>
      <c r="U304" s="262"/>
      <c r="V304" s="262"/>
      <c r="W304" s="262"/>
      <c r="X304" s="262"/>
      <c r="Y304" s="262"/>
      <c r="Z304" s="262"/>
    </row>
    <row r="305" ht="15.75" customHeight="1">
      <c r="A305" s="262"/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262"/>
      <c r="T305" s="262"/>
      <c r="U305" s="262"/>
      <c r="V305" s="262"/>
      <c r="W305" s="262"/>
      <c r="X305" s="262"/>
      <c r="Y305" s="262"/>
      <c r="Z305" s="262"/>
    </row>
    <row r="306" ht="15.75" customHeight="1">
      <c r="A306" s="262"/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262"/>
      <c r="T306" s="262"/>
      <c r="U306" s="262"/>
      <c r="V306" s="262"/>
      <c r="W306" s="262"/>
      <c r="X306" s="262"/>
      <c r="Y306" s="262"/>
      <c r="Z306" s="262"/>
    </row>
    <row r="307" ht="15.75" customHeight="1">
      <c r="A307" s="262"/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262"/>
      <c r="T307" s="262"/>
      <c r="U307" s="262"/>
      <c r="V307" s="262"/>
      <c r="W307" s="262"/>
      <c r="X307" s="262"/>
      <c r="Y307" s="262"/>
      <c r="Z307" s="262"/>
    </row>
    <row r="308" ht="15.75" customHeight="1">
      <c r="A308" s="262"/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262"/>
      <c r="T308" s="262"/>
      <c r="U308" s="262"/>
      <c r="V308" s="262"/>
      <c r="W308" s="262"/>
      <c r="X308" s="262"/>
      <c r="Y308" s="262"/>
      <c r="Z308" s="262"/>
    </row>
    <row r="309" ht="15.75" customHeight="1">
      <c r="A309" s="262"/>
      <c r="B309" s="262"/>
      <c r="C309" s="262"/>
      <c r="D309" s="262"/>
      <c r="E309" s="262"/>
      <c r="F309" s="262"/>
      <c r="G309" s="262"/>
      <c r="H309" s="262"/>
      <c r="I309" s="262"/>
      <c r="J309" s="262"/>
      <c r="K309" s="262"/>
      <c r="L309" s="262"/>
      <c r="M309" s="262"/>
      <c r="N309" s="262"/>
      <c r="O309" s="262"/>
      <c r="P309" s="262"/>
      <c r="Q309" s="262"/>
      <c r="R309" s="262"/>
      <c r="S309" s="262"/>
      <c r="T309" s="262"/>
      <c r="U309" s="262"/>
      <c r="V309" s="262"/>
      <c r="W309" s="262"/>
      <c r="X309" s="262"/>
      <c r="Y309" s="262"/>
      <c r="Z309" s="262"/>
    </row>
    <row r="310" ht="15.75" customHeight="1">
      <c r="A310" s="262"/>
      <c r="B310" s="262"/>
      <c r="C310" s="262"/>
      <c r="D310" s="262"/>
      <c r="E310" s="262"/>
      <c r="F310" s="262"/>
      <c r="G310" s="262"/>
      <c r="H310" s="262"/>
      <c r="I310" s="262"/>
      <c r="J310" s="262"/>
      <c r="K310" s="262"/>
      <c r="L310" s="262"/>
      <c r="M310" s="262"/>
      <c r="N310" s="262"/>
      <c r="O310" s="262"/>
      <c r="P310" s="262"/>
      <c r="Q310" s="262"/>
      <c r="R310" s="262"/>
      <c r="S310" s="262"/>
      <c r="T310" s="262"/>
      <c r="U310" s="262"/>
      <c r="V310" s="262"/>
      <c r="W310" s="262"/>
      <c r="X310" s="262"/>
      <c r="Y310" s="262"/>
      <c r="Z310" s="262"/>
    </row>
    <row r="311" ht="15.75" customHeight="1">
      <c r="A311" s="262"/>
      <c r="B311" s="262"/>
      <c r="C311" s="262"/>
      <c r="D311" s="262"/>
      <c r="E311" s="262"/>
      <c r="F311" s="262"/>
      <c r="G311" s="262"/>
      <c r="H311" s="262"/>
      <c r="I311" s="262"/>
      <c r="J311" s="262"/>
      <c r="K311" s="262"/>
      <c r="L311" s="262"/>
      <c r="M311" s="262"/>
      <c r="N311" s="262"/>
      <c r="O311" s="262"/>
      <c r="P311" s="262"/>
      <c r="Q311" s="262"/>
      <c r="R311" s="262"/>
      <c r="S311" s="262"/>
      <c r="T311" s="262"/>
      <c r="U311" s="262"/>
      <c r="V311" s="262"/>
      <c r="W311" s="262"/>
      <c r="X311" s="262"/>
      <c r="Y311" s="262"/>
      <c r="Z311" s="262"/>
    </row>
    <row r="312" ht="15.75" customHeight="1">
      <c r="A312" s="262"/>
      <c r="B312" s="262"/>
      <c r="C312" s="262"/>
      <c r="D312" s="262"/>
      <c r="E312" s="262"/>
      <c r="F312" s="262"/>
      <c r="G312" s="262"/>
      <c r="H312" s="262"/>
      <c r="I312" s="262"/>
      <c r="J312" s="262"/>
      <c r="K312" s="262"/>
      <c r="L312" s="262"/>
      <c r="M312" s="262"/>
      <c r="N312" s="262"/>
      <c r="O312" s="262"/>
      <c r="P312" s="262"/>
      <c r="Q312" s="262"/>
      <c r="R312" s="262"/>
      <c r="S312" s="262"/>
      <c r="T312" s="262"/>
      <c r="U312" s="262"/>
      <c r="V312" s="262"/>
      <c r="W312" s="262"/>
      <c r="X312" s="262"/>
      <c r="Y312" s="262"/>
      <c r="Z312" s="262"/>
    </row>
    <row r="313" ht="15.75" customHeight="1">
      <c r="A313" s="262"/>
      <c r="B313" s="262"/>
      <c r="C313" s="262"/>
      <c r="D313" s="262"/>
      <c r="E313" s="262"/>
      <c r="F313" s="262"/>
      <c r="G313" s="262"/>
      <c r="H313" s="262"/>
      <c r="I313" s="262"/>
      <c r="J313" s="262"/>
      <c r="K313" s="262"/>
      <c r="L313" s="262"/>
      <c r="M313" s="262"/>
      <c r="N313" s="262"/>
      <c r="O313" s="262"/>
      <c r="P313" s="262"/>
      <c r="Q313" s="262"/>
      <c r="R313" s="262"/>
      <c r="S313" s="262"/>
      <c r="T313" s="262"/>
      <c r="U313" s="262"/>
      <c r="V313" s="262"/>
      <c r="W313" s="262"/>
      <c r="X313" s="262"/>
      <c r="Y313" s="262"/>
      <c r="Z313" s="262"/>
    </row>
    <row r="314" ht="15.75" customHeight="1">
      <c r="A314" s="262"/>
      <c r="B314" s="262"/>
      <c r="C314" s="262"/>
      <c r="D314" s="262"/>
      <c r="E314" s="262"/>
      <c r="F314" s="262"/>
      <c r="G314" s="262"/>
      <c r="H314" s="262"/>
      <c r="I314" s="262"/>
      <c r="J314" s="262"/>
      <c r="K314" s="262"/>
      <c r="L314" s="262"/>
      <c r="M314" s="262"/>
      <c r="N314" s="262"/>
      <c r="O314" s="262"/>
      <c r="P314" s="262"/>
      <c r="Q314" s="262"/>
      <c r="R314" s="262"/>
      <c r="S314" s="262"/>
      <c r="T314" s="262"/>
      <c r="U314" s="262"/>
      <c r="V314" s="262"/>
      <c r="W314" s="262"/>
      <c r="X314" s="262"/>
      <c r="Y314" s="262"/>
      <c r="Z314" s="262"/>
    </row>
    <row r="315" ht="15.75" customHeight="1">
      <c r="A315" s="262"/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262"/>
      <c r="T315" s="262"/>
      <c r="U315" s="262"/>
      <c r="V315" s="262"/>
      <c r="W315" s="262"/>
      <c r="X315" s="262"/>
      <c r="Y315" s="262"/>
      <c r="Z315" s="262"/>
    </row>
    <row r="316" ht="15.75" customHeight="1">
      <c r="A316" s="262"/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262"/>
      <c r="T316" s="262"/>
      <c r="U316" s="262"/>
      <c r="V316" s="262"/>
      <c r="W316" s="262"/>
      <c r="X316" s="262"/>
      <c r="Y316" s="262"/>
      <c r="Z316" s="262"/>
    </row>
    <row r="317" ht="15.75" customHeight="1">
      <c r="A317" s="262"/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262"/>
      <c r="T317" s="262"/>
      <c r="U317" s="262"/>
      <c r="V317" s="262"/>
      <c r="W317" s="262"/>
      <c r="X317" s="262"/>
      <c r="Y317" s="262"/>
      <c r="Z317" s="262"/>
    </row>
    <row r="318" ht="15.75" customHeight="1">
      <c r="A318" s="262"/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262"/>
      <c r="T318" s="262"/>
      <c r="U318" s="262"/>
      <c r="V318" s="262"/>
      <c r="W318" s="262"/>
      <c r="X318" s="262"/>
      <c r="Y318" s="262"/>
      <c r="Z318" s="262"/>
    </row>
    <row r="319" ht="15.75" customHeight="1">
      <c r="A319" s="262"/>
      <c r="B319" s="262"/>
      <c r="C319" s="262"/>
      <c r="D319" s="262"/>
      <c r="E319" s="262"/>
      <c r="F319" s="262"/>
      <c r="G319" s="262"/>
      <c r="H319" s="262"/>
      <c r="I319" s="262"/>
      <c r="J319" s="262"/>
      <c r="K319" s="262"/>
      <c r="L319" s="262"/>
      <c r="M319" s="262"/>
      <c r="N319" s="262"/>
      <c r="O319" s="262"/>
      <c r="P319" s="262"/>
      <c r="Q319" s="262"/>
      <c r="R319" s="262"/>
      <c r="S319" s="262"/>
      <c r="T319" s="262"/>
      <c r="U319" s="262"/>
      <c r="V319" s="262"/>
      <c r="W319" s="262"/>
      <c r="X319" s="262"/>
      <c r="Y319" s="262"/>
      <c r="Z319" s="262"/>
    </row>
    <row r="320" ht="15.75" customHeight="1">
      <c r="A320" s="262"/>
      <c r="B320" s="262"/>
      <c r="C320" s="262"/>
      <c r="D320" s="262"/>
      <c r="E320" s="262"/>
      <c r="F320" s="262"/>
      <c r="G320" s="262"/>
      <c r="H320" s="262"/>
      <c r="I320" s="262"/>
      <c r="J320" s="262"/>
      <c r="K320" s="262"/>
      <c r="L320" s="262"/>
      <c r="M320" s="262"/>
      <c r="N320" s="262"/>
      <c r="O320" s="262"/>
      <c r="P320" s="262"/>
      <c r="Q320" s="262"/>
      <c r="R320" s="262"/>
      <c r="S320" s="262"/>
      <c r="T320" s="262"/>
      <c r="U320" s="262"/>
      <c r="V320" s="262"/>
      <c r="W320" s="262"/>
      <c r="X320" s="262"/>
      <c r="Y320" s="262"/>
      <c r="Z320" s="262"/>
    </row>
    <row r="321" ht="15.75" customHeight="1">
      <c r="A321" s="262"/>
      <c r="B321" s="262"/>
      <c r="C321" s="262"/>
      <c r="D321" s="262"/>
      <c r="E321" s="262"/>
      <c r="F321" s="262"/>
      <c r="G321" s="262"/>
      <c r="H321" s="262"/>
      <c r="I321" s="262"/>
      <c r="J321" s="262"/>
      <c r="K321" s="262"/>
      <c r="L321" s="262"/>
      <c r="M321" s="262"/>
      <c r="N321" s="262"/>
      <c r="O321" s="262"/>
      <c r="P321" s="262"/>
      <c r="Q321" s="262"/>
      <c r="R321" s="262"/>
      <c r="S321" s="262"/>
      <c r="T321" s="262"/>
      <c r="U321" s="262"/>
      <c r="V321" s="262"/>
      <c r="W321" s="262"/>
      <c r="X321" s="262"/>
      <c r="Y321" s="262"/>
      <c r="Z321" s="262"/>
    </row>
    <row r="322" ht="15.75" customHeight="1">
      <c r="A322" s="262"/>
      <c r="B322" s="262"/>
      <c r="C322" s="262"/>
      <c r="D322" s="262"/>
      <c r="E322" s="262"/>
      <c r="F322" s="262"/>
      <c r="G322" s="262"/>
      <c r="H322" s="262"/>
      <c r="I322" s="262"/>
      <c r="J322" s="262"/>
      <c r="K322" s="262"/>
      <c r="L322" s="262"/>
      <c r="M322" s="262"/>
      <c r="N322" s="262"/>
      <c r="O322" s="262"/>
      <c r="P322" s="262"/>
      <c r="Q322" s="262"/>
      <c r="R322" s="262"/>
      <c r="S322" s="262"/>
      <c r="T322" s="262"/>
      <c r="U322" s="262"/>
      <c r="V322" s="262"/>
      <c r="W322" s="262"/>
      <c r="X322" s="262"/>
      <c r="Y322" s="262"/>
      <c r="Z322" s="262"/>
    </row>
    <row r="323" ht="15.75" customHeight="1">
      <c r="A323" s="262"/>
      <c r="B323" s="262"/>
      <c r="C323" s="262"/>
      <c r="D323" s="262"/>
      <c r="E323" s="262"/>
      <c r="F323" s="262"/>
      <c r="G323" s="262"/>
      <c r="H323" s="262"/>
      <c r="I323" s="262"/>
      <c r="J323" s="262"/>
      <c r="K323" s="262"/>
      <c r="L323" s="262"/>
      <c r="M323" s="262"/>
      <c r="N323" s="262"/>
      <c r="O323" s="262"/>
      <c r="P323" s="262"/>
      <c r="Q323" s="262"/>
      <c r="R323" s="262"/>
      <c r="S323" s="262"/>
      <c r="T323" s="262"/>
      <c r="U323" s="262"/>
      <c r="V323" s="262"/>
      <c r="W323" s="262"/>
      <c r="X323" s="262"/>
      <c r="Y323" s="262"/>
      <c r="Z323" s="262"/>
    </row>
    <row r="324" ht="15.75" customHeight="1">
      <c r="A324" s="262"/>
      <c r="B324" s="262"/>
      <c r="C324" s="262"/>
      <c r="D324" s="262"/>
      <c r="E324" s="262"/>
      <c r="F324" s="262"/>
      <c r="G324" s="262"/>
      <c r="H324" s="262"/>
      <c r="I324" s="262"/>
      <c r="J324" s="262"/>
      <c r="K324" s="262"/>
      <c r="L324" s="262"/>
      <c r="M324" s="262"/>
      <c r="N324" s="262"/>
      <c r="O324" s="262"/>
      <c r="P324" s="262"/>
      <c r="Q324" s="262"/>
      <c r="R324" s="262"/>
      <c r="S324" s="262"/>
      <c r="T324" s="262"/>
      <c r="U324" s="262"/>
      <c r="V324" s="262"/>
      <c r="W324" s="262"/>
      <c r="X324" s="262"/>
      <c r="Y324" s="262"/>
      <c r="Z324" s="262"/>
    </row>
    <row r="325" ht="15.75" customHeight="1">
      <c r="A325" s="262"/>
      <c r="B325" s="262"/>
      <c r="C325" s="262"/>
      <c r="D325" s="262"/>
      <c r="E325" s="262"/>
      <c r="F325" s="262"/>
      <c r="G325" s="262"/>
      <c r="H325" s="262"/>
      <c r="I325" s="262"/>
      <c r="J325" s="262"/>
      <c r="K325" s="262"/>
      <c r="L325" s="262"/>
      <c r="M325" s="262"/>
      <c r="N325" s="262"/>
      <c r="O325" s="262"/>
      <c r="P325" s="262"/>
      <c r="Q325" s="262"/>
      <c r="R325" s="262"/>
      <c r="S325" s="262"/>
      <c r="T325" s="262"/>
      <c r="U325" s="262"/>
      <c r="V325" s="262"/>
      <c r="W325" s="262"/>
      <c r="X325" s="262"/>
      <c r="Y325" s="262"/>
      <c r="Z325" s="262"/>
    </row>
    <row r="326" ht="15.75" customHeight="1">
      <c r="A326" s="262"/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262"/>
      <c r="T326" s="262"/>
      <c r="U326" s="262"/>
      <c r="V326" s="262"/>
      <c r="W326" s="262"/>
      <c r="X326" s="262"/>
      <c r="Y326" s="262"/>
      <c r="Z326" s="262"/>
    </row>
    <row r="327" ht="15.75" customHeight="1">
      <c r="A327" s="262"/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262"/>
      <c r="T327" s="262"/>
      <c r="U327" s="262"/>
      <c r="V327" s="262"/>
      <c r="W327" s="262"/>
      <c r="X327" s="262"/>
      <c r="Y327" s="262"/>
      <c r="Z327" s="262"/>
    </row>
    <row r="328" ht="15.75" customHeight="1">
      <c r="A328" s="262"/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262"/>
      <c r="T328" s="262"/>
      <c r="U328" s="262"/>
      <c r="V328" s="262"/>
      <c r="W328" s="262"/>
      <c r="X328" s="262"/>
      <c r="Y328" s="262"/>
      <c r="Z328" s="262"/>
    </row>
    <row r="329" ht="15.75" customHeight="1">
      <c r="A329" s="262"/>
      <c r="B329" s="262"/>
      <c r="C329" s="262"/>
      <c r="D329" s="262"/>
      <c r="E329" s="262"/>
      <c r="F329" s="262"/>
      <c r="G329" s="262"/>
      <c r="H329" s="262"/>
      <c r="I329" s="262"/>
      <c r="J329" s="262"/>
      <c r="K329" s="262"/>
      <c r="L329" s="262"/>
      <c r="M329" s="262"/>
      <c r="N329" s="262"/>
      <c r="O329" s="262"/>
      <c r="P329" s="262"/>
      <c r="Q329" s="262"/>
      <c r="R329" s="262"/>
      <c r="S329" s="262"/>
      <c r="T329" s="262"/>
      <c r="U329" s="262"/>
      <c r="V329" s="262"/>
      <c r="W329" s="262"/>
      <c r="X329" s="262"/>
      <c r="Y329" s="262"/>
      <c r="Z329" s="262"/>
    </row>
    <row r="330" ht="15.75" customHeight="1">
      <c r="A330" s="262"/>
      <c r="B330" s="262"/>
      <c r="C330" s="262"/>
      <c r="D330" s="262"/>
      <c r="E330" s="262"/>
      <c r="F330" s="262"/>
      <c r="G330" s="262"/>
      <c r="H330" s="262"/>
      <c r="I330" s="262"/>
      <c r="J330" s="262"/>
      <c r="K330" s="262"/>
      <c r="L330" s="262"/>
      <c r="M330" s="262"/>
      <c r="N330" s="262"/>
      <c r="O330" s="262"/>
      <c r="P330" s="262"/>
      <c r="Q330" s="262"/>
      <c r="R330" s="262"/>
      <c r="S330" s="262"/>
      <c r="T330" s="262"/>
      <c r="U330" s="262"/>
      <c r="V330" s="262"/>
      <c r="W330" s="262"/>
      <c r="X330" s="262"/>
      <c r="Y330" s="262"/>
      <c r="Z330" s="262"/>
    </row>
    <row r="331" ht="15.75" customHeight="1">
      <c r="A331" s="262"/>
      <c r="B331" s="262"/>
      <c r="C331" s="262"/>
      <c r="D331" s="262"/>
      <c r="E331" s="262"/>
      <c r="F331" s="262"/>
      <c r="G331" s="262"/>
      <c r="H331" s="262"/>
      <c r="I331" s="262"/>
      <c r="J331" s="262"/>
      <c r="K331" s="262"/>
      <c r="L331" s="262"/>
      <c r="M331" s="262"/>
      <c r="N331" s="262"/>
      <c r="O331" s="262"/>
      <c r="P331" s="262"/>
      <c r="Q331" s="262"/>
      <c r="R331" s="262"/>
      <c r="S331" s="262"/>
      <c r="T331" s="262"/>
      <c r="U331" s="262"/>
      <c r="V331" s="262"/>
      <c r="W331" s="262"/>
      <c r="X331" s="262"/>
      <c r="Y331" s="262"/>
      <c r="Z331" s="262"/>
    </row>
    <row r="332" ht="15.75" customHeight="1">
      <c r="A332" s="262"/>
      <c r="B332" s="262"/>
      <c r="C332" s="262"/>
      <c r="D332" s="262"/>
      <c r="E332" s="262"/>
      <c r="F332" s="262"/>
      <c r="G332" s="262"/>
      <c r="H332" s="262"/>
      <c r="I332" s="262"/>
      <c r="J332" s="262"/>
      <c r="K332" s="262"/>
      <c r="L332" s="262"/>
      <c r="M332" s="262"/>
      <c r="N332" s="262"/>
      <c r="O332" s="262"/>
      <c r="P332" s="262"/>
      <c r="Q332" s="262"/>
      <c r="R332" s="262"/>
      <c r="S332" s="262"/>
      <c r="T332" s="262"/>
      <c r="U332" s="262"/>
      <c r="V332" s="262"/>
      <c r="W332" s="262"/>
      <c r="X332" s="262"/>
      <c r="Y332" s="262"/>
      <c r="Z332" s="262"/>
    </row>
    <row r="333" ht="15.75" customHeight="1">
      <c r="A333" s="262"/>
      <c r="B333" s="262"/>
      <c r="C333" s="262"/>
      <c r="D333" s="262"/>
      <c r="E333" s="262"/>
      <c r="F333" s="262"/>
      <c r="G333" s="262"/>
      <c r="H333" s="262"/>
      <c r="I333" s="262"/>
      <c r="J333" s="262"/>
      <c r="K333" s="262"/>
      <c r="L333" s="262"/>
      <c r="M333" s="262"/>
      <c r="N333" s="262"/>
      <c r="O333" s="262"/>
      <c r="P333" s="262"/>
      <c r="Q333" s="262"/>
      <c r="R333" s="262"/>
      <c r="S333" s="262"/>
      <c r="T333" s="262"/>
      <c r="U333" s="262"/>
      <c r="V333" s="262"/>
      <c r="W333" s="262"/>
      <c r="X333" s="262"/>
      <c r="Y333" s="262"/>
      <c r="Z333" s="262"/>
    </row>
    <row r="334" ht="15.75" customHeight="1">
      <c r="A334" s="262"/>
      <c r="B334" s="262"/>
      <c r="C334" s="262"/>
      <c r="D334" s="262"/>
      <c r="E334" s="262"/>
      <c r="F334" s="262"/>
      <c r="G334" s="262"/>
      <c r="H334" s="262"/>
      <c r="I334" s="262"/>
      <c r="J334" s="262"/>
      <c r="K334" s="262"/>
      <c r="L334" s="262"/>
      <c r="M334" s="262"/>
      <c r="N334" s="262"/>
      <c r="O334" s="262"/>
      <c r="P334" s="262"/>
      <c r="Q334" s="262"/>
      <c r="R334" s="262"/>
      <c r="S334" s="262"/>
      <c r="T334" s="262"/>
      <c r="U334" s="262"/>
      <c r="V334" s="262"/>
      <c r="W334" s="262"/>
      <c r="X334" s="262"/>
      <c r="Y334" s="262"/>
      <c r="Z334" s="262"/>
    </row>
    <row r="335" ht="15.75" customHeight="1">
      <c r="A335" s="262"/>
      <c r="B335" s="262"/>
      <c r="C335" s="262"/>
      <c r="D335" s="262"/>
      <c r="E335" s="262"/>
      <c r="F335" s="262"/>
      <c r="G335" s="262"/>
      <c r="H335" s="262"/>
      <c r="I335" s="262"/>
      <c r="J335" s="262"/>
      <c r="K335" s="262"/>
      <c r="L335" s="262"/>
      <c r="M335" s="262"/>
      <c r="N335" s="262"/>
      <c r="O335" s="262"/>
      <c r="P335" s="262"/>
      <c r="Q335" s="262"/>
      <c r="R335" s="262"/>
      <c r="S335" s="262"/>
      <c r="T335" s="262"/>
      <c r="U335" s="262"/>
      <c r="V335" s="262"/>
      <c r="W335" s="262"/>
      <c r="X335" s="262"/>
      <c r="Y335" s="262"/>
      <c r="Z335" s="262"/>
    </row>
    <row r="336" ht="15.75" customHeight="1">
      <c r="A336" s="262"/>
      <c r="B336" s="262"/>
      <c r="C336" s="262"/>
      <c r="D336" s="262"/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262"/>
      <c r="T336" s="262"/>
      <c r="U336" s="262"/>
      <c r="V336" s="262"/>
      <c r="W336" s="262"/>
      <c r="X336" s="262"/>
      <c r="Y336" s="262"/>
      <c r="Z336" s="262"/>
    </row>
    <row r="337" ht="15.75" customHeight="1">
      <c r="A337" s="262"/>
      <c r="B337" s="262"/>
      <c r="C337" s="262"/>
      <c r="D337" s="262"/>
      <c r="E337" s="262"/>
      <c r="F337" s="262"/>
      <c r="G337" s="262"/>
      <c r="H337" s="262"/>
      <c r="I337" s="262"/>
      <c r="J337" s="262"/>
      <c r="K337" s="262"/>
      <c r="L337" s="262"/>
      <c r="M337" s="262"/>
      <c r="N337" s="262"/>
      <c r="O337" s="262"/>
      <c r="P337" s="262"/>
      <c r="Q337" s="262"/>
      <c r="R337" s="262"/>
      <c r="S337" s="262"/>
      <c r="T337" s="262"/>
      <c r="U337" s="262"/>
      <c r="V337" s="262"/>
      <c r="W337" s="262"/>
      <c r="X337" s="262"/>
      <c r="Y337" s="262"/>
      <c r="Z337" s="262"/>
    </row>
    <row r="338" ht="15.75" customHeight="1">
      <c r="A338" s="262"/>
      <c r="B338" s="262"/>
      <c r="C338" s="262"/>
      <c r="D338" s="262"/>
      <c r="E338" s="262"/>
      <c r="F338" s="262"/>
      <c r="G338" s="262"/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262"/>
      <c r="T338" s="262"/>
      <c r="U338" s="262"/>
      <c r="V338" s="262"/>
      <c r="W338" s="262"/>
      <c r="X338" s="262"/>
      <c r="Y338" s="262"/>
      <c r="Z338" s="262"/>
    </row>
    <row r="339" ht="15.75" customHeight="1">
      <c r="A339" s="262"/>
      <c r="B339" s="262"/>
      <c r="C339" s="262"/>
      <c r="D339" s="262"/>
      <c r="E339" s="262"/>
      <c r="F339" s="262"/>
      <c r="G339" s="262"/>
      <c r="H339" s="262"/>
      <c r="I339" s="262"/>
      <c r="J339" s="262"/>
      <c r="K339" s="262"/>
      <c r="L339" s="262"/>
      <c r="M339" s="262"/>
      <c r="N339" s="262"/>
      <c r="O339" s="262"/>
      <c r="P339" s="262"/>
      <c r="Q339" s="262"/>
      <c r="R339" s="262"/>
      <c r="S339" s="262"/>
      <c r="T339" s="262"/>
      <c r="U339" s="262"/>
      <c r="V339" s="262"/>
      <c r="W339" s="262"/>
      <c r="X339" s="262"/>
      <c r="Y339" s="262"/>
      <c r="Z339" s="262"/>
    </row>
    <row r="340" ht="15.75" customHeight="1">
      <c r="A340" s="262"/>
      <c r="B340" s="262"/>
      <c r="C340" s="262"/>
      <c r="D340" s="262"/>
      <c r="E340" s="262"/>
      <c r="F340" s="262"/>
      <c r="G340" s="262"/>
      <c r="H340" s="262"/>
      <c r="I340" s="262"/>
      <c r="J340" s="262"/>
      <c r="K340" s="262"/>
      <c r="L340" s="262"/>
      <c r="M340" s="262"/>
      <c r="N340" s="262"/>
      <c r="O340" s="262"/>
      <c r="P340" s="262"/>
      <c r="Q340" s="262"/>
      <c r="R340" s="262"/>
      <c r="S340" s="262"/>
      <c r="T340" s="262"/>
      <c r="U340" s="262"/>
      <c r="V340" s="262"/>
      <c r="W340" s="262"/>
      <c r="X340" s="262"/>
      <c r="Y340" s="262"/>
      <c r="Z340" s="262"/>
    </row>
    <row r="341" ht="15.75" customHeight="1">
      <c r="A341" s="262"/>
      <c r="B341" s="262"/>
      <c r="C341" s="262"/>
      <c r="D341" s="262"/>
      <c r="E341" s="262"/>
      <c r="F341" s="262"/>
      <c r="G341" s="262"/>
      <c r="H341" s="262"/>
      <c r="I341" s="262"/>
      <c r="J341" s="262"/>
      <c r="K341" s="262"/>
      <c r="L341" s="262"/>
      <c r="M341" s="262"/>
      <c r="N341" s="262"/>
      <c r="O341" s="262"/>
      <c r="P341" s="262"/>
      <c r="Q341" s="262"/>
      <c r="R341" s="262"/>
      <c r="S341" s="262"/>
      <c r="T341" s="262"/>
      <c r="U341" s="262"/>
      <c r="V341" s="262"/>
      <c r="W341" s="262"/>
      <c r="X341" s="262"/>
      <c r="Y341" s="262"/>
      <c r="Z341" s="262"/>
    </row>
    <row r="342" ht="15.75" customHeight="1">
      <c r="A342" s="262"/>
      <c r="B342" s="262"/>
      <c r="C342" s="262"/>
      <c r="D342" s="262"/>
      <c r="E342" s="262"/>
      <c r="F342" s="262"/>
      <c r="G342" s="262"/>
      <c r="H342" s="262"/>
      <c r="I342" s="262"/>
      <c r="J342" s="262"/>
      <c r="K342" s="262"/>
      <c r="L342" s="262"/>
      <c r="M342" s="262"/>
      <c r="N342" s="262"/>
      <c r="O342" s="262"/>
      <c r="P342" s="262"/>
      <c r="Q342" s="262"/>
      <c r="R342" s="262"/>
      <c r="S342" s="262"/>
      <c r="T342" s="262"/>
      <c r="U342" s="262"/>
      <c r="V342" s="262"/>
      <c r="W342" s="262"/>
      <c r="X342" s="262"/>
      <c r="Y342" s="262"/>
      <c r="Z342" s="262"/>
    </row>
    <row r="343" ht="15.75" customHeight="1">
      <c r="A343" s="262"/>
      <c r="B343" s="262"/>
      <c r="C343" s="262"/>
      <c r="D343" s="262"/>
      <c r="E343" s="262"/>
      <c r="F343" s="262"/>
      <c r="G343" s="262"/>
      <c r="H343" s="262"/>
      <c r="I343" s="262"/>
      <c r="J343" s="262"/>
      <c r="K343" s="262"/>
      <c r="L343" s="262"/>
      <c r="M343" s="262"/>
      <c r="N343" s="262"/>
      <c r="O343" s="262"/>
      <c r="P343" s="262"/>
      <c r="Q343" s="262"/>
      <c r="R343" s="262"/>
      <c r="S343" s="262"/>
      <c r="T343" s="262"/>
      <c r="U343" s="262"/>
      <c r="V343" s="262"/>
      <c r="W343" s="262"/>
      <c r="X343" s="262"/>
      <c r="Y343" s="262"/>
      <c r="Z343" s="262"/>
    </row>
    <row r="344" ht="15.75" customHeight="1">
      <c r="A344" s="262"/>
      <c r="B344" s="262"/>
      <c r="C344" s="262"/>
      <c r="D344" s="262"/>
      <c r="E344" s="262"/>
      <c r="F344" s="262"/>
      <c r="G344" s="262"/>
      <c r="H344" s="262"/>
      <c r="I344" s="262"/>
      <c r="J344" s="262"/>
      <c r="K344" s="262"/>
      <c r="L344" s="262"/>
      <c r="M344" s="262"/>
      <c r="N344" s="262"/>
      <c r="O344" s="262"/>
      <c r="P344" s="262"/>
      <c r="Q344" s="262"/>
      <c r="R344" s="262"/>
      <c r="S344" s="262"/>
      <c r="T344" s="262"/>
      <c r="U344" s="262"/>
      <c r="V344" s="262"/>
      <c r="W344" s="262"/>
      <c r="X344" s="262"/>
      <c r="Y344" s="262"/>
      <c r="Z344" s="262"/>
    </row>
    <row r="345" ht="15.75" customHeight="1">
      <c r="A345" s="262"/>
      <c r="B345" s="262"/>
      <c r="C345" s="262"/>
      <c r="D345" s="262"/>
      <c r="E345" s="262"/>
      <c r="F345" s="262"/>
      <c r="G345" s="262"/>
      <c r="H345" s="262"/>
      <c r="I345" s="262"/>
      <c r="J345" s="262"/>
      <c r="K345" s="262"/>
      <c r="L345" s="262"/>
      <c r="M345" s="262"/>
      <c r="N345" s="262"/>
      <c r="O345" s="262"/>
      <c r="P345" s="262"/>
      <c r="Q345" s="262"/>
      <c r="R345" s="262"/>
      <c r="S345" s="262"/>
      <c r="T345" s="262"/>
      <c r="U345" s="262"/>
      <c r="V345" s="262"/>
      <c r="W345" s="262"/>
      <c r="X345" s="262"/>
      <c r="Y345" s="262"/>
      <c r="Z345" s="262"/>
    </row>
    <row r="346" ht="15.75" customHeight="1">
      <c r="A346" s="262"/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262"/>
      <c r="T346" s="262"/>
      <c r="U346" s="262"/>
      <c r="V346" s="262"/>
      <c r="W346" s="262"/>
      <c r="X346" s="262"/>
      <c r="Y346" s="262"/>
      <c r="Z346" s="262"/>
    </row>
    <row r="347" ht="15.75" customHeight="1">
      <c r="A347" s="262"/>
      <c r="B347" s="262"/>
      <c r="C347" s="262"/>
      <c r="D347" s="262"/>
      <c r="E347" s="262"/>
      <c r="F347" s="262"/>
      <c r="G347" s="262"/>
      <c r="H347" s="262"/>
      <c r="I347" s="262"/>
      <c r="J347" s="262"/>
      <c r="K347" s="262"/>
      <c r="L347" s="262"/>
      <c r="M347" s="262"/>
      <c r="N347" s="262"/>
      <c r="O347" s="262"/>
      <c r="P347" s="262"/>
      <c r="Q347" s="262"/>
      <c r="R347" s="262"/>
      <c r="S347" s="262"/>
      <c r="T347" s="262"/>
      <c r="U347" s="262"/>
      <c r="V347" s="262"/>
      <c r="W347" s="262"/>
      <c r="X347" s="262"/>
      <c r="Y347" s="262"/>
      <c r="Z347" s="262"/>
    </row>
    <row r="348" ht="15.75" customHeight="1">
      <c r="A348" s="262"/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262"/>
      <c r="T348" s="262"/>
      <c r="U348" s="262"/>
      <c r="V348" s="262"/>
      <c r="W348" s="262"/>
      <c r="X348" s="262"/>
      <c r="Y348" s="262"/>
      <c r="Z348" s="262"/>
    </row>
    <row r="349" ht="15.75" customHeight="1">
      <c r="A349" s="262"/>
      <c r="B349" s="262"/>
      <c r="C349" s="262"/>
      <c r="D349" s="262"/>
      <c r="E349" s="262"/>
      <c r="F349" s="262"/>
      <c r="G349" s="262"/>
      <c r="H349" s="262"/>
      <c r="I349" s="262"/>
      <c r="J349" s="262"/>
      <c r="K349" s="262"/>
      <c r="L349" s="262"/>
      <c r="M349" s="262"/>
      <c r="N349" s="262"/>
      <c r="O349" s="262"/>
      <c r="P349" s="262"/>
      <c r="Q349" s="262"/>
      <c r="R349" s="262"/>
      <c r="S349" s="262"/>
      <c r="T349" s="262"/>
      <c r="U349" s="262"/>
      <c r="V349" s="262"/>
      <c r="W349" s="262"/>
      <c r="X349" s="262"/>
      <c r="Y349" s="262"/>
      <c r="Z349" s="262"/>
    </row>
    <row r="350" ht="15.75" customHeight="1">
      <c r="A350" s="262"/>
      <c r="B350" s="262"/>
      <c r="C350" s="262"/>
      <c r="D350" s="262"/>
      <c r="E350" s="262"/>
      <c r="F350" s="262"/>
      <c r="G350" s="262"/>
      <c r="H350" s="262"/>
      <c r="I350" s="262"/>
      <c r="J350" s="262"/>
      <c r="K350" s="262"/>
      <c r="L350" s="262"/>
      <c r="M350" s="262"/>
      <c r="N350" s="262"/>
      <c r="O350" s="262"/>
      <c r="P350" s="262"/>
      <c r="Q350" s="262"/>
      <c r="R350" s="262"/>
      <c r="S350" s="262"/>
      <c r="T350" s="262"/>
      <c r="U350" s="262"/>
      <c r="V350" s="262"/>
      <c r="W350" s="262"/>
      <c r="X350" s="262"/>
      <c r="Y350" s="262"/>
      <c r="Z350" s="262"/>
    </row>
    <row r="351" ht="15.75" customHeight="1">
      <c r="A351" s="262"/>
      <c r="B351" s="262"/>
      <c r="C351" s="262"/>
      <c r="D351" s="262"/>
      <c r="E351" s="262"/>
      <c r="F351" s="262"/>
      <c r="G351" s="262"/>
      <c r="H351" s="262"/>
      <c r="I351" s="262"/>
      <c r="J351" s="262"/>
      <c r="K351" s="262"/>
      <c r="L351" s="262"/>
      <c r="M351" s="262"/>
      <c r="N351" s="262"/>
      <c r="O351" s="262"/>
      <c r="P351" s="262"/>
      <c r="Q351" s="262"/>
      <c r="R351" s="262"/>
      <c r="S351" s="262"/>
      <c r="T351" s="262"/>
      <c r="U351" s="262"/>
      <c r="V351" s="262"/>
      <c r="W351" s="262"/>
      <c r="X351" s="262"/>
      <c r="Y351" s="262"/>
      <c r="Z351" s="262"/>
    </row>
    <row r="352" ht="15.75" customHeight="1">
      <c r="A352" s="262"/>
      <c r="B352" s="262"/>
      <c r="C352" s="262"/>
      <c r="D352" s="262"/>
      <c r="E352" s="262"/>
      <c r="F352" s="262"/>
      <c r="G352" s="262"/>
      <c r="H352" s="262"/>
      <c r="I352" s="262"/>
      <c r="J352" s="262"/>
      <c r="K352" s="262"/>
      <c r="L352" s="262"/>
      <c r="M352" s="262"/>
      <c r="N352" s="262"/>
      <c r="O352" s="262"/>
      <c r="P352" s="262"/>
      <c r="Q352" s="262"/>
      <c r="R352" s="262"/>
      <c r="S352" s="262"/>
      <c r="T352" s="262"/>
      <c r="U352" s="262"/>
      <c r="V352" s="262"/>
      <c r="W352" s="262"/>
      <c r="X352" s="262"/>
      <c r="Y352" s="262"/>
      <c r="Z352" s="262"/>
    </row>
    <row r="353" ht="15.75" customHeight="1">
      <c r="A353" s="262"/>
      <c r="B353" s="262"/>
      <c r="C353" s="262"/>
      <c r="D353" s="262"/>
      <c r="E353" s="262"/>
      <c r="F353" s="262"/>
      <c r="G353" s="262"/>
      <c r="H353" s="262"/>
      <c r="I353" s="262"/>
      <c r="J353" s="262"/>
      <c r="K353" s="262"/>
      <c r="L353" s="262"/>
      <c r="M353" s="262"/>
      <c r="N353" s="262"/>
      <c r="O353" s="262"/>
      <c r="P353" s="262"/>
      <c r="Q353" s="262"/>
      <c r="R353" s="262"/>
      <c r="S353" s="262"/>
      <c r="T353" s="262"/>
      <c r="U353" s="262"/>
      <c r="V353" s="262"/>
      <c r="W353" s="262"/>
      <c r="X353" s="262"/>
      <c r="Y353" s="262"/>
      <c r="Z353" s="262"/>
    </row>
    <row r="354" ht="15.75" customHeight="1">
      <c r="A354" s="262"/>
      <c r="B354" s="262"/>
      <c r="C354" s="262"/>
      <c r="D354" s="262"/>
      <c r="E354" s="262"/>
      <c r="F354" s="262"/>
      <c r="G354" s="262"/>
      <c r="H354" s="262"/>
      <c r="I354" s="262"/>
      <c r="J354" s="262"/>
      <c r="K354" s="262"/>
      <c r="L354" s="262"/>
      <c r="M354" s="262"/>
      <c r="N354" s="262"/>
      <c r="O354" s="262"/>
      <c r="P354" s="262"/>
      <c r="Q354" s="262"/>
      <c r="R354" s="262"/>
      <c r="S354" s="262"/>
      <c r="T354" s="262"/>
      <c r="U354" s="262"/>
      <c r="V354" s="262"/>
      <c r="W354" s="262"/>
      <c r="X354" s="262"/>
      <c r="Y354" s="262"/>
      <c r="Z354" s="262"/>
    </row>
    <row r="355" ht="15.75" customHeight="1">
      <c r="A355" s="262"/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262"/>
      <c r="T355" s="262"/>
      <c r="U355" s="262"/>
      <c r="V355" s="262"/>
      <c r="W355" s="262"/>
      <c r="X355" s="262"/>
      <c r="Y355" s="262"/>
      <c r="Z355" s="262"/>
    </row>
    <row r="356" ht="15.75" customHeight="1">
      <c r="A356" s="262"/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262"/>
      <c r="T356" s="262"/>
      <c r="U356" s="262"/>
      <c r="V356" s="262"/>
      <c r="W356" s="262"/>
      <c r="X356" s="262"/>
      <c r="Y356" s="262"/>
      <c r="Z356" s="262"/>
    </row>
    <row r="357" ht="15.75" customHeight="1">
      <c r="A357" s="262"/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262"/>
      <c r="T357" s="262"/>
      <c r="U357" s="262"/>
      <c r="V357" s="262"/>
      <c r="W357" s="262"/>
      <c r="X357" s="262"/>
      <c r="Y357" s="262"/>
      <c r="Z357" s="262"/>
    </row>
    <row r="358" ht="15.75" customHeight="1">
      <c r="A358" s="262"/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262"/>
      <c r="T358" s="262"/>
      <c r="U358" s="262"/>
      <c r="V358" s="262"/>
      <c r="W358" s="262"/>
      <c r="X358" s="262"/>
      <c r="Y358" s="262"/>
      <c r="Z358" s="262"/>
    </row>
    <row r="359" ht="15.75" customHeight="1">
      <c r="A359" s="262"/>
      <c r="B359" s="262"/>
      <c r="C359" s="262"/>
      <c r="D359" s="262"/>
      <c r="E359" s="262"/>
      <c r="F359" s="262"/>
      <c r="G359" s="262"/>
      <c r="H359" s="262"/>
      <c r="I359" s="262"/>
      <c r="J359" s="262"/>
      <c r="K359" s="262"/>
      <c r="L359" s="262"/>
      <c r="M359" s="262"/>
      <c r="N359" s="262"/>
      <c r="O359" s="262"/>
      <c r="P359" s="262"/>
      <c r="Q359" s="262"/>
      <c r="R359" s="262"/>
      <c r="S359" s="262"/>
      <c r="T359" s="262"/>
      <c r="U359" s="262"/>
      <c r="V359" s="262"/>
      <c r="W359" s="262"/>
      <c r="X359" s="262"/>
      <c r="Y359" s="262"/>
      <c r="Z359" s="262"/>
    </row>
    <row r="360" ht="15.75" customHeight="1">
      <c r="A360" s="262"/>
      <c r="B360" s="262"/>
      <c r="C360" s="262"/>
      <c r="D360" s="262"/>
      <c r="E360" s="262"/>
      <c r="F360" s="262"/>
      <c r="G360" s="262"/>
      <c r="H360" s="262"/>
      <c r="I360" s="262"/>
      <c r="J360" s="262"/>
      <c r="K360" s="262"/>
      <c r="L360" s="262"/>
      <c r="M360" s="262"/>
      <c r="N360" s="262"/>
      <c r="O360" s="262"/>
      <c r="P360" s="262"/>
      <c r="Q360" s="262"/>
      <c r="R360" s="262"/>
      <c r="S360" s="262"/>
      <c r="T360" s="262"/>
      <c r="U360" s="262"/>
      <c r="V360" s="262"/>
      <c r="W360" s="262"/>
      <c r="X360" s="262"/>
      <c r="Y360" s="262"/>
      <c r="Z360" s="262"/>
    </row>
    <row r="361" ht="15.75" customHeight="1">
      <c r="A361" s="262"/>
      <c r="B361" s="262"/>
      <c r="C361" s="262"/>
      <c r="D361" s="262"/>
      <c r="E361" s="262"/>
      <c r="F361" s="262"/>
      <c r="G361" s="262"/>
      <c r="H361" s="262"/>
      <c r="I361" s="262"/>
      <c r="J361" s="262"/>
      <c r="K361" s="262"/>
      <c r="L361" s="262"/>
      <c r="M361" s="262"/>
      <c r="N361" s="262"/>
      <c r="O361" s="262"/>
      <c r="P361" s="262"/>
      <c r="Q361" s="262"/>
      <c r="R361" s="262"/>
      <c r="S361" s="262"/>
      <c r="T361" s="262"/>
      <c r="U361" s="262"/>
      <c r="V361" s="262"/>
      <c r="W361" s="262"/>
      <c r="X361" s="262"/>
      <c r="Y361" s="262"/>
      <c r="Z361" s="262"/>
    </row>
    <row r="362" ht="15.75" customHeight="1">
      <c r="A362" s="262"/>
      <c r="B362" s="262"/>
      <c r="C362" s="262"/>
      <c r="D362" s="262"/>
      <c r="E362" s="262"/>
      <c r="F362" s="262"/>
      <c r="G362" s="262"/>
      <c r="H362" s="262"/>
      <c r="I362" s="262"/>
      <c r="J362" s="262"/>
      <c r="K362" s="262"/>
      <c r="L362" s="262"/>
      <c r="M362" s="262"/>
      <c r="N362" s="262"/>
      <c r="O362" s="262"/>
      <c r="P362" s="262"/>
      <c r="Q362" s="262"/>
      <c r="R362" s="262"/>
      <c r="S362" s="262"/>
      <c r="T362" s="262"/>
      <c r="U362" s="262"/>
      <c r="V362" s="262"/>
      <c r="W362" s="262"/>
      <c r="X362" s="262"/>
      <c r="Y362" s="262"/>
      <c r="Z362" s="262"/>
    </row>
    <row r="363" ht="15.75" customHeight="1">
      <c r="A363" s="262"/>
      <c r="B363" s="262"/>
      <c r="C363" s="262"/>
      <c r="D363" s="262"/>
      <c r="E363" s="262"/>
      <c r="F363" s="262"/>
      <c r="G363" s="262"/>
      <c r="H363" s="262"/>
      <c r="I363" s="262"/>
      <c r="J363" s="262"/>
      <c r="K363" s="262"/>
      <c r="L363" s="262"/>
      <c r="M363" s="262"/>
      <c r="N363" s="262"/>
      <c r="O363" s="262"/>
      <c r="P363" s="262"/>
      <c r="Q363" s="262"/>
      <c r="R363" s="262"/>
      <c r="S363" s="262"/>
      <c r="T363" s="262"/>
      <c r="U363" s="262"/>
      <c r="V363" s="262"/>
      <c r="W363" s="262"/>
      <c r="X363" s="262"/>
      <c r="Y363" s="262"/>
      <c r="Z363" s="262"/>
    </row>
    <row r="364" ht="15.75" customHeight="1">
      <c r="A364" s="262"/>
      <c r="B364" s="262"/>
      <c r="C364" s="262"/>
      <c r="D364" s="262"/>
      <c r="E364" s="262"/>
      <c r="F364" s="262"/>
      <c r="G364" s="262"/>
      <c r="H364" s="262"/>
      <c r="I364" s="262"/>
      <c r="J364" s="262"/>
      <c r="K364" s="262"/>
      <c r="L364" s="262"/>
      <c r="M364" s="262"/>
      <c r="N364" s="262"/>
      <c r="O364" s="262"/>
      <c r="P364" s="262"/>
      <c r="Q364" s="262"/>
      <c r="R364" s="262"/>
      <c r="S364" s="262"/>
      <c r="T364" s="262"/>
      <c r="U364" s="262"/>
      <c r="V364" s="262"/>
      <c r="W364" s="262"/>
      <c r="X364" s="262"/>
      <c r="Y364" s="262"/>
      <c r="Z364" s="262"/>
    </row>
    <row r="365" ht="15.75" customHeight="1">
      <c r="A365" s="262"/>
      <c r="B365" s="262"/>
      <c r="C365" s="262"/>
      <c r="D365" s="262"/>
      <c r="E365" s="262"/>
      <c r="F365" s="262"/>
      <c r="G365" s="262"/>
      <c r="H365" s="262"/>
      <c r="I365" s="262"/>
      <c r="J365" s="262"/>
      <c r="K365" s="262"/>
      <c r="L365" s="262"/>
      <c r="M365" s="262"/>
      <c r="N365" s="262"/>
      <c r="O365" s="262"/>
      <c r="P365" s="262"/>
      <c r="Q365" s="262"/>
      <c r="R365" s="262"/>
      <c r="S365" s="262"/>
      <c r="T365" s="262"/>
      <c r="U365" s="262"/>
      <c r="V365" s="262"/>
      <c r="W365" s="262"/>
      <c r="X365" s="262"/>
      <c r="Y365" s="262"/>
      <c r="Z365" s="262"/>
    </row>
    <row r="366" ht="15.75" customHeight="1">
      <c r="A366" s="262"/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262"/>
      <c r="T366" s="262"/>
      <c r="U366" s="262"/>
      <c r="V366" s="262"/>
      <c r="W366" s="262"/>
      <c r="X366" s="262"/>
      <c r="Y366" s="262"/>
      <c r="Z366" s="262"/>
    </row>
    <row r="367" ht="15.75" customHeight="1">
      <c r="A367" s="262"/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262"/>
      <c r="T367" s="262"/>
      <c r="U367" s="262"/>
      <c r="V367" s="262"/>
      <c r="W367" s="262"/>
      <c r="X367" s="262"/>
      <c r="Y367" s="262"/>
      <c r="Z367" s="262"/>
    </row>
    <row r="368" ht="15.75" customHeight="1">
      <c r="A368" s="262"/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262"/>
      <c r="T368" s="262"/>
      <c r="U368" s="262"/>
      <c r="V368" s="262"/>
      <c r="W368" s="262"/>
      <c r="X368" s="262"/>
      <c r="Y368" s="262"/>
      <c r="Z368" s="262"/>
    </row>
    <row r="369" ht="15.75" customHeight="1">
      <c r="A369" s="262"/>
      <c r="B369" s="262"/>
      <c r="C369" s="262"/>
      <c r="D369" s="262"/>
      <c r="E369" s="262"/>
      <c r="F369" s="262"/>
      <c r="G369" s="262"/>
      <c r="H369" s="262"/>
      <c r="I369" s="262"/>
      <c r="J369" s="262"/>
      <c r="K369" s="262"/>
      <c r="L369" s="262"/>
      <c r="M369" s="262"/>
      <c r="N369" s="262"/>
      <c r="O369" s="262"/>
      <c r="P369" s="262"/>
      <c r="Q369" s="262"/>
      <c r="R369" s="262"/>
      <c r="S369" s="262"/>
      <c r="T369" s="262"/>
      <c r="U369" s="262"/>
      <c r="V369" s="262"/>
      <c r="W369" s="262"/>
      <c r="X369" s="262"/>
      <c r="Y369" s="262"/>
      <c r="Z369" s="262"/>
    </row>
    <row r="370" ht="15.75" customHeight="1">
      <c r="A370" s="262"/>
      <c r="B370" s="262"/>
      <c r="C370" s="262"/>
      <c r="D370" s="262"/>
      <c r="E370" s="262"/>
      <c r="F370" s="262"/>
      <c r="G370" s="262"/>
      <c r="H370" s="262"/>
      <c r="I370" s="262"/>
      <c r="J370" s="262"/>
      <c r="K370" s="262"/>
      <c r="L370" s="262"/>
      <c r="M370" s="262"/>
      <c r="N370" s="262"/>
      <c r="O370" s="262"/>
      <c r="P370" s="262"/>
      <c r="Q370" s="262"/>
      <c r="R370" s="262"/>
      <c r="S370" s="262"/>
      <c r="T370" s="262"/>
      <c r="U370" s="262"/>
      <c r="V370" s="262"/>
      <c r="W370" s="262"/>
      <c r="X370" s="262"/>
      <c r="Y370" s="262"/>
      <c r="Z370" s="262"/>
    </row>
    <row r="371" ht="15.75" customHeight="1">
      <c r="A371" s="262"/>
      <c r="B371" s="262"/>
      <c r="C371" s="262"/>
      <c r="D371" s="262"/>
      <c r="E371" s="262"/>
      <c r="F371" s="262"/>
      <c r="G371" s="262"/>
      <c r="H371" s="262"/>
      <c r="I371" s="262"/>
      <c r="J371" s="262"/>
      <c r="K371" s="262"/>
      <c r="L371" s="262"/>
      <c r="M371" s="262"/>
      <c r="N371" s="262"/>
      <c r="O371" s="262"/>
      <c r="P371" s="262"/>
      <c r="Q371" s="262"/>
      <c r="R371" s="262"/>
      <c r="S371" s="262"/>
      <c r="T371" s="262"/>
      <c r="U371" s="262"/>
      <c r="V371" s="262"/>
      <c r="W371" s="262"/>
      <c r="X371" s="262"/>
      <c r="Y371" s="262"/>
      <c r="Z371" s="262"/>
    </row>
    <row r="372" ht="15.75" customHeight="1">
      <c r="A372" s="262"/>
      <c r="B372" s="262"/>
      <c r="C372" s="262"/>
      <c r="D372" s="262"/>
      <c r="E372" s="262"/>
      <c r="F372" s="262"/>
      <c r="G372" s="262"/>
      <c r="H372" s="262"/>
      <c r="I372" s="262"/>
      <c r="J372" s="262"/>
      <c r="K372" s="262"/>
      <c r="L372" s="262"/>
      <c r="M372" s="262"/>
      <c r="N372" s="262"/>
      <c r="O372" s="262"/>
      <c r="P372" s="262"/>
      <c r="Q372" s="262"/>
      <c r="R372" s="262"/>
      <c r="S372" s="262"/>
      <c r="T372" s="262"/>
      <c r="U372" s="262"/>
      <c r="V372" s="262"/>
      <c r="W372" s="262"/>
      <c r="X372" s="262"/>
      <c r="Y372" s="262"/>
      <c r="Z372" s="262"/>
    </row>
    <row r="373" ht="15.75" customHeight="1">
      <c r="A373" s="262"/>
      <c r="B373" s="262"/>
      <c r="C373" s="262"/>
      <c r="D373" s="262"/>
      <c r="E373" s="262"/>
      <c r="F373" s="262"/>
      <c r="G373" s="262"/>
      <c r="H373" s="262"/>
      <c r="I373" s="262"/>
      <c r="J373" s="262"/>
      <c r="K373" s="262"/>
      <c r="L373" s="262"/>
      <c r="M373" s="262"/>
      <c r="N373" s="262"/>
      <c r="O373" s="262"/>
      <c r="P373" s="262"/>
      <c r="Q373" s="262"/>
      <c r="R373" s="262"/>
      <c r="S373" s="262"/>
      <c r="T373" s="262"/>
      <c r="U373" s="262"/>
      <c r="V373" s="262"/>
      <c r="W373" s="262"/>
      <c r="X373" s="262"/>
      <c r="Y373" s="262"/>
      <c r="Z373" s="262"/>
    </row>
    <row r="374" ht="15.75" customHeight="1">
      <c r="A374" s="262"/>
      <c r="B374" s="262"/>
      <c r="C374" s="262"/>
      <c r="D374" s="262"/>
      <c r="E374" s="262"/>
      <c r="F374" s="262"/>
      <c r="G374" s="262"/>
      <c r="H374" s="262"/>
      <c r="I374" s="262"/>
      <c r="J374" s="262"/>
      <c r="K374" s="262"/>
      <c r="L374" s="262"/>
      <c r="M374" s="262"/>
      <c r="N374" s="262"/>
      <c r="O374" s="262"/>
      <c r="P374" s="262"/>
      <c r="Q374" s="262"/>
      <c r="R374" s="262"/>
      <c r="S374" s="262"/>
      <c r="T374" s="262"/>
      <c r="U374" s="262"/>
      <c r="V374" s="262"/>
      <c r="W374" s="262"/>
      <c r="X374" s="262"/>
      <c r="Y374" s="262"/>
      <c r="Z374" s="262"/>
    </row>
    <row r="375" ht="15.75" customHeight="1">
      <c r="A375" s="262"/>
      <c r="B375" s="262"/>
      <c r="C375" s="262"/>
      <c r="D375" s="262"/>
      <c r="E375" s="262"/>
      <c r="F375" s="262"/>
      <c r="G375" s="262"/>
      <c r="H375" s="262"/>
      <c r="I375" s="262"/>
      <c r="J375" s="262"/>
      <c r="K375" s="262"/>
      <c r="L375" s="262"/>
      <c r="M375" s="262"/>
      <c r="N375" s="262"/>
      <c r="O375" s="262"/>
      <c r="P375" s="262"/>
      <c r="Q375" s="262"/>
      <c r="R375" s="262"/>
      <c r="S375" s="262"/>
      <c r="T375" s="262"/>
      <c r="U375" s="262"/>
      <c r="V375" s="262"/>
      <c r="W375" s="262"/>
      <c r="X375" s="262"/>
      <c r="Y375" s="262"/>
      <c r="Z375" s="262"/>
    </row>
    <row r="376" ht="15.75" customHeight="1">
      <c r="A376" s="262"/>
      <c r="B376" s="262"/>
      <c r="C376" s="262"/>
      <c r="D376" s="262"/>
      <c r="E376" s="262"/>
      <c r="F376" s="262"/>
      <c r="G376" s="262"/>
      <c r="H376" s="262"/>
      <c r="I376" s="262"/>
      <c r="J376" s="262"/>
      <c r="K376" s="262"/>
      <c r="L376" s="262"/>
      <c r="M376" s="262"/>
      <c r="N376" s="262"/>
      <c r="O376" s="262"/>
      <c r="P376" s="262"/>
      <c r="Q376" s="262"/>
      <c r="R376" s="262"/>
      <c r="S376" s="262"/>
      <c r="T376" s="262"/>
      <c r="U376" s="262"/>
      <c r="V376" s="262"/>
      <c r="W376" s="262"/>
      <c r="X376" s="262"/>
      <c r="Y376" s="262"/>
      <c r="Z376" s="262"/>
    </row>
    <row r="377" ht="15.75" customHeight="1">
      <c r="A377" s="262"/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262"/>
      <c r="T377" s="262"/>
      <c r="U377" s="262"/>
      <c r="V377" s="262"/>
      <c r="W377" s="262"/>
      <c r="X377" s="262"/>
      <c r="Y377" s="262"/>
      <c r="Z377" s="262"/>
    </row>
    <row r="378" ht="15.75" customHeight="1">
      <c r="A378" s="262"/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262"/>
      <c r="T378" s="262"/>
      <c r="U378" s="262"/>
      <c r="V378" s="262"/>
      <c r="W378" s="262"/>
      <c r="X378" s="262"/>
      <c r="Y378" s="262"/>
      <c r="Z378" s="262"/>
    </row>
    <row r="379" ht="15.75" customHeight="1">
      <c r="A379" s="262"/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262"/>
      <c r="T379" s="262"/>
      <c r="U379" s="262"/>
      <c r="V379" s="262"/>
      <c r="W379" s="262"/>
      <c r="X379" s="262"/>
      <c r="Y379" s="262"/>
      <c r="Z379" s="262"/>
    </row>
    <row r="380" ht="15.75" customHeight="1">
      <c r="A380" s="262"/>
      <c r="B380" s="262"/>
      <c r="C380" s="262"/>
      <c r="D380" s="262"/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262"/>
      <c r="T380" s="262"/>
      <c r="U380" s="262"/>
      <c r="V380" s="262"/>
      <c r="W380" s="262"/>
      <c r="X380" s="262"/>
      <c r="Y380" s="262"/>
      <c r="Z380" s="262"/>
    </row>
    <row r="381" ht="15.75" customHeight="1">
      <c r="A381" s="262"/>
      <c r="B381" s="262"/>
      <c r="C381" s="262"/>
      <c r="D381" s="262"/>
      <c r="E381" s="262"/>
      <c r="F381" s="262"/>
      <c r="G381" s="262"/>
      <c r="H381" s="262"/>
      <c r="I381" s="262"/>
      <c r="J381" s="262"/>
      <c r="K381" s="262"/>
      <c r="L381" s="262"/>
      <c r="M381" s="262"/>
      <c r="N381" s="262"/>
      <c r="O381" s="262"/>
      <c r="P381" s="262"/>
      <c r="Q381" s="262"/>
      <c r="R381" s="262"/>
      <c r="S381" s="262"/>
      <c r="T381" s="262"/>
      <c r="U381" s="262"/>
      <c r="V381" s="262"/>
      <c r="W381" s="262"/>
      <c r="X381" s="262"/>
      <c r="Y381" s="262"/>
      <c r="Z381" s="262"/>
    </row>
    <row r="382" ht="15.75" customHeight="1">
      <c r="A382" s="262"/>
      <c r="B382" s="262"/>
      <c r="C382" s="262"/>
      <c r="D382" s="262"/>
      <c r="E382" s="262"/>
      <c r="F382" s="262"/>
      <c r="G382" s="262"/>
      <c r="H382" s="262"/>
      <c r="I382" s="262"/>
      <c r="J382" s="262"/>
      <c r="K382" s="262"/>
      <c r="L382" s="262"/>
      <c r="M382" s="262"/>
      <c r="N382" s="262"/>
      <c r="O382" s="262"/>
      <c r="P382" s="262"/>
      <c r="Q382" s="262"/>
      <c r="R382" s="262"/>
      <c r="S382" s="262"/>
      <c r="T382" s="262"/>
      <c r="U382" s="262"/>
      <c r="V382" s="262"/>
      <c r="W382" s="262"/>
      <c r="X382" s="262"/>
      <c r="Y382" s="262"/>
      <c r="Z382" s="262"/>
    </row>
    <row r="383" ht="15.75" customHeight="1">
      <c r="A383" s="262"/>
      <c r="B383" s="262"/>
      <c r="C383" s="262"/>
      <c r="D383" s="262"/>
      <c r="E383" s="262"/>
      <c r="F383" s="262"/>
      <c r="G383" s="262"/>
      <c r="H383" s="262"/>
      <c r="I383" s="262"/>
      <c r="J383" s="262"/>
      <c r="K383" s="262"/>
      <c r="L383" s="262"/>
      <c r="M383" s="262"/>
      <c r="N383" s="262"/>
      <c r="O383" s="262"/>
      <c r="P383" s="262"/>
      <c r="Q383" s="262"/>
      <c r="R383" s="262"/>
      <c r="S383" s="262"/>
      <c r="T383" s="262"/>
      <c r="U383" s="262"/>
      <c r="V383" s="262"/>
      <c r="W383" s="262"/>
      <c r="X383" s="262"/>
      <c r="Y383" s="262"/>
      <c r="Z383" s="262"/>
    </row>
    <row r="384" ht="15.75" customHeight="1">
      <c r="A384" s="262"/>
      <c r="B384" s="262"/>
      <c r="C384" s="262"/>
      <c r="D384" s="262"/>
      <c r="E384" s="262"/>
      <c r="F384" s="262"/>
      <c r="G384" s="262"/>
      <c r="H384" s="262"/>
      <c r="I384" s="262"/>
      <c r="J384" s="262"/>
      <c r="K384" s="262"/>
      <c r="L384" s="262"/>
      <c r="M384" s="262"/>
      <c r="N384" s="262"/>
      <c r="O384" s="262"/>
      <c r="P384" s="262"/>
      <c r="Q384" s="262"/>
      <c r="R384" s="262"/>
      <c r="S384" s="262"/>
      <c r="T384" s="262"/>
      <c r="U384" s="262"/>
      <c r="V384" s="262"/>
      <c r="W384" s="262"/>
      <c r="X384" s="262"/>
      <c r="Y384" s="262"/>
      <c r="Z384" s="262"/>
    </row>
    <row r="385" ht="15.75" customHeight="1">
      <c r="A385" s="262"/>
      <c r="B385" s="262"/>
      <c r="C385" s="262"/>
      <c r="D385" s="262"/>
      <c r="E385" s="262"/>
      <c r="F385" s="262"/>
      <c r="G385" s="262"/>
      <c r="H385" s="262"/>
      <c r="I385" s="262"/>
      <c r="J385" s="262"/>
      <c r="K385" s="262"/>
      <c r="L385" s="262"/>
      <c r="M385" s="262"/>
      <c r="N385" s="262"/>
      <c r="O385" s="262"/>
      <c r="P385" s="262"/>
      <c r="Q385" s="262"/>
      <c r="R385" s="262"/>
      <c r="S385" s="262"/>
      <c r="T385" s="262"/>
      <c r="U385" s="262"/>
      <c r="V385" s="262"/>
      <c r="W385" s="262"/>
      <c r="X385" s="262"/>
      <c r="Y385" s="262"/>
      <c r="Z385" s="262"/>
    </row>
    <row r="386" ht="15.75" customHeight="1">
      <c r="A386" s="262"/>
      <c r="B386" s="262"/>
      <c r="C386" s="262"/>
      <c r="D386" s="262"/>
      <c r="E386" s="262"/>
      <c r="F386" s="262"/>
      <c r="G386" s="262"/>
      <c r="H386" s="262"/>
      <c r="I386" s="262"/>
      <c r="J386" s="262"/>
      <c r="K386" s="262"/>
      <c r="L386" s="262"/>
      <c r="M386" s="262"/>
      <c r="N386" s="262"/>
      <c r="O386" s="262"/>
      <c r="P386" s="262"/>
      <c r="Q386" s="262"/>
      <c r="R386" s="262"/>
      <c r="S386" s="262"/>
      <c r="T386" s="262"/>
      <c r="U386" s="262"/>
      <c r="V386" s="262"/>
      <c r="W386" s="262"/>
      <c r="X386" s="262"/>
      <c r="Y386" s="262"/>
      <c r="Z386" s="262"/>
    </row>
    <row r="387" ht="15.75" customHeight="1">
      <c r="A387" s="262"/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262"/>
      <c r="T387" s="262"/>
      <c r="U387" s="262"/>
      <c r="V387" s="262"/>
      <c r="W387" s="262"/>
      <c r="X387" s="262"/>
      <c r="Y387" s="262"/>
      <c r="Z387" s="262"/>
    </row>
    <row r="388" ht="15.75" customHeight="1">
      <c r="A388" s="262"/>
      <c r="B388" s="262"/>
      <c r="C388" s="262"/>
      <c r="D388" s="262"/>
      <c r="E388" s="262"/>
      <c r="F388" s="262"/>
      <c r="G388" s="262"/>
      <c r="H388" s="262"/>
      <c r="I388" s="262"/>
      <c r="J388" s="262"/>
      <c r="K388" s="262"/>
      <c r="L388" s="262"/>
      <c r="M388" s="262"/>
      <c r="N388" s="262"/>
      <c r="O388" s="262"/>
      <c r="P388" s="262"/>
      <c r="Q388" s="262"/>
      <c r="R388" s="262"/>
      <c r="S388" s="262"/>
      <c r="T388" s="262"/>
      <c r="U388" s="262"/>
      <c r="V388" s="262"/>
      <c r="W388" s="262"/>
      <c r="X388" s="262"/>
      <c r="Y388" s="262"/>
      <c r="Z388" s="262"/>
    </row>
    <row r="389" ht="15.75" customHeight="1">
      <c r="A389" s="262"/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262"/>
      <c r="T389" s="262"/>
      <c r="U389" s="262"/>
      <c r="V389" s="262"/>
      <c r="W389" s="262"/>
      <c r="X389" s="262"/>
      <c r="Y389" s="262"/>
      <c r="Z389" s="262"/>
    </row>
    <row r="390" ht="15.75" customHeight="1">
      <c r="A390" s="262"/>
      <c r="B390" s="262"/>
      <c r="C390" s="262"/>
      <c r="D390" s="262"/>
      <c r="E390" s="262"/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262"/>
      <c r="T390" s="262"/>
      <c r="U390" s="262"/>
      <c r="V390" s="262"/>
      <c r="W390" s="262"/>
      <c r="X390" s="262"/>
      <c r="Y390" s="262"/>
      <c r="Z390" s="262"/>
    </row>
    <row r="391" ht="15.75" customHeight="1">
      <c r="A391" s="262"/>
      <c r="B391" s="262"/>
      <c r="C391" s="262"/>
      <c r="D391" s="262"/>
      <c r="E391" s="262"/>
      <c r="F391" s="262"/>
      <c r="G391" s="262"/>
      <c r="H391" s="262"/>
      <c r="I391" s="262"/>
      <c r="J391" s="262"/>
      <c r="K391" s="262"/>
      <c r="L391" s="262"/>
      <c r="M391" s="262"/>
      <c r="N391" s="262"/>
      <c r="O391" s="262"/>
      <c r="P391" s="262"/>
      <c r="Q391" s="262"/>
      <c r="R391" s="262"/>
      <c r="S391" s="262"/>
      <c r="T391" s="262"/>
      <c r="U391" s="262"/>
      <c r="V391" s="262"/>
      <c r="W391" s="262"/>
      <c r="X391" s="262"/>
      <c r="Y391" s="262"/>
      <c r="Z391" s="262"/>
    </row>
    <row r="392" ht="15.75" customHeight="1">
      <c r="A392" s="262"/>
      <c r="B392" s="262"/>
      <c r="C392" s="262"/>
      <c r="D392" s="262"/>
      <c r="E392" s="262"/>
      <c r="F392" s="262"/>
      <c r="G392" s="262"/>
      <c r="H392" s="262"/>
      <c r="I392" s="262"/>
      <c r="J392" s="262"/>
      <c r="K392" s="262"/>
      <c r="L392" s="262"/>
      <c r="M392" s="262"/>
      <c r="N392" s="262"/>
      <c r="O392" s="262"/>
      <c r="P392" s="262"/>
      <c r="Q392" s="262"/>
      <c r="R392" s="262"/>
      <c r="S392" s="262"/>
      <c r="T392" s="262"/>
      <c r="U392" s="262"/>
      <c r="V392" s="262"/>
      <c r="W392" s="262"/>
      <c r="X392" s="262"/>
      <c r="Y392" s="262"/>
      <c r="Z392" s="262"/>
    </row>
    <row r="393" ht="15.75" customHeight="1">
      <c r="A393" s="262"/>
      <c r="B393" s="262"/>
      <c r="C393" s="262"/>
      <c r="D393" s="262"/>
      <c r="E393" s="262"/>
      <c r="F393" s="262"/>
      <c r="G393" s="262"/>
      <c r="H393" s="262"/>
      <c r="I393" s="262"/>
      <c r="J393" s="262"/>
      <c r="K393" s="262"/>
      <c r="L393" s="262"/>
      <c r="M393" s="262"/>
      <c r="N393" s="262"/>
      <c r="O393" s="262"/>
      <c r="P393" s="262"/>
      <c r="Q393" s="262"/>
      <c r="R393" s="262"/>
      <c r="S393" s="262"/>
      <c r="T393" s="262"/>
      <c r="U393" s="262"/>
      <c r="V393" s="262"/>
      <c r="W393" s="262"/>
      <c r="X393" s="262"/>
      <c r="Y393" s="262"/>
      <c r="Z393" s="262"/>
    </row>
    <row r="394" ht="15.75" customHeight="1">
      <c r="A394" s="262"/>
      <c r="B394" s="262"/>
      <c r="C394" s="262"/>
      <c r="D394" s="262"/>
      <c r="E394" s="262"/>
      <c r="F394" s="262"/>
      <c r="G394" s="262"/>
      <c r="H394" s="262"/>
      <c r="I394" s="262"/>
      <c r="J394" s="262"/>
      <c r="K394" s="262"/>
      <c r="L394" s="262"/>
      <c r="M394" s="262"/>
      <c r="N394" s="262"/>
      <c r="O394" s="262"/>
      <c r="P394" s="262"/>
      <c r="Q394" s="262"/>
      <c r="R394" s="262"/>
      <c r="S394" s="262"/>
      <c r="T394" s="262"/>
      <c r="U394" s="262"/>
      <c r="V394" s="262"/>
      <c r="W394" s="262"/>
      <c r="X394" s="262"/>
      <c r="Y394" s="262"/>
      <c r="Z394" s="262"/>
    </row>
    <row r="395" ht="15.75" customHeight="1">
      <c r="A395" s="262"/>
      <c r="B395" s="262"/>
      <c r="C395" s="262"/>
      <c r="D395" s="262"/>
      <c r="E395" s="262"/>
      <c r="F395" s="262"/>
      <c r="G395" s="262"/>
      <c r="H395" s="262"/>
      <c r="I395" s="262"/>
      <c r="J395" s="262"/>
      <c r="K395" s="262"/>
      <c r="L395" s="262"/>
      <c r="M395" s="262"/>
      <c r="N395" s="262"/>
      <c r="O395" s="262"/>
      <c r="P395" s="262"/>
      <c r="Q395" s="262"/>
      <c r="R395" s="262"/>
      <c r="S395" s="262"/>
      <c r="T395" s="262"/>
      <c r="U395" s="262"/>
      <c r="V395" s="262"/>
      <c r="W395" s="262"/>
      <c r="X395" s="262"/>
      <c r="Y395" s="262"/>
      <c r="Z395" s="262"/>
    </row>
    <row r="396" ht="15.75" customHeight="1">
      <c r="A396" s="262"/>
      <c r="B396" s="262"/>
      <c r="C396" s="262"/>
      <c r="D396" s="262"/>
      <c r="E396" s="262"/>
      <c r="F396" s="262"/>
      <c r="G396" s="262"/>
      <c r="H396" s="262"/>
      <c r="I396" s="262"/>
      <c r="J396" s="262"/>
      <c r="K396" s="262"/>
      <c r="L396" s="262"/>
      <c r="M396" s="262"/>
      <c r="N396" s="262"/>
      <c r="O396" s="262"/>
      <c r="P396" s="262"/>
      <c r="Q396" s="262"/>
      <c r="R396" s="262"/>
      <c r="S396" s="262"/>
      <c r="T396" s="262"/>
      <c r="U396" s="262"/>
      <c r="V396" s="262"/>
      <c r="W396" s="262"/>
      <c r="X396" s="262"/>
      <c r="Y396" s="262"/>
      <c r="Z396" s="262"/>
    </row>
    <row r="397" ht="15.75" customHeight="1">
      <c r="A397" s="262"/>
      <c r="B397" s="262"/>
      <c r="C397" s="262"/>
      <c r="D397" s="262"/>
      <c r="E397" s="262"/>
      <c r="F397" s="262"/>
      <c r="G397" s="262"/>
      <c r="H397" s="262"/>
      <c r="I397" s="262"/>
      <c r="J397" s="262"/>
      <c r="K397" s="262"/>
      <c r="L397" s="262"/>
      <c r="M397" s="262"/>
      <c r="N397" s="262"/>
      <c r="O397" s="262"/>
      <c r="P397" s="262"/>
      <c r="Q397" s="262"/>
      <c r="R397" s="262"/>
      <c r="S397" s="262"/>
      <c r="T397" s="262"/>
      <c r="U397" s="262"/>
      <c r="V397" s="262"/>
      <c r="W397" s="262"/>
      <c r="X397" s="262"/>
      <c r="Y397" s="262"/>
      <c r="Z397" s="262"/>
    </row>
    <row r="398" ht="15.75" customHeight="1">
      <c r="A398" s="262"/>
      <c r="B398" s="262"/>
      <c r="C398" s="262"/>
      <c r="D398" s="262"/>
      <c r="E398" s="262"/>
      <c r="F398" s="262"/>
      <c r="G398" s="262"/>
      <c r="H398" s="262"/>
      <c r="I398" s="262"/>
      <c r="J398" s="262"/>
      <c r="K398" s="262"/>
      <c r="L398" s="262"/>
      <c r="M398" s="262"/>
      <c r="N398" s="262"/>
      <c r="O398" s="262"/>
      <c r="P398" s="262"/>
      <c r="Q398" s="262"/>
      <c r="R398" s="262"/>
      <c r="S398" s="262"/>
      <c r="T398" s="262"/>
      <c r="U398" s="262"/>
      <c r="V398" s="262"/>
      <c r="W398" s="262"/>
      <c r="X398" s="262"/>
      <c r="Y398" s="262"/>
      <c r="Z398" s="262"/>
    </row>
    <row r="399" ht="15.75" customHeight="1">
      <c r="A399" s="262"/>
      <c r="B399" s="262"/>
      <c r="C399" s="262"/>
      <c r="D399" s="262"/>
      <c r="E399" s="262"/>
      <c r="F399" s="262"/>
      <c r="G399" s="262"/>
      <c r="H399" s="262"/>
      <c r="I399" s="262"/>
      <c r="J399" s="262"/>
      <c r="K399" s="262"/>
      <c r="L399" s="262"/>
      <c r="M399" s="262"/>
      <c r="N399" s="262"/>
      <c r="O399" s="262"/>
      <c r="P399" s="262"/>
      <c r="Q399" s="262"/>
      <c r="R399" s="262"/>
      <c r="S399" s="262"/>
      <c r="T399" s="262"/>
      <c r="U399" s="262"/>
      <c r="V399" s="262"/>
      <c r="W399" s="262"/>
      <c r="X399" s="262"/>
      <c r="Y399" s="262"/>
      <c r="Z399" s="262"/>
    </row>
    <row r="400" ht="15.75" customHeight="1">
      <c r="A400" s="262"/>
      <c r="B400" s="262"/>
      <c r="C400" s="262"/>
      <c r="D400" s="262"/>
      <c r="E400" s="262"/>
      <c r="F400" s="262"/>
      <c r="G400" s="262"/>
      <c r="H400" s="262"/>
      <c r="I400" s="262"/>
      <c r="J400" s="262"/>
      <c r="K400" s="262"/>
      <c r="L400" s="262"/>
      <c r="M400" s="262"/>
      <c r="N400" s="262"/>
      <c r="O400" s="262"/>
      <c r="P400" s="262"/>
      <c r="Q400" s="262"/>
      <c r="R400" s="262"/>
      <c r="S400" s="262"/>
      <c r="T400" s="262"/>
      <c r="U400" s="262"/>
      <c r="V400" s="262"/>
      <c r="W400" s="262"/>
      <c r="X400" s="262"/>
      <c r="Y400" s="262"/>
      <c r="Z400" s="262"/>
    </row>
    <row r="401" ht="15.75" customHeight="1">
      <c r="A401" s="262"/>
      <c r="B401" s="262"/>
      <c r="C401" s="262"/>
      <c r="D401" s="262"/>
      <c r="E401" s="262"/>
      <c r="F401" s="262"/>
      <c r="G401" s="262"/>
      <c r="H401" s="262"/>
      <c r="I401" s="262"/>
      <c r="J401" s="262"/>
      <c r="K401" s="262"/>
      <c r="L401" s="262"/>
      <c r="M401" s="262"/>
      <c r="N401" s="262"/>
      <c r="O401" s="262"/>
      <c r="P401" s="262"/>
      <c r="Q401" s="262"/>
      <c r="R401" s="262"/>
      <c r="S401" s="262"/>
      <c r="T401" s="262"/>
      <c r="U401" s="262"/>
      <c r="V401" s="262"/>
      <c r="W401" s="262"/>
      <c r="X401" s="262"/>
      <c r="Y401" s="262"/>
      <c r="Z401" s="262"/>
    </row>
    <row r="402" ht="15.75" customHeight="1">
      <c r="A402" s="262"/>
      <c r="B402" s="262"/>
      <c r="C402" s="262"/>
      <c r="D402" s="262"/>
      <c r="E402" s="262"/>
      <c r="F402" s="262"/>
      <c r="G402" s="262"/>
      <c r="H402" s="262"/>
      <c r="I402" s="262"/>
      <c r="J402" s="262"/>
      <c r="K402" s="262"/>
      <c r="L402" s="262"/>
      <c r="M402" s="262"/>
      <c r="N402" s="262"/>
      <c r="O402" s="262"/>
      <c r="P402" s="262"/>
      <c r="Q402" s="262"/>
      <c r="R402" s="262"/>
      <c r="S402" s="262"/>
      <c r="T402" s="262"/>
      <c r="U402" s="262"/>
      <c r="V402" s="262"/>
      <c r="W402" s="262"/>
      <c r="X402" s="262"/>
      <c r="Y402" s="262"/>
      <c r="Z402" s="262"/>
    </row>
    <row r="403" ht="15.75" customHeight="1">
      <c r="A403" s="262"/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262"/>
      <c r="T403" s="262"/>
      <c r="U403" s="262"/>
      <c r="V403" s="262"/>
      <c r="W403" s="262"/>
      <c r="X403" s="262"/>
      <c r="Y403" s="262"/>
      <c r="Z403" s="262"/>
    </row>
    <row r="404" ht="15.75" customHeight="1">
      <c r="A404" s="262"/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262"/>
      <c r="T404" s="262"/>
      <c r="U404" s="262"/>
      <c r="V404" s="262"/>
      <c r="W404" s="262"/>
      <c r="X404" s="262"/>
      <c r="Y404" s="262"/>
      <c r="Z404" s="262"/>
    </row>
    <row r="405" ht="15.75" customHeight="1">
      <c r="A405" s="262"/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262"/>
      <c r="T405" s="262"/>
      <c r="U405" s="262"/>
      <c r="V405" s="262"/>
      <c r="W405" s="262"/>
      <c r="X405" s="262"/>
      <c r="Y405" s="262"/>
      <c r="Z405" s="262"/>
    </row>
    <row r="406" ht="15.75" customHeight="1">
      <c r="A406" s="262"/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262"/>
      <c r="T406" s="262"/>
      <c r="U406" s="262"/>
      <c r="V406" s="262"/>
      <c r="W406" s="262"/>
      <c r="X406" s="262"/>
      <c r="Y406" s="262"/>
      <c r="Z406" s="262"/>
    </row>
    <row r="407" ht="15.75" customHeight="1">
      <c r="A407" s="262"/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262"/>
      <c r="T407" s="262"/>
      <c r="U407" s="262"/>
      <c r="V407" s="262"/>
      <c r="W407" s="262"/>
      <c r="X407" s="262"/>
      <c r="Y407" s="262"/>
      <c r="Z407" s="262"/>
    </row>
    <row r="408" ht="15.75" customHeight="1">
      <c r="A408" s="262"/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262"/>
      <c r="T408" s="262"/>
      <c r="U408" s="262"/>
      <c r="V408" s="262"/>
      <c r="W408" s="262"/>
      <c r="X408" s="262"/>
      <c r="Y408" s="262"/>
      <c r="Z408" s="262"/>
    </row>
    <row r="409" ht="15.75" customHeight="1">
      <c r="A409" s="262"/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262"/>
      <c r="T409" s="262"/>
      <c r="U409" s="262"/>
      <c r="V409" s="262"/>
      <c r="W409" s="262"/>
      <c r="X409" s="262"/>
      <c r="Y409" s="262"/>
      <c r="Z409" s="262"/>
    </row>
    <row r="410" ht="15.75" customHeight="1">
      <c r="A410" s="262"/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262"/>
      <c r="T410" s="262"/>
      <c r="U410" s="262"/>
      <c r="V410" s="262"/>
      <c r="W410" s="262"/>
      <c r="X410" s="262"/>
      <c r="Y410" s="262"/>
      <c r="Z410" s="262"/>
    </row>
    <row r="411" ht="15.75" customHeight="1">
      <c r="A411" s="262"/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262"/>
      <c r="T411" s="262"/>
      <c r="U411" s="262"/>
      <c r="V411" s="262"/>
      <c r="W411" s="262"/>
      <c r="X411" s="262"/>
      <c r="Y411" s="262"/>
      <c r="Z411" s="262"/>
    </row>
    <row r="412" ht="15.75" customHeight="1">
      <c r="A412" s="262"/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262"/>
      <c r="T412" s="262"/>
      <c r="U412" s="262"/>
      <c r="V412" s="262"/>
      <c r="W412" s="262"/>
      <c r="X412" s="262"/>
      <c r="Y412" s="262"/>
      <c r="Z412" s="262"/>
    </row>
    <row r="413" ht="15.75" customHeight="1">
      <c r="A413" s="262"/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262"/>
      <c r="T413" s="262"/>
      <c r="U413" s="262"/>
      <c r="V413" s="262"/>
      <c r="W413" s="262"/>
      <c r="X413" s="262"/>
      <c r="Y413" s="262"/>
      <c r="Z413" s="262"/>
    </row>
    <row r="414" ht="15.75" customHeight="1">
      <c r="A414" s="262"/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262"/>
      <c r="T414" s="262"/>
      <c r="U414" s="262"/>
      <c r="V414" s="262"/>
      <c r="W414" s="262"/>
      <c r="X414" s="262"/>
      <c r="Y414" s="262"/>
      <c r="Z414" s="262"/>
    </row>
    <row r="415" ht="15.75" customHeight="1">
      <c r="A415" s="262"/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262"/>
      <c r="T415" s="262"/>
      <c r="U415" s="262"/>
      <c r="V415" s="262"/>
      <c r="W415" s="262"/>
      <c r="X415" s="262"/>
      <c r="Y415" s="262"/>
      <c r="Z415" s="262"/>
    </row>
    <row r="416" ht="15.75" customHeight="1">
      <c r="A416" s="262"/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262"/>
      <c r="T416" s="262"/>
      <c r="U416" s="262"/>
      <c r="V416" s="262"/>
      <c r="W416" s="262"/>
      <c r="X416" s="262"/>
      <c r="Y416" s="262"/>
      <c r="Z416" s="262"/>
    </row>
    <row r="417" ht="15.75" customHeight="1">
      <c r="A417" s="262"/>
      <c r="B417" s="262"/>
      <c r="C417" s="262"/>
      <c r="D417" s="262"/>
      <c r="E417" s="262"/>
      <c r="F417" s="262"/>
      <c r="G417" s="262"/>
      <c r="H417" s="262"/>
      <c r="I417" s="262"/>
      <c r="J417" s="262"/>
      <c r="K417" s="262"/>
      <c r="L417" s="262"/>
      <c r="M417" s="262"/>
      <c r="N417" s="262"/>
      <c r="O417" s="262"/>
      <c r="P417" s="262"/>
      <c r="Q417" s="262"/>
      <c r="R417" s="262"/>
      <c r="S417" s="262"/>
      <c r="T417" s="262"/>
      <c r="U417" s="262"/>
      <c r="V417" s="262"/>
      <c r="W417" s="262"/>
      <c r="X417" s="262"/>
      <c r="Y417" s="262"/>
      <c r="Z417" s="262"/>
    </row>
    <row r="418" ht="15.75" customHeight="1">
      <c r="A418" s="262"/>
      <c r="B418" s="262"/>
      <c r="C418" s="262"/>
      <c r="D418" s="262"/>
      <c r="E418" s="262"/>
      <c r="F418" s="262"/>
      <c r="G418" s="262"/>
      <c r="H418" s="262"/>
      <c r="I418" s="262"/>
      <c r="J418" s="262"/>
      <c r="K418" s="262"/>
      <c r="L418" s="262"/>
      <c r="M418" s="262"/>
      <c r="N418" s="262"/>
      <c r="O418" s="262"/>
      <c r="P418" s="262"/>
      <c r="Q418" s="262"/>
      <c r="R418" s="262"/>
      <c r="S418" s="262"/>
      <c r="T418" s="262"/>
      <c r="U418" s="262"/>
      <c r="V418" s="262"/>
      <c r="W418" s="262"/>
      <c r="X418" s="262"/>
      <c r="Y418" s="262"/>
      <c r="Z418" s="262"/>
    </row>
    <row r="419" ht="15.75" customHeight="1">
      <c r="A419" s="262"/>
      <c r="B419" s="262"/>
      <c r="C419" s="262"/>
      <c r="D419" s="262"/>
      <c r="E419" s="262"/>
      <c r="F419" s="262"/>
      <c r="G419" s="262"/>
      <c r="H419" s="262"/>
      <c r="I419" s="262"/>
      <c r="J419" s="262"/>
      <c r="K419" s="262"/>
      <c r="L419" s="262"/>
      <c r="M419" s="262"/>
      <c r="N419" s="262"/>
      <c r="O419" s="262"/>
      <c r="P419" s="262"/>
      <c r="Q419" s="262"/>
      <c r="R419" s="262"/>
      <c r="S419" s="262"/>
      <c r="T419" s="262"/>
      <c r="U419" s="262"/>
      <c r="V419" s="262"/>
      <c r="W419" s="262"/>
      <c r="X419" s="262"/>
      <c r="Y419" s="262"/>
      <c r="Z419" s="262"/>
    </row>
    <row r="420" ht="15.75" customHeight="1">
      <c r="A420" s="262"/>
      <c r="B420" s="262"/>
      <c r="C420" s="262"/>
      <c r="D420" s="262"/>
      <c r="E420" s="262"/>
      <c r="F420" s="262"/>
      <c r="G420" s="262"/>
      <c r="H420" s="262"/>
      <c r="I420" s="262"/>
      <c r="J420" s="262"/>
      <c r="K420" s="262"/>
      <c r="L420" s="262"/>
      <c r="M420" s="262"/>
      <c r="N420" s="262"/>
      <c r="O420" s="262"/>
      <c r="P420" s="262"/>
      <c r="Q420" s="262"/>
      <c r="R420" s="262"/>
      <c r="S420" s="262"/>
      <c r="T420" s="262"/>
      <c r="U420" s="262"/>
      <c r="V420" s="262"/>
      <c r="W420" s="262"/>
      <c r="X420" s="262"/>
      <c r="Y420" s="262"/>
      <c r="Z420" s="262"/>
    </row>
    <row r="421" ht="15.75" customHeight="1">
      <c r="A421" s="262"/>
      <c r="B421" s="262"/>
      <c r="C421" s="262"/>
      <c r="D421" s="262"/>
      <c r="E421" s="262"/>
      <c r="F421" s="262"/>
      <c r="G421" s="262"/>
      <c r="H421" s="262"/>
      <c r="I421" s="262"/>
      <c r="J421" s="262"/>
      <c r="K421" s="262"/>
      <c r="L421" s="262"/>
      <c r="M421" s="262"/>
      <c r="N421" s="262"/>
      <c r="O421" s="262"/>
      <c r="P421" s="262"/>
      <c r="Q421" s="262"/>
      <c r="R421" s="262"/>
      <c r="S421" s="262"/>
      <c r="T421" s="262"/>
      <c r="U421" s="262"/>
      <c r="V421" s="262"/>
      <c r="W421" s="262"/>
      <c r="X421" s="262"/>
      <c r="Y421" s="262"/>
      <c r="Z421" s="262"/>
    </row>
    <row r="422" ht="15.75" customHeight="1">
      <c r="A422" s="262"/>
      <c r="B422" s="262"/>
      <c r="C422" s="262"/>
      <c r="D422" s="262"/>
      <c r="E422" s="262"/>
      <c r="F422" s="262"/>
      <c r="G422" s="262"/>
      <c r="H422" s="262"/>
      <c r="I422" s="262"/>
      <c r="J422" s="262"/>
      <c r="K422" s="262"/>
      <c r="L422" s="262"/>
      <c r="M422" s="262"/>
      <c r="N422" s="262"/>
      <c r="O422" s="262"/>
      <c r="P422" s="262"/>
      <c r="Q422" s="262"/>
      <c r="R422" s="262"/>
      <c r="S422" s="262"/>
      <c r="T422" s="262"/>
      <c r="U422" s="262"/>
      <c r="V422" s="262"/>
      <c r="W422" s="262"/>
      <c r="X422" s="262"/>
      <c r="Y422" s="262"/>
      <c r="Z422" s="262"/>
    </row>
    <row r="423" ht="15.75" customHeight="1">
      <c r="A423" s="262"/>
      <c r="B423" s="262"/>
      <c r="C423" s="262"/>
      <c r="D423" s="262"/>
      <c r="E423" s="262"/>
      <c r="F423" s="262"/>
      <c r="G423" s="262"/>
      <c r="H423" s="262"/>
      <c r="I423" s="262"/>
      <c r="J423" s="262"/>
      <c r="K423" s="262"/>
      <c r="L423" s="262"/>
      <c r="M423" s="262"/>
      <c r="N423" s="262"/>
      <c r="O423" s="262"/>
      <c r="P423" s="262"/>
      <c r="Q423" s="262"/>
      <c r="R423" s="262"/>
      <c r="S423" s="262"/>
      <c r="T423" s="262"/>
      <c r="U423" s="262"/>
      <c r="V423" s="262"/>
      <c r="W423" s="262"/>
      <c r="X423" s="262"/>
      <c r="Y423" s="262"/>
      <c r="Z423" s="262"/>
    </row>
    <row r="424" ht="15.75" customHeight="1">
      <c r="A424" s="262"/>
      <c r="B424" s="262"/>
      <c r="C424" s="262"/>
      <c r="D424" s="262"/>
      <c r="E424" s="262"/>
      <c r="F424" s="262"/>
      <c r="G424" s="262"/>
      <c r="H424" s="262"/>
      <c r="I424" s="262"/>
      <c r="J424" s="262"/>
      <c r="K424" s="262"/>
      <c r="L424" s="262"/>
      <c r="M424" s="262"/>
      <c r="N424" s="262"/>
      <c r="O424" s="262"/>
      <c r="P424" s="262"/>
      <c r="Q424" s="262"/>
      <c r="R424" s="262"/>
      <c r="S424" s="262"/>
      <c r="T424" s="262"/>
      <c r="U424" s="262"/>
      <c r="V424" s="262"/>
      <c r="W424" s="262"/>
      <c r="X424" s="262"/>
      <c r="Y424" s="262"/>
      <c r="Z424" s="262"/>
    </row>
    <row r="425" ht="15.75" customHeight="1">
      <c r="A425" s="262"/>
      <c r="B425" s="262"/>
      <c r="C425" s="262"/>
      <c r="D425" s="262"/>
      <c r="E425" s="262"/>
      <c r="F425" s="262"/>
      <c r="G425" s="262"/>
      <c r="H425" s="262"/>
      <c r="I425" s="262"/>
      <c r="J425" s="262"/>
      <c r="K425" s="262"/>
      <c r="L425" s="262"/>
      <c r="M425" s="262"/>
      <c r="N425" s="262"/>
      <c r="O425" s="262"/>
      <c r="P425" s="262"/>
      <c r="Q425" s="262"/>
      <c r="R425" s="262"/>
      <c r="S425" s="262"/>
      <c r="T425" s="262"/>
      <c r="U425" s="262"/>
      <c r="V425" s="262"/>
      <c r="W425" s="262"/>
      <c r="X425" s="262"/>
      <c r="Y425" s="262"/>
      <c r="Z425" s="262"/>
    </row>
    <row r="426" ht="15.75" customHeight="1">
      <c r="A426" s="262"/>
      <c r="B426" s="262"/>
      <c r="C426" s="262"/>
      <c r="D426" s="262"/>
      <c r="E426" s="262"/>
      <c r="F426" s="262"/>
      <c r="G426" s="262"/>
      <c r="H426" s="262"/>
      <c r="I426" s="262"/>
      <c r="J426" s="262"/>
      <c r="K426" s="262"/>
      <c r="L426" s="262"/>
      <c r="M426" s="262"/>
      <c r="N426" s="262"/>
      <c r="O426" s="262"/>
      <c r="P426" s="262"/>
      <c r="Q426" s="262"/>
      <c r="R426" s="262"/>
      <c r="S426" s="262"/>
      <c r="T426" s="262"/>
      <c r="U426" s="262"/>
      <c r="V426" s="262"/>
      <c r="W426" s="262"/>
      <c r="X426" s="262"/>
      <c r="Y426" s="262"/>
      <c r="Z426" s="262"/>
    </row>
    <row r="427" ht="15.75" customHeight="1">
      <c r="A427" s="262"/>
      <c r="B427" s="262"/>
      <c r="C427" s="262"/>
      <c r="D427" s="262"/>
      <c r="E427" s="262"/>
      <c r="F427" s="262"/>
      <c r="G427" s="262"/>
      <c r="H427" s="262"/>
      <c r="I427" s="262"/>
      <c r="J427" s="262"/>
      <c r="K427" s="262"/>
      <c r="L427" s="262"/>
      <c r="M427" s="262"/>
      <c r="N427" s="262"/>
      <c r="O427" s="262"/>
      <c r="P427" s="262"/>
      <c r="Q427" s="262"/>
      <c r="R427" s="262"/>
      <c r="S427" s="262"/>
      <c r="T427" s="262"/>
      <c r="U427" s="262"/>
      <c r="V427" s="262"/>
      <c r="W427" s="262"/>
      <c r="X427" s="262"/>
      <c r="Y427" s="262"/>
      <c r="Z427" s="262"/>
    </row>
    <row r="428" ht="15.75" customHeight="1">
      <c r="A428" s="262"/>
      <c r="B428" s="262"/>
      <c r="C428" s="262"/>
      <c r="D428" s="262"/>
      <c r="E428" s="262"/>
      <c r="F428" s="262"/>
      <c r="G428" s="262"/>
      <c r="H428" s="262"/>
      <c r="I428" s="262"/>
      <c r="J428" s="262"/>
      <c r="K428" s="262"/>
      <c r="L428" s="262"/>
      <c r="M428" s="262"/>
      <c r="N428" s="262"/>
      <c r="O428" s="262"/>
      <c r="P428" s="262"/>
      <c r="Q428" s="262"/>
      <c r="R428" s="262"/>
      <c r="S428" s="262"/>
      <c r="T428" s="262"/>
      <c r="U428" s="262"/>
      <c r="V428" s="262"/>
      <c r="W428" s="262"/>
      <c r="X428" s="262"/>
      <c r="Y428" s="262"/>
      <c r="Z428" s="262"/>
    </row>
    <row r="429" ht="15.75" customHeight="1">
      <c r="A429" s="262"/>
      <c r="B429" s="262"/>
      <c r="C429" s="262"/>
      <c r="D429" s="262"/>
      <c r="E429" s="262"/>
      <c r="F429" s="262"/>
      <c r="G429" s="262"/>
      <c r="H429" s="262"/>
      <c r="I429" s="262"/>
      <c r="J429" s="262"/>
      <c r="K429" s="262"/>
      <c r="L429" s="262"/>
      <c r="M429" s="262"/>
      <c r="N429" s="262"/>
      <c r="O429" s="262"/>
      <c r="P429" s="262"/>
      <c r="Q429" s="262"/>
      <c r="R429" s="262"/>
      <c r="S429" s="262"/>
      <c r="T429" s="262"/>
      <c r="U429" s="262"/>
      <c r="V429" s="262"/>
      <c r="W429" s="262"/>
      <c r="X429" s="262"/>
      <c r="Y429" s="262"/>
      <c r="Z429" s="262"/>
    </row>
    <row r="430" ht="15.75" customHeight="1">
      <c r="A430" s="262"/>
      <c r="B430" s="262"/>
      <c r="C430" s="262"/>
      <c r="D430" s="262"/>
      <c r="E430" s="262"/>
      <c r="F430" s="262"/>
      <c r="G430" s="262"/>
      <c r="H430" s="262"/>
      <c r="I430" s="262"/>
      <c r="J430" s="262"/>
      <c r="K430" s="262"/>
      <c r="L430" s="262"/>
      <c r="M430" s="262"/>
      <c r="N430" s="262"/>
      <c r="O430" s="262"/>
      <c r="P430" s="262"/>
      <c r="Q430" s="262"/>
      <c r="R430" s="262"/>
      <c r="S430" s="262"/>
      <c r="T430" s="262"/>
      <c r="U430" s="262"/>
      <c r="V430" s="262"/>
      <c r="W430" s="262"/>
      <c r="X430" s="262"/>
      <c r="Y430" s="262"/>
      <c r="Z430" s="262"/>
    </row>
    <row r="431" ht="15.75" customHeight="1">
      <c r="A431" s="262"/>
      <c r="B431" s="262"/>
      <c r="C431" s="262"/>
      <c r="D431" s="262"/>
      <c r="E431" s="262"/>
      <c r="F431" s="262"/>
      <c r="G431" s="262"/>
      <c r="H431" s="262"/>
      <c r="I431" s="262"/>
      <c r="J431" s="262"/>
      <c r="K431" s="262"/>
      <c r="L431" s="262"/>
      <c r="M431" s="262"/>
      <c r="N431" s="262"/>
      <c r="O431" s="262"/>
      <c r="P431" s="262"/>
      <c r="Q431" s="262"/>
      <c r="R431" s="262"/>
      <c r="S431" s="262"/>
      <c r="T431" s="262"/>
      <c r="U431" s="262"/>
      <c r="V431" s="262"/>
      <c r="W431" s="262"/>
      <c r="X431" s="262"/>
      <c r="Y431" s="262"/>
      <c r="Z431" s="262"/>
    </row>
    <row r="432" ht="15.75" customHeight="1">
      <c r="A432" s="262"/>
      <c r="B432" s="262"/>
      <c r="C432" s="262"/>
      <c r="D432" s="262"/>
      <c r="E432" s="262"/>
      <c r="F432" s="262"/>
      <c r="G432" s="262"/>
      <c r="H432" s="262"/>
      <c r="I432" s="262"/>
      <c r="J432" s="262"/>
      <c r="K432" s="262"/>
      <c r="L432" s="262"/>
      <c r="M432" s="262"/>
      <c r="N432" s="262"/>
      <c r="O432" s="262"/>
      <c r="P432" s="262"/>
      <c r="Q432" s="262"/>
      <c r="R432" s="262"/>
      <c r="S432" s="262"/>
      <c r="T432" s="262"/>
      <c r="U432" s="262"/>
      <c r="V432" s="262"/>
      <c r="W432" s="262"/>
      <c r="X432" s="262"/>
      <c r="Y432" s="262"/>
      <c r="Z432" s="262"/>
    </row>
    <row r="433" ht="15.75" customHeight="1">
      <c r="A433" s="262"/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262"/>
      <c r="T433" s="262"/>
      <c r="U433" s="262"/>
      <c r="V433" s="262"/>
      <c r="W433" s="262"/>
      <c r="X433" s="262"/>
      <c r="Y433" s="262"/>
      <c r="Z433" s="262"/>
    </row>
    <row r="434" ht="15.75" customHeight="1">
      <c r="A434" s="262"/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262"/>
      <c r="T434" s="262"/>
      <c r="U434" s="262"/>
      <c r="V434" s="262"/>
      <c r="W434" s="262"/>
      <c r="X434" s="262"/>
      <c r="Y434" s="262"/>
      <c r="Z434" s="262"/>
    </row>
    <row r="435" ht="15.75" customHeight="1">
      <c r="A435" s="262"/>
      <c r="B435" s="262"/>
      <c r="C435" s="262"/>
      <c r="D435" s="262"/>
      <c r="E435" s="262"/>
      <c r="F435" s="262"/>
      <c r="G435" s="262"/>
      <c r="H435" s="262"/>
      <c r="I435" s="262"/>
      <c r="J435" s="262"/>
      <c r="K435" s="262"/>
      <c r="L435" s="262"/>
      <c r="M435" s="262"/>
      <c r="N435" s="262"/>
      <c r="O435" s="262"/>
      <c r="P435" s="262"/>
      <c r="Q435" s="262"/>
      <c r="R435" s="262"/>
      <c r="S435" s="262"/>
      <c r="T435" s="262"/>
      <c r="U435" s="262"/>
      <c r="V435" s="262"/>
      <c r="W435" s="262"/>
      <c r="X435" s="262"/>
      <c r="Y435" s="262"/>
      <c r="Z435" s="262"/>
    </row>
    <row r="436" ht="15.75" customHeight="1">
      <c r="A436" s="262"/>
      <c r="B436" s="262"/>
      <c r="C436" s="262"/>
      <c r="D436" s="262"/>
      <c r="E436" s="262"/>
      <c r="F436" s="262"/>
      <c r="G436" s="262"/>
      <c r="H436" s="262"/>
      <c r="I436" s="262"/>
      <c r="J436" s="262"/>
      <c r="K436" s="262"/>
      <c r="L436" s="262"/>
      <c r="M436" s="262"/>
      <c r="N436" s="262"/>
      <c r="O436" s="262"/>
      <c r="P436" s="262"/>
      <c r="Q436" s="262"/>
      <c r="R436" s="262"/>
      <c r="S436" s="262"/>
      <c r="T436" s="262"/>
      <c r="U436" s="262"/>
      <c r="V436" s="262"/>
      <c r="W436" s="262"/>
      <c r="X436" s="262"/>
      <c r="Y436" s="262"/>
      <c r="Z436" s="262"/>
    </row>
    <row r="437" ht="15.75" customHeight="1">
      <c r="A437" s="262"/>
      <c r="B437" s="262"/>
      <c r="C437" s="262"/>
      <c r="D437" s="262"/>
      <c r="E437" s="262"/>
      <c r="F437" s="262"/>
      <c r="G437" s="262"/>
      <c r="H437" s="262"/>
      <c r="I437" s="262"/>
      <c r="J437" s="262"/>
      <c r="K437" s="262"/>
      <c r="L437" s="262"/>
      <c r="M437" s="262"/>
      <c r="N437" s="262"/>
      <c r="O437" s="262"/>
      <c r="P437" s="262"/>
      <c r="Q437" s="262"/>
      <c r="R437" s="262"/>
      <c r="S437" s="262"/>
      <c r="T437" s="262"/>
      <c r="U437" s="262"/>
      <c r="V437" s="262"/>
      <c r="W437" s="262"/>
      <c r="X437" s="262"/>
      <c r="Y437" s="262"/>
      <c r="Z437" s="262"/>
    </row>
    <row r="438" ht="15.75" customHeight="1">
      <c r="A438" s="262"/>
      <c r="B438" s="262"/>
      <c r="C438" s="262"/>
      <c r="D438" s="262"/>
      <c r="E438" s="262"/>
      <c r="F438" s="262"/>
      <c r="G438" s="262"/>
      <c r="H438" s="262"/>
      <c r="I438" s="262"/>
      <c r="J438" s="262"/>
      <c r="K438" s="262"/>
      <c r="L438" s="262"/>
      <c r="M438" s="262"/>
      <c r="N438" s="262"/>
      <c r="O438" s="262"/>
      <c r="P438" s="262"/>
      <c r="Q438" s="262"/>
      <c r="R438" s="262"/>
      <c r="S438" s="262"/>
      <c r="T438" s="262"/>
      <c r="U438" s="262"/>
      <c r="V438" s="262"/>
      <c r="W438" s="262"/>
      <c r="X438" s="262"/>
      <c r="Y438" s="262"/>
      <c r="Z438" s="262"/>
    </row>
    <row r="439" ht="15.75" customHeight="1">
      <c r="A439" s="262"/>
      <c r="B439" s="262"/>
      <c r="C439" s="262"/>
      <c r="D439" s="262"/>
      <c r="E439" s="262"/>
      <c r="F439" s="262"/>
      <c r="G439" s="262"/>
      <c r="H439" s="262"/>
      <c r="I439" s="262"/>
      <c r="J439" s="262"/>
      <c r="K439" s="262"/>
      <c r="L439" s="262"/>
      <c r="M439" s="262"/>
      <c r="N439" s="262"/>
      <c r="O439" s="262"/>
      <c r="P439" s="262"/>
      <c r="Q439" s="262"/>
      <c r="R439" s="262"/>
      <c r="S439" s="262"/>
      <c r="T439" s="262"/>
      <c r="U439" s="262"/>
      <c r="V439" s="262"/>
      <c r="W439" s="262"/>
      <c r="X439" s="262"/>
      <c r="Y439" s="262"/>
      <c r="Z439" s="262"/>
    </row>
    <row r="440" ht="15.75" customHeight="1">
      <c r="A440" s="262"/>
      <c r="B440" s="262"/>
      <c r="C440" s="262"/>
      <c r="D440" s="262"/>
      <c r="E440" s="262"/>
      <c r="F440" s="262"/>
      <c r="G440" s="262"/>
      <c r="H440" s="262"/>
      <c r="I440" s="262"/>
      <c r="J440" s="262"/>
      <c r="K440" s="262"/>
      <c r="L440" s="262"/>
      <c r="M440" s="262"/>
      <c r="N440" s="262"/>
      <c r="O440" s="262"/>
      <c r="P440" s="262"/>
      <c r="Q440" s="262"/>
      <c r="R440" s="262"/>
      <c r="S440" s="262"/>
      <c r="T440" s="262"/>
      <c r="U440" s="262"/>
      <c r="V440" s="262"/>
      <c r="W440" s="262"/>
      <c r="X440" s="262"/>
      <c r="Y440" s="262"/>
      <c r="Z440" s="262"/>
    </row>
    <row r="441" ht="15.75" customHeight="1">
      <c r="A441" s="262"/>
      <c r="B441" s="262"/>
      <c r="C441" s="262"/>
      <c r="D441" s="262"/>
      <c r="E441" s="262"/>
      <c r="F441" s="262"/>
      <c r="G441" s="262"/>
      <c r="H441" s="262"/>
      <c r="I441" s="262"/>
      <c r="J441" s="262"/>
      <c r="K441" s="262"/>
      <c r="L441" s="262"/>
      <c r="M441" s="262"/>
      <c r="N441" s="262"/>
      <c r="O441" s="262"/>
      <c r="P441" s="262"/>
      <c r="Q441" s="262"/>
      <c r="R441" s="262"/>
      <c r="S441" s="262"/>
      <c r="T441" s="262"/>
      <c r="U441" s="262"/>
      <c r="V441" s="262"/>
      <c r="W441" s="262"/>
      <c r="X441" s="262"/>
      <c r="Y441" s="262"/>
      <c r="Z441" s="262"/>
    </row>
    <row r="442" ht="15.75" customHeight="1">
      <c r="A442" s="262"/>
      <c r="B442" s="262"/>
      <c r="C442" s="262"/>
      <c r="D442" s="262"/>
      <c r="E442" s="262"/>
      <c r="F442" s="262"/>
      <c r="G442" s="262"/>
      <c r="H442" s="262"/>
      <c r="I442" s="262"/>
      <c r="J442" s="262"/>
      <c r="K442" s="262"/>
      <c r="L442" s="262"/>
      <c r="M442" s="262"/>
      <c r="N442" s="262"/>
      <c r="O442" s="262"/>
      <c r="P442" s="262"/>
      <c r="Q442" s="262"/>
      <c r="R442" s="262"/>
      <c r="S442" s="262"/>
      <c r="T442" s="262"/>
      <c r="U442" s="262"/>
      <c r="V442" s="262"/>
      <c r="W442" s="262"/>
      <c r="X442" s="262"/>
      <c r="Y442" s="262"/>
      <c r="Z442" s="262"/>
    </row>
    <row r="443" ht="15.75" customHeight="1">
      <c r="A443" s="262"/>
      <c r="B443" s="262"/>
      <c r="C443" s="262"/>
      <c r="D443" s="262"/>
      <c r="E443" s="262"/>
      <c r="F443" s="262"/>
      <c r="G443" s="262"/>
      <c r="H443" s="262"/>
      <c r="I443" s="262"/>
      <c r="J443" s="262"/>
      <c r="K443" s="262"/>
      <c r="L443" s="262"/>
      <c r="M443" s="262"/>
      <c r="N443" s="262"/>
      <c r="O443" s="262"/>
      <c r="P443" s="262"/>
      <c r="Q443" s="262"/>
      <c r="R443" s="262"/>
      <c r="S443" s="262"/>
      <c r="T443" s="262"/>
      <c r="U443" s="262"/>
      <c r="V443" s="262"/>
      <c r="W443" s="262"/>
      <c r="X443" s="262"/>
      <c r="Y443" s="262"/>
      <c r="Z443" s="262"/>
    </row>
    <row r="444" ht="15.75" customHeight="1">
      <c r="A444" s="262"/>
      <c r="B444" s="262"/>
      <c r="C444" s="262"/>
      <c r="D444" s="262"/>
      <c r="E444" s="262"/>
      <c r="F444" s="262"/>
      <c r="G444" s="262"/>
      <c r="H444" s="262"/>
      <c r="I444" s="262"/>
      <c r="J444" s="262"/>
      <c r="K444" s="262"/>
      <c r="L444" s="262"/>
      <c r="M444" s="262"/>
      <c r="N444" s="262"/>
      <c r="O444" s="262"/>
      <c r="P444" s="262"/>
      <c r="Q444" s="262"/>
      <c r="R444" s="262"/>
      <c r="S444" s="262"/>
      <c r="T444" s="262"/>
      <c r="U444" s="262"/>
      <c r="V444" s="262"/>
      <c r="W444" s="262"/>
      <c r="X444" s="262"/>
      <c r="Y444" s="262"/>
      <c r="Z444" s="262"/>
    </row>
    <row r="445" ht="15.75" customHeight="1">
      <c r="A445" s="262"/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262"/>
      <c r="T445" s="262"/>
      <c r="U445" s="262"/>
      <c r="V445" s="262"/>
      <c r="W445" s="262"/>
      <c r="X445" s="262"/>
      <c r="Y445" s="262"/>
      <c r="Z445" s="262"/>
    </row>
    <row r="446" ht="15.75" customHeight="1">
      <c r="A446" s="262"/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262"/>
      <c r="T446" s="262"/>
      <c r="U446" s="262"/>
      <c r="V446" s="262"/>
      <c r="W446" s="262"/>
      <c r="X446" s="262"/>
      <c r="Y446" s="262"/>
      <c r="Z446" s="262"/>
    </row>
    <row r="447" ht="15.75" customHeight="1">
      <c r="A447" s="262"/>
      <c r="B447" s="262"/>
      <c r="C447" s="262"/>
      <c r="D447" s="262"/>
      <c r="E447" s="262"/>
      <c r="F447" s="262"/>
      <c r="G447" s="262"/>
      <c r="H447" s="262"/>
      <c r="I447" s="262"/>
      <c r="J447" s="262"/>
      <c r="K447" s="262"/>
      <c r="L447" s="262"/>
      <c r="M447" s="262"/>
      <c r="N447" s="262"/>
      <c r="O447" s="262"/>
      <c r="P447" s="262"/>
      <c r="Q447" s="262"/>
      <c r="R447" s="262"/>
      <c r="S447" s="262"/>
      <c r="T447" s="262"/>
      <c r="U447" s="262"/>
      <c r="V447" s="262"/>
      <c r="W447" s="262"/>
      <c r="X447" s="262"/>
      <c r="Y447" s="262"/>
      <c r="Z447" s="262"/>
    </row>
    <row r="448" ht="15.75" customHeight="1">
      <c r="A448" s="262"/>
      <c r="B448" s="262"/>
      <c r="C448" s="262"/>
      <c r="D448" s="262"/>
      <c r="E448" s="262"/>
      <c r="F448" s="262"/>
      <c r="G448" s="262"/>
      <c r="H448" s="262"/>
      <c r="I448" s="262"/>
      <c r="J448" s="262"/>
      <c r="K448" s="262"/>
      <c r="L448" s="262"/>
      <c r="M448" s="262"/>
      <c r="N448" s="262"/>
      <c r="O448" s="262"/>
      <c r="P448" s="262"/>
      <c r="Q448" s="262"/>
      <c r="R448" s="262"/>
      <c r="S448" s="262"/>
      <c r="T448" s="262"/>
      <c r="U448" s="262"/>
      <c r="V448" s="262"/>
      <c r="W448" s="262"/>
      <c r="X448" s="262"/>
      <c r="Y448" s="262"/>
      <c r="Z448" s="262"/>
    </row>
    <row r="449" ht="15.75" customHeight="1">
      <c r="A449" s="262"/>
      <c r="B449" s="262"/>
      <c r="C449" s="262"/>
      <c r="D449" s="262"/>
      <c r="E449" s="262"/>
      <c r="F449" s="262"/>
      <c r="G449" s="262"/>
      <c r="H449" s="262"/>
      <c r="I449" s="262"/>
      <c r="J449" s="262"/>
      <c r="K449" s="262"/>
      <c r="L449" s="262"/>
      <c r="M449" s="262"/>
      <c r="N449" s="262"/>
      <c r="O449" s="262"/>
      <c r="P449" s="262"/>
      <c r="Q449" s="262"/>
      <c r="R449" s="262"/>
      <c r="S449" s="262"/>
      <c r="T449" s="262"/>
      <c r="U449" s="262"/>
      <c r="V449" s="262"/>
      <c r="W449" s="262"/>
      <c r="X449" s="262"/>
      <c r="Y449" s="262"/>
      <c r="Z449" s="262"/>
    </row>
    <row r="450" ht="15.75" customHeight="1">
      <c r="A450" s="262"/>
      <c r="B450" s="262"/>
      <c r="C450" s="262"/>
      <c r="D450" s="262"/>
      <c r="E450" s="262"/>
      <c r="F450" s="262"/>
      <c r="G450" s="262"/>
      <c r="H450" s="262"/>
      <c r="I450" s="262"/>
      <c r="J450" s="262"/>
      <c r="K450" s="262"/>
      <c r="L450" s="262"/>
      <c r="M450" s="262"/>
      <c r="N450" s="262"/>
      <c r="O450" s="262"/>
      <c r="P450" s="262"/>
      <c r="Q450" s="262"/>
      <c r="R450" s="262"/>
      <c r="S450" s="262"/>
      <c r="T450" s="262"/>
      <c r="U450" s="262"/>
      <c r="V450" s="262"/>
      <c r="W450" s="262"/>
      <c r="X450" s="262"/>
      <c r="Y450" s="262"/>
      <c r="Z450" s="262"/>
    </row>
    <row r="451" ht="15.75" customHeight="1">
      <c r="A451" s="262"/>
      <c r="B451" s="262"/>
      <c r="C451" s="262"/>
      <c r="D451" s="262"/>
      <c r="E451" s="262"/>
      <c r="F451" s="262"/>
      <c r="G451" s="262"/>
      <c r="H451" s="262"/>
      <c r="I451" s="262"/>
      <c r="J451" s="262"/>
      <c r="K451" s="262"/>
      <c r="L451" s="262"/>
      <c r="M451" s="262"/>
      <c r="N451" s="262"/>
      <c r="O451" s="262"/>
      <c r="P451" s="262"/>
      <c r="Q451" s="262"/>
      <c r="R451" s="262"/>
      <c r="S451" s="262"/>
      <c r="T451" s="262"/>
      <c r="U451" s="262"/>
      <c r="V451" s="262"/>
      <c r="W451" s="262"/>
      <c r="X451" s="262"/>
      <c r="Y451" s="262"/>
      <c r="Z451" s="262"/>
    </row>
    <row r="452" ht="15.75" customHeight="1">
      <c r="A452" s="262"/>
      <c r="B452" s="262"/>
      <c r="C452" s="262"/>
      <c r="D452" s="262"/>
      <c r="E452" s="262"/>
      <c r="F452" s="262"/>
      <c r="G452" s="262"/>
      <c r="H452" s="262"/>
      <c r="I452" s="262"/>
      <c r="J452" s="262"/>
      <c r="K452" s="262"/>
      <c r="L452" s="262"/>
      <c r="M452" s="262"/>
      <c r="N452" s="262"/>
      <c r="O452" s="262"/>
      <c r="P452" s="262"/>
      <c r="Q452" s="262"/>
      <c r="R452" s="262"/>
      <c r="S452" s="262"/>
      <c r="T452" s="262"/>
      <c r="U452" s="262"/>
      <c r="V452" s="262"/>
      <c r="W452" s="262"/>
      <c r="X452" s="262"/>
      <c r="Y452" s="262"/>
      <c r="Z452" s="262"/>
    </row>
    <row r="453" ht="15.75" customHeight="1">
      <c r="A453" s="262"/>
      <c r="B453" s="262"/>
      <c r="C453" s="262"/>
      <c r="D453" s="262"/>
      <c r="E453" s="262"/>
      <c r="F453" s="262"/>
      <c r="G453" s="262"/>
      <c r="H453" s="262"/>
      <c r="I453" s="262"/>
      <c r="J453" s="262"/>
      <c r="K453" s="262"/>
      <c r="L453" s="262"/>
      <c r="M453" s="262"/>
      <c r="N453" s="262"/>
      <c r="O453" s="262"/>
      <c r="P453" s="262"/>
      <c r="Q453" s="262"/>
      <c r="R453" s="262"/>
      <c r="S453" s="262"/>
      <c r="T453" s="262"/>
      <c r="U453" s="262"/>
      <c r="V453" s="262"/>
      <c r="W453" s="262"/>
      <c r="X453" s="262"/>
      <c r="Y453" s="262"/>
      <c r="Z453" s="262"/>
    </row>
    <row r="454" ht="15.75" customHeight="1">
      <c r="A454" s="262"/>
      <c r="B454" s="262"/>
      <c r="C454" s="262"/>
      <c r="D454" s="262"/>
      <c r="E454" s="262"/>
      <c r="F454" s="262"/>
      <c r="G454" s="262"/>
      <c r="H454" s="262"/>
      <c r="I454" s="262"/>
      <c r="J454" s="262"/>
      <c r="K454" s="262"/>
      <c r="L454" s="262"/>
      <c r="M454" s="262"/>
      <c r="N454" s="262"/>
      <c r="O454" s="262"/>
      <c r="P454" s="262"/>
      <c r="Q454" s="262"/>
      <c r="R454" s="262"/>
      <c r="S454" s="262"/>
      <c r="T454" s="262"/>
      <c r="U454" s="262"/>
      <c r="V454" s="262"/>
      <c r="W454" s="262"/>
      <c r="X454" s="262"/>
      <c r="Y454" s="262"/>
      <c r="Z454" s="262"/>
    </row>
    <row r="455" ht="15.75" customHeight="1">
      <c r="A455" s="262"/>
      <c r="B455" s="262"/>
      <c r="C455" s="262"/>
      <c r="D455" s="262"/>
      <c r="E455" s="262"/>
      <c r="F455" s="262"/>
      <c r="G455" s="262"/>
      <c r="H455" s="262"/>
      <c r="I455" s="262"/>
      <c r="J455" s="262"/>
      <c r="K455" s="262"/>
      <c r="L455" s="262"/>
      <c r="M455" s="262"/>
      <c r="N455" s="262"/>
      <c r="O455" s="262"/>
      <c r="P455" s="262"/>
      <c r="Q455" s="262"/>
      <c r="R455" s="262"/>
      <c r="S455" s="262"/>
      <c r="T455" s="262"/>
      <c r="U455" s="262"/>
      <c r="V455" s="262"/>
      <c r="W455" s="262"/>
      <c r="X455" s="262"/>
      <c r="Y455" s="262"/>
      <c r="Z455" s="262"/>
    </row>
    <row r="456" ht="15.75" customHeight="1">
      <c r="A456" s="262"/>
      <c r="B456" s="262"/>
      <c r="C456" s="262"/>
      <c r="D456" s="262"/>
      <c r="E456" s="262"/>
      <c r="F456" s="262"/>
      <c r="G456" s="262"/>
      <c r="H456" s="262"/>
      <c r="I456" s="262"/>
      <c r="J456" s="262"/>
      <c r="K456" s="262"/>
      <c r="L456" s="262"/>
      <c r="M456" s="262"/>
      <c r="N456" s="262"/>
      <c r="O456" s="262"/>
      <c r="P456" s="262"/>
      <c r="Q456" s="262"/>
      <c r="R456" s="262"/>
      <c r="S456" s="262"/>
      <c r="T456" s="262"/>
      <c r="U456" s="262"/>
      <c r="V456" s="262"/>
      <c r="W456" s="262"/>
      <c r="X456" s="262"/>
      <c r="Y456" s="262"/>
      <c r="Z456" s="262"/>
    </row>
    <row r="457" ht="15.75" customHeight="1">
      <c r="A457" s="262"/>
      <c r="B457" s="262"/>
      <c r="C457" s="262"/>
      <c r="D457" s="262"/>
      <c r="E457" s="262"/>
      <c r="F457" s="262"/>
      <c r="G457" s="262"/>
      <c r="H457" s="262"/>
      <c r="I457" s="262"/>
      <c r="J457" s="262"/>
      <c r="K457" s="262"/>
      <c r="L457" s="262"/>
      <c r="M457" s="262"/>
      <c r="N457" s="262"/>
      <c r="O457" s="262"/>
      <c r="P457" s="262"/>
      <c r="Q457" s="262"/>
      <c r="R457" s="262"/>
      <c r="S457" s="262"/>
      <c r="T457" s="262"/>
      <c r="U457" s="262"/>
      <c r="V457" s="262"/>
      <c r="W457" s="262"/>
      <c r="X457" s="262"/>
      <c r="Y457" s="262"/>
      <c r="Z457" s="262"/>
    </row>
    <row r="458" ht="15.75" customHeight="1">
      <c r="A458" s="262"/>
      <c r="B458" s="262"/>
      <c r="C458" s="262"/>
      <c r="D458" s="262"/>
      <c r="E458" s="262"/>
      <c r="F458" s="262"/>
      <c r="G458" s="262"/>
      <c r="H458" s="262"/>
      <c r="I458" s="262"/>
      <c r="J458" s="262"/>
      <c r="K458" s="262"/>
      <c r="L458" s="262"/>
      <c r="M458" s="262"/>
      <c r="N458" s="262"/>
      <c r="O458" s="262"/>
      <c r="P458" s="262"/>
      <c r="Q458" s="262"/>
      <c r="R458" s="262"/>
      <c r="S458" s="262"/>
      <c r="T458" s="262"/>
      <c r="U458" s="262"/>
      <c r="V458" s="262"/>
      <c r="W458" s="262"/>
      <c r="X458" s="262"/>
      <c r="Y458" s="262"/>
      <c r="Z458" s="262"/>
    </row>
    <row r="459" ht="15.75" customHeight="1">
      <c r="A459" s="262"/>
      <c r="B459" s="262"/>
      <c r="C459" s="262"/>
      <c r="D459" s="262"/>
      <c r="E459" s="262"/>
      <c r="F459" s="262"/>
      <c r="G459" s="262"/>
      <c r="H459" s="262"/>
      <c r="I459" s="262"/>
      <c r="J459" s="262"/>
      <c r="K459" s="262"/>
      <c r="L459" s="262"/>
      <c r="M459" s="262"/>
      <c r="N459" s="262"/>
      <c r="O459" s="262"/>
      <c r="P459" s="262"/>
      <c r="Q459" s="262"/>
      <c r="R459" s="262"/>
      <c r="S459" s="262"/>
      <c r="T459" s="262"/>
      <c r="U459" s="262"/>
      <c r="V459" s="262"/>
      <c r="W459" s="262"/>
      <c r="X459" s="262"/>
      <c r="Y459" s="262"/>
      <c r="Z459" s="262"/>
    </row>
    <row r="460" ht="15.75" customHeight="1">
      <c r="A460" s="262"/>
      <c r="B460" s="262"/>
      <c r="C460" s="262"/>
      <c r="D460" s="262"/>
      <c r="E460" s="262"/>
      <c r="F460" s="262"/>
      <c r="G460" s="262"/>
      <c r="H460" s="262"/>
      <c r="I460" s="262"/>
      <c r="J460" s="262"/>
      <c r="K460" s="262"/>
      <c r="L460" s="262"/>
      <c r="M460" s="262"/>
      <c r="N460" s="262"/>
      <c r="O460" s="262"/>
      <c r="P460" s="262"/>
      <c r="Q460" s="262"/>
      <c r="R460" s="262"/>
      <c r="S460" s="262"/>
      <c r="T460" s="262"/>
      <c r="U460" s="262"/>
      <c r="V460" s="262"/>
      <c r="W460" s="262"/>
      <c r="X460" s="262"/>
      <c r="Y460" s="262"/>
      <c r="Z460" s="262"/>
    </row>
    <row r="461" ht="15.75" customHeight="1">
      <c r="A461" s="262"/>
      <c r="B461" s="262"/>
      <c r="C461" s="262"/>
      <c r="D461" s="262"/>
      <c r="E461" s="262"/>
      <c r="F461" s="262"/>
      <c r="G461" s="262"/>
      <c r="H461" s="262"/>
      <c r="I461" s="262"/>
      <c r="J461" s="262"/>
      <c r="K461" s="262"/>
      <c r="L461" s="262"/>
      <c r="M461" s="262"/>
      <c r="N461" s="262"/>
      <c r="O461" s="262"/>
      <c r="P461" s="262"/>
      <c r="Q461" s="262"/>
      <c r="R461" s="262"/>
      <c r="S461" s="262"/>
      <c r="T461" s="262"/>
      <c r="U461" s="262"/>
      <c r="V461" s="262"/>
      <c r="W461" s="262"/>
      <c r="X461" s="262"/>
      <c r="Y461" s="262"/>
      <c r="Z461" s="262"/>
    </row>
    <row r="462" ht="15.75" customHeight="1">
      <c r="A462" s="262"/>
      <c r="B462" s="262"/>
      <c r="C462" s="262"/>
      <c r="D462" s="262"/>
      <c r="E462" s="262"/>
      <c r="F462" s="262"/>
      <c r="G462" s="262"/>
      <c r="H462" s="262"/>
      <c r="I462" s="262"/>
      <c r="J462" s="262"/>
      <c r="K462" s="262"/>
      <c r="L462" s="262"/>
      <c r="M462" s="262"/>
      <c r="N462" s="262"/>
      <c r="O462" s="262"/>
      <c r="P462" s="262"/>
      <c r="Q462" s="262"/>
      <c r="R462" s="262"/>
      <c r="S462" s="262"/>
      <c r="T462" s="262"/>
      <c r="U462" s="262"/>
      <c r="V462" s="262"/>
      <c r="W462" s="262"/>
      <c r="X462" s="262"/>
      <c r="Y462" s="262"/>
      <c r="Z462" s="262"/>
    </row>
    <row r="463" ht="15.75" customHeight="1">
      <c r="A463" s="262"/>
      <c r="B463" s="262"/>
      <c r="C463" s="262"/>
      <c r="D463" s="262"/>
      <c r="E463" s="262"/>
      <c r="F463" s="262"/>
      <c r="G463" s="262"/>
      <c r="H463" s="262"/>
      <c r="I463" s="262"/>
      <c r="J463" s="262"/>
      <c r="K463" s="262"/>
      <c r="L463" s="262"/>
      <c r="M463" s="262"/>
      <c r="N463" s="262"/>
      <c r="O463" s="262"/>
      <c r="P463" s="262"/>
      <c r="Q463" s="262"/>
      <c r="R463" s="262"/>
      <c r="S463" s="262"/>
      <c r="T463" s="262"/>
      <c r="U463" s="262"/>
      <c r="V463" s="262"/>
      <c r="W463" s="262"/>
      <c r="X463" s="262"/>
      <c r="Y463" s="262"/>
      <c r="Z463" s="262"/>
    </row>
    <row r="464" ht="15.75" customHeight="1">
      <c r="A464" s="262"/>
      <c r="B464" s="262"/>
      <c r="C464" s="262"/>
      <c r="D464" s="262"/>
      <c r="E464" s="262"/>
      <c r="F464" s="262"/>
      <c r="G464" s="262"/>
      <c r="H464" s="262"/>
      <c r="I464" s="262"/>
      <c r="J464" s="262"/>
      <c r="K464" s="262"/>
      <c r="L464" s="262"/>
      <c r="M464" s="262"/>
      <c r="N464" s="262"/>
      <c r="O464" s="262"/>
      <c r="P464" s="262"/>
      <c r="Q464" s="262"/>
      <c r="R464" s="262"/>
      <c r="S464" s="262"/>
      <c r="T464" s="262"/>
      <c r="U464" s="262"/>
      <c r="V464" s="262"/>
      <c r="W464" s="262"/>
      <c r="X464" s="262"/>
      <c r="Y464" s="262"/>
      <c r="Z464" s="262"/>
    </row>
    <row r="465" ht="15.75" customHeight="1">
      <c r="A465" s="262"/>
      <c r="B465" s="262"/>
      <c r="C465" s="262"/>
      <c r="D465" s="262"/>
      <c r="E465" s="262"/>
      <c r="F465" s="262"/>
      <c r="G465" s="262"/>
      <c r="H465" s="262"/>
      <c r="I465" s="262"/>
      <c r="J465" s="262"/>
      <c r="K465" s="262"/>
      <c r="L465" s="262"/>
      <c r="M465" s="262"/>
      <c r="N465" s="262"/>
      <c r="O465" s="262"/>
      <c r="P465" s="262"/>
      <c r="Q465" s="262"/>
      <c r="R465" s="262"/>
      <c r="S465" s="262"/>
      <c r="T465" s="262"/>
      <c r="U465" s="262"/>
      <c r="V465" s="262"/>
      <c r="W465" s="262"/>
      <c r="X465" s="262"/>
      <c r="Y465" s="262"/>
      <c r="Z465" s="262"/>
    </row>
    <row r="466" ht="15.75" customHeight="1">
      <c r="A466" s="262"/>
      <c r="B466" s="262"/>
      <c r="C466" s="262"/>
      <c r="D466" s="262"/>
      <c r="E466" s="262"/>
      <c r="F466" s="262"/>
      <c r="G466" s="262"/>
      <c r="H466" s="262"/>
      <c r="I466" s="262"/>
      <c r="J466" s="262"/>
      <c r="K466" s="262"/>
      <c r="L466" s="262"/>
      <c r="M466" s="262"/>
      <c r="N466" s="262"/>
      <c r="O466" s="262"/>
      <c r="P466" s="262"/>
      <c r="Q466" s="262"/>
      <c r="R466" s="262"/>
      <c r="S466" s="262"/>
      <c r="T466" s="262"/>
      <c r="U466" s="262"/>
      <c r="V466" s="262"/>
      <c r="W466" s="262"/>
      <c r="X466" s="262"/>
      <c r="Y466" s="262"/>
      <c r="Z466" s="262"/>
    </row>
    <row r="467" ht="15.75" customHeight="1">
      <c r="A467" s="262"/>
      <c r="B467" s="262"/>
      <c r="C467" s="262"/>
      <c r="D467" s="262"/>
      <c r="E467" s="262"/>
      <c r="F467" s="262"/>
      <c r="G467" s="262"/>
      <c r="H467" s="262"/>
      <c r="I467" s="262"/>
      <c r="J467" s="262"/>
      <c r="K467" s="262"/>
      <c r="L467" s="262"/>
      <c r="M467" s="262"/>
      <c r="N467" s="262"/>
      <c r="O467" s="262"/>
      <c r="P467" s="262"/>
      <c r="Q467" s="262"/>
      <c r="R467" s="262"/>
      <c r="S467" s="262"/>
      <c r="T467" s="262"/>
      <c r="U467" s="262"/>
      <c r="V467" s="262"/>
      <c r="W467" s="262"/>
      <c r="X467" s="262"/>
      <c r="Y467" s="262"/>
      <c r="Z467" s="262"/>
    </row>
    <row r="468" ht="15.75" customHeight="1">
      <c r="A468" s="262"/>
      <c r="B468" s="262"/>
      <c r="C468" s="262"/>
      <c r="D468" s="262"/>
      <c r="E468" s="262"/>
      <c r="F468" s="262"/>
      <c r="G468" s="262"/>
      <c r="H468" s="262"/>
      <c r="I468" s="262"/>
      <c r="J468" s="262"/>
      <c r="K468" s="262"/>
      <c r="L468" s="262"/>
      <c r="M468" s="262"/>
      <c r="N468" s="262"/>
      <c r="O468" s="262"/>
      <c r="P468" s="262"/>
      <c r="Q468" s="262"/>
      <c r="R468" s="262"/>
      <c r="S468" s="262"/>
      <c r="T468" s="262"/>
      <c r="U468" s="262"/>
      <c r="V468" s="262"/>
      <c r="W468" s="262"/>
      <c r="X468" s="262"/>
      <c r="Y468" s="262"/>
      <c r="Z468" s="262"/>
    </row>
    <row r="469" ht="15.75" customHeight="1">
      <c r="A469" s="262"/>
      <c r="B469" s="262"/>
      <c r="C469" s="262"/>
      <c r="D469" s="262"/>
      <c r="E469" s="262"/>
      <c r="F469" s="262"/>
      <c r="G469" s="262"/>
      <c r="H469" s="262"/>
      <c r="I469" s="262"/>
      <c r="J469" s="262"/>
      <c r="K469" s="262"/>
      <c r="L469" s="262"/>
      <c r="M469" s="262"/>
      <c r="N469" s="262"/>
      <c r="O469" s="262"/>
      <c r="P469" s="262"/>
      <c r="Q469" s="262"/>
      <c r="R469" s="262"/>
      <c r="S469" s="262"/>
      <c r="T469" s="262"/>
      <c r="U469" s="262"/>
      <c r="V469" s="262"/>
      <c r="W469" s="262"/>
      <c r="X469" s="262"/>
      <c r="Y469" s="262"/>
      <c r="Z469" s="262"/>
    </row>
    <row r="470" ht="15.75" customHeight="1">
      <c r="A470" s="262"/>
      <c r="B470" s="262"/>
      <c r="C470" s="262"/>
      <c r="D470" s="262"/>
      <c r="E470" s="262"/>
      <c r="F470" s="262"/>
      <c r="G470" s="262"/>
      <c r="H470" s="262"/>
      <c r="I470" s="262"/>
      <c r="J470" s="262"/>
      <c r="K470" s="262"/>
      <c r="L470" s="262"/>
      <c r="M470" s="262"/>
      <c r="N470" s="262"/>
      <c r="O470" s="262"/>
      <c r="P470" s="262"/>
      <c r="Q470" s="262"/>
      <c r="R470" s="262"/>
      <c r="S470" s="262"/>
      <c r="T470" s="262"/>
      <c r="U470" s="262"/>
      <c r="V470" s="262"/>
      <c r="W470" s="262"/>
      <c r="X470" s="262"/>
      <c r="Y470" s="262"/>
      <c r="Z470" s="262"/>
    </row>
    <row r="471" ht="15.75" customHeight="1">
      <c r="A471" s="262"/>
      <c r="B471" s="262"/>
      <c r="C471" s="262"/>
      <c r="D471" s="262"/>
      <c r="E471" s="262"/>
      <c r="F471" s="262"/>
      <c r="G471" s="262"/>
      <c r="H471" s="262"/>
      <c r="I471" s="262"/>
      <c r="J471" s="262"/>
      <c r="K471" s="262"/>
      <c r="L471" s="262"/>
      <c r="M471" s="262"/>
      <c r="N471" s="262"/>
      <c r="O471" s="262"/>
      <c r="P471" s="262"/>
      <c r="Q471" s="262"/>
      <c r="R471" s="262"/>
      <c r="S471" s="262"/>
      <c r="T471" s="262"/>
      <c r="U471" s="262"/>
      <c r="V471" s="262"/>
      <c r="W471" s="262"/>
      <c r="X471" s="262"/>
      <c r="Y471" s="262"/>
      <c r="Z471" s="262"/>
    </row>
    <row r="472" ht="15.75" customHeight="1">
      <c r="A472" s="262"/>
      <c r="B472" s="262"/>
      <c r="C472" s="262"/>
      <c r="D472" s="262"/>
      <c r="E472" s="262"/>
      <c r="F472" s="262"/>
      <c r="G472" s="262"/>
      <c r="H472" s="262"/>
      <c r="I472" s="262"/>
      <c r="J472" s="262"/>
      <c r="K472" s="262"/>
      <c r="L472" s="262"/>
      <c r="M472" s="262"/>
      <c r="N472" s="262"/>
      <c r="O472" s="262"/>
      <c r="P472" s="262"/>
      <c r="Q472" s="262"/>
      <c r="R472" s="262"/>
      <c r="S472" s="262"/>
      <c r="T472" s="262"/>
      <c r="U472" s="262"/>
      <c r="V472" s="262"/>
      <c r="W472" s="262"/>
      <c r="X472" s="262"/>
      <c r="Y472" s="262"/>
      <c r="Z472" s="262"/>
    </row>
    <row r="473" ht="15.75" customHeight="1">
      <c r="A473" s="262"/>
      <c r="B473" s="262"/>
      <c r="C473" s="262"/>
      <c r="D473" s="262"/>
      <c r="E473" s="262"/>
      <c r="F473" s="262"/>
      <c r="G473" s="262"/>
      <c r="H473" s="262"/>
      <c r="I473" s="262"/>
      <c r="J473" s="262"/>
      <c r="K473" s="262"/>
      <c r="L473" s="262"/>
      <c r="M473" s="262"/>
      <c r="N473" s="262"/>
      <c r="O473" s="262"/>
      <c r="P473" s="262"/>
      <c r="Q473" s="262"/>
      <c r="R473" s="262"/>
      <c r="S473" s="262"/>
      <c r="T473" s="262"/>
      <c r="U473" s="262"/>
      <c r="V473" s="262"/>
      <c r="W473" s="262"/>
      <c r="X473" s="262"/>
      <c r="Y473" s="262"/>
      <c r="Z473" s="262"/>
    </row>
    <row r="474" ht="15.75" customHeight="1">
      <c r="A474" s="262"/>
      <c r="B474" s="262"/>
      <c r="C474" s="262"/>
      <c r="D474" s="262"/>
      <c r="E474" s="262"/>
      <c r="F474" s="262"/>
      <c r="G474" s="262"/>
      <c r="H474" s="262"/>
      <c r="I474" s="262"/>
      <c r="J474" s="262"/>
      <c r="K474" s="262"/>
      <c r="L474" s="262"/>
      <c r="M474" s="262"/>
      <c r="N474" s="262"/>
      <c r="O474" s="262"/>
      <c r="P474" s="262"/>
      <c r="Q474" s="262"/>
      <c r="R474" s="262"/>
      <c r="S474" s="262"/>
      <c r="T474" s="262"/>
      <c r="U474" s="262"/>
      <c r="V474" s="262"/>
      <c r="W474" s="262"/>
      <c r="X474" s="262"/>
      <c r="Y474" s="262"/>
      <c r="Z474" s="262"/>
    </row>
    <row r="475" ht="15.75" customHeight="1">
      <c r="A475" s="262"/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262"/>
      <c r="T475" s="262"/>
      <c r="U475" s="262"/>
      <c r="V475" s="262"/>
      <c r="W475" s="262"/>
      <c r="X475" s="262"/>
      <c r="Y475" s="262"/>
      <c r="Z475" s="262"/>
    </row>
    <row r="476" ht="15.75" customHeight="1">
      <c r="A476" s="262"/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262"/>
      <c r="T476" s="262"/>
      <c r="U476" s="262"/>
      <c r="V476" s="262"/>
      <c r="W476" s="262"/>
      <c r="X476" s="262"/>
      <c r="Y476" s="262"/>
      <c r="Z476" s="262"/>
    </row>
    <row r="477" ht="15.75" customHeight="1">
      <c r="A477" s="262"/>
      <c r="B477" s="262"/>
      <c r="C477" s="262"/>
      <c r="D477" s="262"/>
      <c r="E477" s="262"/>
      <c r="F477" s="262"/>
      <c r="G477" s="262"/>
      <c r="H477" s="262"/>
      <c r="I477" s="262"/>
      <c r="J477" s="262"/>
      <c r="K477" s="262"/>
      <c r="L477" s="262"/>
      <c r="M477" s="262"/>
      <c r="N477" s="262"/>
      <c r="O477" s="262"/>
      <c r="P477" s="262"/>
      <c r="Q477" s="262"/>
      <c r="R477" s="262"/>
      <c r="S477" s="262"/>
      <c r="T477" s="262"/>
      <c r="U477" s="262"/>
      <c r="V477" s="262"/>
      <c r="W477" s="262"/>
      <c r="X477" s="262"/>
      <c r="Y477" s="262"/>
      <c r="Z477" s="262"/>
    </row>
    <row r="478" ht="15.75" customHeight="1">
      <c r="A478" s="262"/>
      <c r="B478" s="262"/>
      <c r="C478" s="262"/>
      <c r="D478" s="262"/>
      <c r="E478" s="262"/>
      <c r="F478" s="262"/>
      <c r="G478" s="262"/>
      <c r="H478" s="262"/>
      <c r="I478" s="262"/>
      <c r="J478" s="262"/>
      <c r="K478" s="262"/>
      <c r="L478" s="262"/>
      <c r="M478" s="262"/>
      <c r="N478" s="262"/>
      <c r="O478" s="262"/>
      <c r="P478" s="262"/>
      <c r="Q478" s="262"/>
      <c r="R478" s="262"/>
      <c r="S478" s="262"/>
      <c r="T478" s="262"/>
      <c r="U478" s="262"/>
      <c r="V478" s="262"/>
      <c r="W478" s="262"/>
      <c r="X478" s="262"/>
      <c r="Y478" s="262"/>
      <c r="Z478" s="262"/>
    </row>
    <row r="479" ht="15.75" customHeight="1">
      <c r="A479" s="262"/>
      <c r="B479" s="262"/>
      <c r="C479" s="262"/>
      <c r="D479" s="262"/>
      <c r="E479" s="262"/>
      <c r="F479" s="262"/>
      <c r="G479" s="262"/>
      <c r="H479" s="262"/>
      <c r="I479" s="262"/>
      <c r="J479" s="262"/>
      <c r="K479" s="262"/>
      <c r="L479" s="262"/>
      <c r="M479" s="262"/>
      <c r="N479" s="262"/>
      <c r="O479" s="262"/>
      <c r="P479" s="262"/>
      <c r="Q479" s="262"/>
      <c r="R479" s="262"/>
      <c r="S479" s="262"/>
      <c r="T479" s="262"/>
      <c r="U479" s="262"/>
      <c r="V479" s="262"/>
      <c r="W479" s="262"/>
      <c r="X479" s="262"/>
      <c r="Y479" s="262"/>
      <c r="Z479" s="262"/>
    </row>
    <row r="480" ht="15.75" customHeight="1">
      <c r="A480" s="262"/>
      <c r="B480" s="262"/>
      <c r="C480" s="262"/>
      <c r="D480" s="262"/>
      <c r="E480" s="262"/>
      <c r="F480" s="262"/>
      <c r="G480" s="262"/>
      <c r="H480" s="262"/>
      <c r="I480" s="262"/>
      <c r="J480" s="262"/>
      <c r="K480" s="262"/>
      <c r="L480" s="262"/>
      <c r="M480" s="262"/>
      <c r="N480" s="262"/>
      <c r="O480" s="262"/>
      <c r="P480" s="262"/>
      <c r="Q480" s="262"/>
      <c r="R480" s="262"/>
      <c r="S480" s="262"/>
      <c r="T480" s="262"/>
      <c r="U480" s="262"/>
      <c r="V480" s="262"/>
      <c r="W480" s="262"/>
      <c r="X480" s="262"/>
      <c r="Y480" s="262"/>
      <c r="Z480" s="262"/>
    </row>
    <row r="481" ht="15.75" customHeight="1">
      <c r="A481" s="262"/>
      <c r="B481" s="262"/>
      <c r="C481" s="262"/>
      <c r="D481" s="262"/>
      <c r="E481" s="262"/>
      <c r="F481" s="262"/>
      <c r="G481" s="262"/>
      <c r="H481" s="262"/>
      <c r="I481" s="262"/>
      <c r="J481" s="262"/>
      <c r="K481" s="262"/>
      <c r="L481" s="262"/>
      <c r="M481" s="262"/>
      <c r="N481" s="262"/>
      <c r="O481" s="262"/>
      <c r="P481" s="262"/>
      <c r="Q481" s="262"/>
      <c r="R481" s="262"/>
      <c r="S481" s="262"/>
      <c r="T481" s="262"/>
      <c r="U481" s="262"/>
      <c r="V481" s="262"/>
      <c r="W481" s="262"/>
      <c r="X481" s="262"/>
      <c r="Y481" s="262"/>
      <c r="Z481" s="262"/>
    </row>
    <row r="482" ht="15.75" customHeight="1">
      <c r="A482" s="262"/>
      <c r="B482" s="262"/>
      <c r="C482" s="262"/>
      <c r="D482" s="262"/>
      <c r="E482" s="262"/>
      <c r="F482" s="262"/>
      <c r="G482" s="262"/>
      <c r="H482" s="262"/>
      <c r="I482" s="262"/>
      <c r="J482" s="262"/>
      <c r="K482" s="262"/>
      <c r="L482" s="262"/>
      <c r="M482" s="262"/>
      <c r="N482" s="262"/>
      <c r="O482" s="262"/>
      <c r="P482" s="262"/>
      <c r="Q482" s="262"/>
      <c r="R482" s="262"/>
      <c r="S482" s="262"/>
      <c r="T482" s="262"/>
      <c r="U482" s="262"/>
      <c r="V482" s="262"/>
      <c r="W482" s="262"/>
      <c r="X482" s="262"/>
      <c r="Y482" s="262"/>
      <c r="Z482" s="262"/>
    </row>
    <row r="483" ht="15.75" customHeight="1">
      <c r="A483" s="262"/>
      <c r="B483" s="262"/>
      <c r="C483" s="262"/>
      <c r="D483" s="262"/>
      <c r="E483" s="262"/>
      <c r="F483" s="262"/>
      <c r="G483" s="262"/>
      <c r="H483" s="262"/>
      <c r="I483" s="262"/>
      <c r="J483" s="262"/>
      <c r="K483" s="262"/>
      <c r="L483" s="262"/>
      <c r="M483" s="262"/>
      <c r="N483" s="262"/>
      <c r="O483" s="262"/>
      <c r="P483" s="262"/>
      <c r="Q483" s="262"/>
      <c r="R483" s="262"/>
      <c r="S483" s="262"/>
      <c r="T483" s="262"/>
      <c r="U483" s="262"/>
      <c r="V483" s="262"/>
      <c r="W483" s="262"/>
      <c r="X483" s="262"/>
      <c r="Y483" s="262"/>
      <c r="Z483" s="262"/>
    </row>
    <row r="484" ht="15.75" customHeight="1">
      <c r="A484" s="262"/>
      <c r="B484" s="262"/>
      <c r="C484" s="262"/>
      <c r="D484" s="262"/>
      <c r="E484" s="262"/>
      <c r="F484" s="262"/>
      <c r="G484" s="262"/>
      <c r="H484" s="262"/>
      <c r="I484" s="262"/>
      <c r="J484" s="262"/>
      <c r="K484" s="262"/>
      <c r="L484" s="262"/>
      <c r="M484" s="262"/>
      <c r="N484" s="262"/>
      <c r="O484" s="262"/>
      <c r="P484" s="262"/>
      <c r="Q484" s="262"/>
      <c r="R484" s="262"/>
      <c r="S484" s="262"/>
      <c r="T484" s="262"/>
      <c r="U484" s="262"/>
      <c r="V484" s="262"/>
      <c r="W484" s="262"/>
      <c r="X484" s="262"/>
      <c r="Y484" s="262"/>
      <c r="Z484" s="262"/>
    </row>
    <row r="485" ht="15.75" customHeight="1">
      <c r="A485" s="262"/>
      <c r="B485" s="262"/>
      <c r="C485" s="262"/>
      <c r="D485" s="262"/>
      <c r="E485" s="262"/>
      <c r="F485" s="262"/>
      <c r="G485" s="262"/>
      <c r="H485" s="262"/>
      <c r="I485" s="262"/>
      <c r="J485" s="262"/>
      <c r="K485" s="262"/>
      <c r="L485" s="262"/>
      <c r="M485" s="262"/>
      <c r="N485" s="262"/>
      <c r="O485" s="262"/>
      <c r="P485" s="262"/>
      <c r="Q485" s="262"/>
      <c r="R485" s="262"/>
      <c r="S485" s="262"/>
      <c r="T485" s="262"/>
      <c r="U485" s="262"/>
      <c r="V485" s="262"/>
      <c r="W485" s="262"/>
      <c r="X485" s="262"/>
      <c r="Y485" s="262"/>
      <c r="Z485" s="262"/>
    </row>
    <row r="486" ht="15.75" customHeight="1">
      <c r="A486" s="262"/>
      <c r="B486" s="262"/>
      <c r="C486" s="262"/>
      <c r="D486" s="262"/>
      <c r="E486" s="262"/>
      <c r="F486" s="262"/>
      <c r="G486" s="262"/>
      <c r="H486" s="262"/>
      <c r="I486" s="262"/>
      <c r="J486" s="262"/>
      <c r="K486" s="262"/>
      <c r="L486" s="262"/>
      <c r="M486" s="262"/>
      <c r="N486" s="262"/>
      <c r="O486" s="262"/>
      <c r="P486" s="262"/>
      <c r="Q486" s="262"/>
      <c r="R486" s="262"/>
      <c r="S486" s="262"/>
      <c r="T486" s="262"/>
      <c r="U486" s="262"/>
      <c r="V486" s="262"/>
      <c r="W486" s="262"/>
      <c r="X486" s="262"/>
      <c r="Y486" s="262"/>
      <c r="Z486" s="262"/>
    </row>
    <row r="487" ht="15.75" customHeight="1">
      <c r="A487" s="262"/>
      <c r="B487" s="262"/>
      <c r="C487" s="262"/>
      <c r="D487" s="262"/>
      <c r="E487" s="262"/>
      <c r="F487" s="262"/>
      <c r="G487" s="262"/>
      <c r="H487" s="262"/>
      <c r="I487" s="262"/>
      <c r="J487" s="262"/>
      <c r="K487" s="262"/>
      <c r="L487" s="262"/>
      <c r="M487" s="262"/>
      <c r="N487" s="262"/>
      <c r="O487" s="262"/>
      <c r="P487" s="262"/>
      <c r="Q487" s="262"/>
      <c r="R487" s="262"/>
      <c r="S487" s="262"/>
      <c r="T487" s="262"/>
      <c r="U487" s="262"/>
      <c r="V487" s="262"/>
      <c r="W487" s="262"/>
      <c r="X487" s="262"/>
      <c r="Y487" s="262"/>
      <c r="Z487" s="262"/>
    </row>
    <row r="488" ht="15.75" customHeight="1">
      <c r="A488" s="262"/>
      <c r="B488" s="262"/>
      <c r="C488" s="262"/>
      <c r="D488" s="262"/>
      <c r="E488" s="262"/>
      <c r="F488" s="262"/>
      <c r="G488" s="262"/>
      <c r="H488" s="262"/>
      <c r="I488" s="262"/>
      <c r="J488" s="262"/>
      <c r="K488" s="262"/>
      <c r="L488" s="262"/>
      <c r="M488" s="262"/>
      <c r="N488" s="262"/>
      <c r="O488" s="262"/>
      <c r="P488" s="262"/>
      <c r="Q488" s="262"/>
      <c r="R488" s="262"/>
      <c r="S488" s="262"/>
      <c r="T488" s="262"/>
      <c r="U488" s="262"/>
      <c r="V488" s="262"/>
      <c r="W488" s="262"/>
      <c r="X488" s="262"/>
      <c r="Y488" s="262"/>
      <c r="Z488" s="262"/>
    </row>
    <row r="489" ht="15.75" customHeight="1">
      <c r="A489" s="262"/>
      <c r="B489" s="262"/>
      <c r="C489" s="262"/>
      <c r="D489" s="262"/>
      <c r="E489" s="262"/>
      <c r="F489" s="262"/>
      <c r="G489" s="262"/>
      <c r="H489" s="262"/>
      <c r="I489" s="262"/>
      <c r="J489" s="262"/>
      <c r="K489" s="262"/>
      <c r="L489" s="262"/>
      <c r="M489" s="262"/>
      <c r="N489" s="262"/>
      <c r="O489" s="262"/>
      <c r="P489" s="262"/>
      <c r="Q489" s="262"/>
      <c r="R489" s="262"/>
      <c r="S489" s="262"/>
      <c r="T489" s="262"/>
      <c r="U489" s="262"/>
      <c r="V489" s="262"/>
      <c r="W489" s="262"/>
      <c r="X489" s="262"/>
      <c r="Y489" s="262"/>
      <c r="Z489" s="262"/>
    </row>
    <row r="490" ht="15.75" customHeight="1">
      <c r="A490" s="262"/>
      <c r="B490" s="262"/>
      <c r="C490" s="262"/>
      <c r="D490" s="262"/>
      <c r="E490" s="262"/>
      <c r="F490" s="262"/>
      <c r="G490" s="262"/>
      <c r="H490" s="262"/>
      <c r="I490" s="262"/>
      <c r="J490" s="262"/>
      <c r="K490" s="262"/>
      <c r="L490" s="262"/>
      <c r="M490" s="262"/>
      <c r="N490" s="262"/>
      <c r="O490" s="262"/>
      <c r="P490" s="262"/>
      <c r="Q490" s="262"/>
      <c r="R490" s="262"/>
      <c r="S490" s="262"/>
      <c r="T490" s="262"/>
      <c r="U490" s="262"/>
      <c r="V490" s="262"/>
      <c r="W490" s="262"/>
      <c r="X490" s="262"/>
      <c r="Y490" s="262"/>
      <c r="Z490" s="262"/>
    </row>
    <row r="491" ht="15.75" customHeight="1">
      <c r="A491" s="262"/>
      <c r="B491" s="262"/>
      <c r="C491" s="262"/>
      <c r="D491" s="262"/>
      <c r="E491" s="262"/>
      <c r="F491" s="262"/>
      <c r="G491" s="262"/>
      <c r="H491" s="262"/>
      <c r="I491" s="262"/>
      <c r="J491" s="262"/>
      <c r="K491" s="262"/>
      <c r="L491" s="262"/>
      <c r="M491" s="262"/>
      <c r="N491" s="262"/>
      <c r="O491" s="262"/>
      <c r="P491" s="262"/>
      <c r="Q491" s="262"/>
      <c r="R491" s="262"/>
      <c r="S491" s="262"/>
      <c r="T491" s="262"/>
      <c r="U491" s="262"/>
      <c r="V491" s="262"/>
      <c r="W491" s="262"/>
      <c r="X491" s="262"/>
      <c r="Y491" s="262"/>
      <c r="Z491" s="262"/>
    </row>
    <row r="492" ht="15.75" customHeight="1">
      <c r="A492" s="262"/>
      <c r="B492" s="262"/>
      <c r="C492" s="262"/>
      <c r="D492" s="262"/>
      <c r="E492" s="262"/>
      <c r="F492" s="262"/>
      <c r="G492" s="262"/>
      <c r="H492" s="262"/>
      <c r="I492" s="262"/>
      <c r="J492" s="262"/>
      <c r="K492" s="262"/>
      <c r="L492" s="262"/>
      <c r="M492" s="262"/>
      <c r="N492" s="262"/>
      <c r="O492" s="262"/>
      <c r="P492" s="262"/>
      <c r="Q492" s="262"/>
      <c r="R492" s="262"/>
      <c r="S492" s="262"/>
      <c r="T492" s="262"/>
      <c r="U492" s="262"/>
      <c r="V492" s="262"/>
      <c r="W492" s="262"/>
      <c r="X492" s="262"/>
      <c r="Y492" s="262"/>
      <c r="Z492" s="262"/>
    </row>
    <row r="493" ht="15.75" customHeight="1">
      <c r="A493" s="262"/>
      <c r="B493" s="262"/>
      <c r="C493" s="262"/>
      <c r="D493" s="262"/>
      <c r="E493" s="262"/>
      <c r="F493" s="262"/>
      <c r="G493" s="262"/>
      <c r="H493" s="262"/>
      <c r="I493" s="262"/>
      <c r="J493" s="262"/>
      <c r="K493" s="262"/>
      <c r="L493" s="262"/>
      <c r="M493" s="262"/>
      <c r="N493" s="262"/>
      <c r="O493" s="262"/>
      <c r="P493" s="262"/>
      <c r="Q493" s="262"/>
      <c r="R493" s="262"/>
      <c r="S493" s="262"/>
      <c r="T493" s="262"/>
      <c r="U493" s="262"/>
      <c r="V493" s="262"/>
      <c r="W493" s="262"/>
      <c r="X493" s="262"/>
      <c r="Y493" s="262"/>
      <c r="Z493" s="262"/>
    </row>
    <row r="494" ht="15.75" customHeight="1">
      <c r="A494" s="262"/>
      <c r="B494" s="262"/>
      <c r="C494" s="262"/>
      <c r="D494" s="262"/>
      <c r="E494" s="262"/>
      <c r="F494" s="262"/>
      <c r="G494" s="262"/>
      <c r="H494" s="262"/>
      <c r="I494" s="262"/>
      <c r="J494" s="262"/>
      <c r="K494" s="262"/>
      <c r="L494" s="262"/>
      <c r="M494" s="262"/>
      <c r="N494" s="262"/>
      <c r="O494" s="262"/>
      <c r="P494" s="262"/>
      <c r="Q494" s="262"/>
      <c r="R494" s="262"/>
      <c r="S494" s="262"/>
      <c r="T494" s="262"/>
      <c r="U494" s="262"/>
      <c r="V494" s="262"/>
      <c r="W494" s="262"/>
      <c r="X494" s="262"/>
      <c r="Y494" s="262"/>
      <c r="Z494" s="262"/>
    </row>
    <row r="495" ht="15.75" customHeight="1">
      <c r="A495" s="262"/>
      <c r="B495" s="262"/>
      <c r="C495" s="262"/>
      <c r="D495" s="262"/>
      <c r="E495" s="262"/>
      <c r="F495" s="262"/>
      <c r="G495" s="262"/>
      <c r="H495" s="262"/>
      <c r="I495" s="262"/>
      <c r="J495" s="262"/>
      <c r="K495" s="262"/>
      <c r="L495" s="262"/>
      <c r="M495" s="262"/>
      <c r="N495" s="262"/>
      <c r="O495" s="262"/>
      <c r="P495" s="262"/>
      <c r="Q495" s="262"/>
      <c r="R495" s="262"/>
      <c r="S495" s="262"/>
      <c r="T495" s="262"/>
      <c r="U495" s="262"/>
      <c r="V495" s="262"/>
      <c r="W495" s="262"/>
      <c r="X495" s="262"/>
      <c r="Y495" s="262"/>
      <c r="Z495" s="262"/>
    </row>
    <row r="496" ht="15.75" customHeight="1">
      <c r="A496" s="262"/>
      <c r="B496" s="262"/>
      <c r="C496" s="262"/>
      <c r="D496" s="262"/>
      <c r="E496" s="262"/>
      <c r="F496" s="262"/>
      <c r="G496" s="262"/>
      <c r="H496" s="262"/>
      <c r="I496" s="262"/>
      <c r="J496" s="262"/>
      <c r="K496" s="262"/>
      <c r="L496" s="262"/>
      <c r="M496" s="262"/>
      <c r="N496" s="262"/>
      <c r="O496" s="262"/>
      <c r="P496" s="262"/>
      <c r="Q496" s="262"/>
      <c r="R496" s="262"/>
      <c r="S496" s="262"/>
      <c r="T496" s="262"/>
      <c r="U496" s="262"/>
      <c r="V496" s="262"/>
      <c r="W496" s="262"/>
      <c r="X496" s="262"/>
      <c r="Y496" s="262"/>
      <c r="Z496" s="262"/>
    </row>
    <row r="497" ht="15.75" customHeight="1">
      <c r="A497" s="262"/>
      <c r="B497" s="262"/>
      <c r="C497" s="262"/>
      <c r="D497" s="262"/>
      <c r="E497" s="262"/>
      <c r="F497" s="262"/>
      <c r="G497" s="262"/>
      <c r="H497" s="262"/>
      <c r="I497" s="262"/>
      <c r="J497" s="262"/>
      <c r="K497" s="262"/>
      <c r="L497" s="262"/>
      <c r="M497" s="262"/>
      <c r="N497" s="262"/>
      <c r="O497" s="262"/>
      <c r="P497" s="262"/>
      <c r="Q497" s="262"/>
      <c r="R497" s="262"/>
      <c r="S497" s="262"/>
      <c r="T497" s="262"/>
      <c r="U497" s="262"/>
      <c r="V497" s="262"/>
      <c r="W497" s="262"/>
      <c r="X497" s="262"/>
      <c r="Y497" s="262"/>
      <c r="Z497" s="262"/>
    </row>
    <row r="498" ht="15.75" customHeight="1">
      <c r="A498" s="262"/>
      <c r="B498" s="262"/>
      <c r="C498" s="262"/>
      <c r="D498" s="262"/>
      <c r="E498" s="262"/>
      <c r="F498" s="262"/>
      <c r="G498" s="262"/>
      <c r="H498" s="262"/>
      <c r="I498" s="262"/>
      <c r="J498" s="262"/>
      <c r="K498" s="262"/>
      <c r="L498" s="262"/>
      <c r="M498" s="262"/>
      <c r="N498" s="262"/>
      <c r="O498" s="262"/>
      <c r="P498" s="262"/>
      <c r="Q498" s="262"/>
      <c r="R498" s="262"/>
      <c r="S498" s="262"/>
      <c r="T498" s="262"/>
      <c r="U498" s="262"/>
      <c r="V498" s="262"/>
      <c r="W498" s="262"/>
      <c r="X498" s="262"/>
      <c r="Y498" s="262"/>
      <c r="Z498" s="262"/>
    </row>
    <row r="499" ht="15.75" customHeight="1">
      <c r="A499" s="262"/>
      <c r="B499" s="262"/>
      <c r="C499" s="262"/>
      <c r="D499" s="262"/>
      <c r="E499" s="262"/>
      <c r="F499" s="262"/>
      <c r="G499" s="262"/>
      <c r="H499" s="262"/>
      <c r="I499" s="262"/>
      <c r="J499" s="262"/>
      <c r="K499" s="262"/>
      <c r="L499" s="262"/>
      <c r="M499" s="262"/>
      <c r="N499" s="262"/>
      <c r="O499" s="262"/>
      <c r="P499" s="262"/>
      <c r="Q499" s="262"/>
      <c r="R499" s="262"/>
      <c r="S499" s="262"/>
      <c r="T499" s="262"/>
      <c r="U499" s="262"/>
      <c r="V499" s="262"/>
      <c r="W499" s="262"/>
      <c r="X499" s="262"/>
      <c r="Y499" s="262"/>
      <c r="Z499" s="262"/>
    </row>
    <row r="500" ht="15.75" customHeight="1">
      <c r="A500" s="262"/>
      <c r="B500" s="262"/>
      <c r="C500" s="262"/>
      <c r="D500" s="262"/>
      <c r="E500" s="262"/>
      <c r="F500" s="262"/>
      <c r="G500" s="262"/>
      <c r="H500" s="262"/>
      <c r="I500" s="262"/>
      <c r="J500" s="262"/>
      <c r="K500" s="262"/>
      <c r="L500" s="262"/>
      <c r="M500" s="262"/>
      <c r="N500" s="262"/>
      <c r="O500" s="262"/>
      <c r="P500" s="262"/>
      <c r="Q500" s="262"/>
      <c r="R500" s="262"/>
      <c r="S500" s="262"/>
      <c r="T500" s="262"/>
      <c r="U500" s="262"/>
      <c r="V500" s="262"/>
      <c r="W500" s="262"/>
      <c r="X500" s="262"/>
      <c r="Y500" s="262"/>
      <c r="Z500" s="262"/>
    </row>
    <row r="501" ht="15.75" customHeight="1">
      <c r="A501" s="262"/>
      <c r="B501" s="262"/>
      <c r="C501" s="262"/>
      <c r="D501" s="262"/>
      <c r="E501" s="262"/>
      <c r="F501" s="262"/>
      <c r="G501" s="262"/>
      <c r="H501" s="262"/>
      <c r="I501" s="262"/>
      <c r="J501" s="262"/>
      <c r="K501" s="262"/>
      <c r="L501" s="262"/>
      <c r="M501" s="262"/>
      <c r="N501" s="262"/>
      <c r="O501" s="262"/>
      <c r="P501" s="262"/>
      <c r="Q501" s="262"/>
      <c r="R501" s="262"/>
      <c r="S501" s="262"/>
      <c r="T501" s="262"/>
      <c r="U501" s="262"/>
      <c r="V501" s="262"/>
      <c r="W501" s="262"/>
      <c r="X501" s="262"/>
      <c r="Y501" s="262"/>
      <c r="Z501" s="262"/>
    </row>
    <row r="502" ht="15.75" customHeight="1">
      <c r="A502" s="262"/>
      <c r="B502" s="262"/>
      <c r="C502" s="262"/>
      <c r="D502" s="262"/>
      <c r="E502" s="262"/>
      <c r="F502" s="262"/>
      <c r="G502" s="262"/>
      <c r="H502" s="262"/>
      <c r="I502" s="262"/>
      <c r="J502" s="262"/>
      <c r="K502" s="262"/>
      <c r="L502" s="262"/>
      <c r="M502" s="262"/>
      <c r="N502" s="262"/>
      <c r="O502" s="262"/>
      <c r="P502" s="262"/>
      <c r="Q502" s="262"/>
      <c r="R502" s="262"/>
      <c r="S502" s="262"/>
      <c r="T502" s="262"/>
      <c r="U502" s="262"/>
      <c r="V502" s="262"/>
      <c r="W502" s="262"/>
      <c r="X502" s="262"/>
      <c r="Y502" s="262"/>
      <c r="Z502" s="262"/>
    </row>
    <row r="503" ht="15.75" customHeight="1">
      <c r="A503" s="262"/>
      <c r="B503" s="262"/>
      <c r="C503" s="262"/>
      <c r="D503" s="262"/>
      <c r="E503" s="262"/>
      <c r="F503" s="262"/>
      <c r="G503" s="262"/>
      <c r="H503" s="262"/>
      <c r="I503" s="262"/>
      <c r="J503" s="262"/>
      <c r="K503" s="262"/>
      <c r="L503" s="262"/>
      <c r="M503" s="262"/>
      <c r="N503" s="262"/>
      <c r="O503" s="262"/>
      <c r="P503" s="262"/>
      <c r="Q503" s="262"/>
      <c r="R503" s="262"/>
      <c r="S503" s="262"/>
      <c r="T503" s="262"/>
      <c r="U503" s="262"/>
      <c r="V503" s="262"/>
      <c r="W503" s="262"/>
      <c r="X503" s="262"/>
      <c r="Y503" s="262"/>
      <c r="Z503" s="262"/>
    </row>
    <row r="504" ht="15.75" customHeight="1">
      <c r="A504" s="262"/>
      <c r="B504" s="262"/>
      <c r="C504" s="262"/>
      <c r="D504" s="262"/>
      <c r="E504" s="262"/>
      <c r="F504" s="262"/>
      <c r="G504" s="262"/>
      <c r="H504" s="262"/>
      <c r="I504" s="262"/>
      <c r="J504" s="262"/>
      <c r="K504" s="262"/>
      <c r="L504" s="262"/>
      <c r="M504" s="262"/>
      <c r="N504" s="262"/>
      <c r="O504" s="262"/>
      <c r="P504" s="262"/>
      <c r="Q504" s="262"/>
      <c r="R504" s="262"/>
      <c r="S504" s="262"/>
      <c r="T504" s="262"/>
      <c r="U504" s="262"/>
      <c r="V504" s="262"/>
      <c r="W504" s="262"/>
      <c r="X504" s="262"/>
      <c r="Y504" s="262"/>
      <c r="Z504" s="262"/>
    </row>
    <row r="505" ht="15.75" customHeight="1">
      <c r="A505" s="262"/>
      <c r="B505" s="262"/>
      <c r="C505" s="262"/>
      <c r="D505" s="262"/>
      <c r="E505" s="262"/>
      <c r="F505" s="262"/>
      <c r="G505" s="262"/>
      <c r="H505" s="262"/>
      <c r="I505" s="262"/>
      <c r="J505" s="262"/>
      <c r="K505" s="262"/>
      <c r="L505" s="262"/>
      <c r="M505" s="262"/>
      <c r="N505" s="262"/>
      <c r="O505" s="262"/>
      <c r="P505" s="262"/>
      <c r="Q505" s="262"/>
      <c r="R505" s="262"/>
      <c r="S505" s="262"/>
      <c r="T505" s="262"/>
      <c r="U505" s="262"/>
      <c r="V505" s="262"/>
      <c r="W505" s="262"/>
      <c r="X505" s="262"/>
      <c r="Y505" s="262"/>
      <c r="Z505" s="262"/>
    </row>
    <row r="506" ht="15.75" customHeight="1">
      <c r="A506" s="262"/>
      <c r="B506" s="262"/>
      <c r="C506" s="262"/>
      <c r="D506" s="262"/>
      <c r="E506" s="262"/>
      <c r="F506" s="262"/>
      <c r="G506" s="262"/>
      <c r="H506" s="262"/>
      <c r="I506" s="262"/>
      <c r="J506" s="262"/>
      <c r="K506" s="262"/>
      <c r="L506" s="262"/>
      <c r="M506" s="262"/>
      <c r="N506" s="262"/>
      <c r="O506" s="262"/>
      <c r="P506" s="262"/>
      <c r="Q506" s="262"/>
      <c r="R506" s="262"/>
      <c r="S506" s="262"/>
      <c r="T506" s="262"/>
      <c r="U506" s="262"/>
      <c r="V506" s="262"/>
      <c r="W506" s="262"/>
      <c r="X506" s="262"/>
      <c r="Y506" s="262"/>
      <c r="Z506" s="262"/>
    </row>
    <row r="507" ht="15.75" customHeight="1">
      <c r="A507" s="262"/>
      <c r="B507" s="262"/>
      <c r="C507" s="262"/>
      <c r="D507" s="262"/>
      <c r="E507" s="262"/>
      <c r="F507" s="262"/>
      <c r="G507" s="262"/>
      <c r="H507" s="262"/>
      <c r="I507" s="262"/>
      <c r="J507" s="262"/>
      <c r="K507" s="262"/>
      <c r="L507" s="262"/>
      <c r="M507" s="262"/>
      <c r="N507" s="262"/>
      <c r="O507" s="262"/>
      <c r="P507" s="262"/>
      <c r="Q507" s="262"/>
      <c r="R507" s="262"/>
      <c r="S507" s="262"/>
      <c r="T507" s="262"/>
      <c r="U507" s="262"/>
      <c r="V507" s="262"/>
      <c r="W507" s="262"/>
      <c r="X507" s="262"/>
      <c r="Y507" s="262"/>
      <c r="Z507" s="262"/>
    </row>
    <row r="508" ht="15.75" customHeight="1">
      <c r="A508" s="262"/>
      <c r="B508" s="262"/>
      <c r="C508" s="262"/>
      <c r="D508" s="262"/>
      <c r="E508" s="262"/>
      <c r="F508" s="262"/>
      <c r="G508" s="262"/>
      <c r="H508" s="262"/>
      <c r="I508" s="262"/>
      <c r="J508" s="262"/>
      <c r="K508" s="262"/>
      <c r="L508" s="262"/>
      <c r="M508" s="262"/>
      <c r="N508" s="262"/>
      <c r="O508" s="262"/>
      <c r="P508" s="262"/>
      <c r="Q508" s="262"/>
      <c r="R508" s="262"/>
      <c r="S508" s="262"/>
      <c r="T508" s="262"/>
      <c r="U508" s="262"/>
      <c r="V508" s="262"/>
      <c r="W508" s="262"/>
      <c r="X508" s="262"/>
      <c r="Y508" s="262"/>
      <c r="Z508" s="262"/>
    </row>
    <row r="509" ht="15.75" customHeight="1">
      <c r="A509" s="262"/>
      <c r="B509" s="262"/>
      <c r="C509" s="262"/>
      <c r="D509" s="262"/>
      <c r="E509" s="262"/>
      <c r="F509" s="262"/>
      <c r="G509" s="262"/>
      <c r="H509" s="262"/>
      <c r="I509" s="262"/>
      <c r="J509" s="262"/>
      <c r="K509" s="262"/>
      <c r="L509" s="262"/>
      <c r="M509" s="262"/>
      <c r="N509" s="262"/>
      <c r="O509" s="262"/>
      <c r="P509" s="262"/>
      <c r="Q509" s="262"/>
      <c r="R509" s="262"/>
      <c r="S509" s="262"/>
      <c r="T509" s="262"/>
      <c r="U509" s="262"/>
      <c r="V509" s="262"/>
      <c r="W509" s="262"/>
      <c r="X509" s="262"/>
      <c r="Y509" s="262"/>
      <c r="Z509" s="262"/>
    </row>
    <row r="510" ht="15.75" customHeight="1">
      <c r="A510" s="262"/>
      <c r="B510" s="262"/>
      <c r="C510" s="262"/>
      <c r="D510" s="262"/>
      <c r="E510" s="262"/>
      <c r="F510" s="262"/>
      <c r="G510" s="262"/>
      <c r="H510" s="262"/>
      <c r="I510" s="262"/>
      <c r="J510" s="262"/>
      <c r="K510" s="262"/>
      <c r="L510" s="262"/>
      <c r="M510" s="262"/>
      <c r="N510" s="262"/>
      <c r="O510" s="262"/>
      <c r="P510" s="262"/>
      <c r="Q510" s="262"/>
      <c r="R510" s="262"/>
      <c r="S510" s="262"/>
      <c r="T510" s="262"/>
      <c r="U510" s="262"/>
      <c r="V510" s="262"/>
      <c r="W510" s="262"/>
      <c r="X510" s="262"/>
      <c r="Y510" s="262"/>
      <c r="Z510" s="262"/>
    </row>
    <row r="511" ht="15.75" customHeight="1">
      <c r="A511" s="262"/>
      <c r="B511" s="262"/>
      <c r="C511" s="262"/>
      <c r="D511" s="262"/>
      <c r="E511" s="262"/>
      <c r="F511" s="262"/>
      <c r="G511" s="262"/>
      <c r="H511" s="262"/>
      <c r="I511" s="262"/>
      <c r="J511" s="262"/>
      <c r="K511" s="262"/>
      <c r="L511" s="262"/>
      <c r="M511" s="262"/>
      <c r="N511" s="262"/>
      <c r="O511" s="262"/>
      <c r="P511" s="262"/>
      <c r="Q511" s="262"/>
      <c r="R511" s="262"/>
      <c r="S511" s="262"/>
      <c r="T511" s="262"/>
      <c r="U511" s="262"/>
      <c r="V511" s="262"/>
      <c r="W511" s="262"/>
      <c r="X511" s="262"/>
      <c r="Y511" s="262"/>
      <c r="Z511" s="262"/>
    </row>
    <row r="512" ht="15.75" customHeight="1">
      <c r="A512" s="262"/>
      <c r="B512" s="262"/>
      <c r="C512" s="262"/>
      <c r="D512" s="262"/>
      <c r="E512" s="262"/>
      <c r="F512" s="262"/>
      <c r="G512" s="262"/>
      <c r="H512" s="262"/>
      <c r="I512" s="262"/>
      <c r="J512" s="262"/>
      <c r="K512" s="262"/>
      <c r="L512" s="262"/>
      <c r="M512" s="262"/>
      <c r="N512" s="262"/>
      <c r="O512" s="262"/>
      <c r="P512" s="262"/>
      <c r="Q512" s="262"/>
      <c r="R512" s="262"/>
      <c r="S512" s="262"/>
      <c r="T512" s="262"/>
      <c r="U512" s="262"/>
      <c r="V512" s="262"/>
      <c r="W512" s="262"/>
      <c r="X512" s="262"/>
      <c r="Y512" s="262"/>
      <c r="Z512" s="262"/>
    </row>
    <row r="513" ht="15.75" customHeight="1">
      <c r="A513" s="262"/>
      <c r="B513" s="262"/>
      <c r="C513" s="262"/>
      <c r="D513" s="262"/>
      <c r="E513" s="262"/>
      <c r="F513" s="262"/>
      <c r="G513" s="262"/>
      <c r="H513" s="262"/>
      <c r="I513" s="262"/>
      <c r="J513" s="262"/>
      <c r="K513" s="262"/>
      <c r="L513" s="262"/>
      <c r="M513" s="262"/>
      <c r="N513" s="262"/>
      <c r="O513" s="262"/>
      <c r="P513" s="262"/>
      <c r="Q513" s="262"/>
      <c r="R513" s="262"/>
      <c r="S513" s="262"/>
      <c r="T513" s="262"/>
      <c r="U513" s="262"/>
      <c r="V513" s="262"/>
      <c r="W513" s="262"/>
      <c r="X513" s="262"/>
      <c r="Y513" s="262"/>
      <c r="Z513" s="262"/>
    </row>
    <row r="514" ht="15.75" customHeight="1">
      <c r="A514" s="262"/>
      <c r="B514" s="262"/>
      <c r="C514" s="262"/>
      <c r="D514" s="262"/>
      <c r="E514" s="262"/>
      <c r="F514" s="262"/>
      <c r="G514" s="262"/>
      <c r="H514" s="262"/>
      <c r="I514" s="262"/>
      <c r="J514" s="262"/>
      <c r="K514" s="262"/>
      <c r="L514" s="262"/>
      <c r="M514" s="262"/>
      <c r="N514" s="262"/>
      <c r="O514" s="262"/>
      <c r="P514" s="262"/>
      <c r="Q514" s="262"/>
      <c r="R514" s="262"/>
      <c r="S514" s="262"/>
      <c r="T514" s="262"/>
      <c r="U514" s="262"/>
      <c r="V514" s="262"/>
      <c r="W514" s="262"/>
      <c r="X514" s="262"/>
      <c r="Y514" s="262"/>
      <c r="Z514" s="262"/>
    </row>
    <row r="515" ht="15.75" customHeight="1">
      <c r="A515" s="262"/>
      <c r="B515" s="262"/>
      <c r="C515" s="262"/>
      <c r="D515" s="262"/>
      <c r="E515" s="262"/>
      <c r="F515" s="262"/>
      <c r="G515" s="262"/>
      <c r="H515" s="262"/>
      <c r="I515" s="262"/>
      <c r="J515" s="262"/>
      <c r="K515" s="262"/>
      <c r="L515" s="262"/>
      <c r="M515" s="262"/>
      <c r="N515" s="262"/>
      <c r="O515" s="262"/>
      <c r="P515" s="262"/>
      <c r="Q515" s="262"/>
      <c r="R515" s="262"/>
      <c r="S515" s="262"/>
      <c r="T515" s="262"/>
      <c r="U515" s="262"/>
      <c r="V515" s="262"/>
      <c r="W515" s="262"/>
      <c r="X515" s="262"/>
      <c r="Y515" s="262"/>
      <c r="Z515" s="262"/>
    </row>
    <row r="516" ht="15.75" customHeight="1">
      <c r="A516" s="262"/>
      <c r="B516" s="262"/>
      <c r="C516" s="262"/>
      <c r="D516" s="262"/>
      <c r="E516" s="262"/>
      <c r="F516" s="262"/>
      <c r="G516" s="262"/>
      <c r="H516" s="262"/>
      <c r="I516" s="262"/>
      <c r="J516" s="262"/>
      <c r="K516" s="262"/>
      <c r="L516" s="262"/>
      <c r="M516" s="262"/>
      <c r="N516" s="262"/>
      <c r="O516" s="262"/>
      <c r="P516" s="262"/>
      <c r="Q516" s="262"/>
      <c r="R516" s="262"/>
      <c r="S516" s="262"/>
      <c r="T516" s="262"/>
      <c r="U516" s="262"/>
      <c r="V516" s="262"/>
      <c r="W516" s="262"/>
      <c r="X516" s="262"/>
      <c r="Y516" s="262"/>
      <c r="Z516" s="262"/>
    </row>
    <row r="517" ht="15.75" customHeight="1">
      <c r="A517" s="262"/>
      <c r="B517" s="262"/>
      <c r="C517" s="262"/>
      <c r="D517" s="262"/>
      <c r="E517" s="262"/>
      <c r="F517" s="262"/>
      <c r="G517" s="262"/>
      <c r="H517" s="262"/>
      <c r="I517" s="262"/>
      <c r="J517" s="262"/>
      <c r="K517" s="262"/>
      <c r="L517" s="262"/>
      <c r="M517" s="262"/>
      <c r="N517" s="262"/>
      <c r="O517" s="262"/>
      <c r="P517" s="262"/>
      <c r="Q517" s="262"/>
      <c r="R517" s="262"/>
      <c r="S517" s="262"/>
      <c r="T517" s="262"/>
      <c r="U517" s="262"/>
      <c r="V517" s="262"/>
      <c r="W517" s="262"/>
      <c r="X517" s="262"/>
      <c r="Y517" s="262"/>
      <c r="Z517" s="262"/>
    </row>
    <row r="518" ht="15.75" customHeight="1">
      <c r="A518" s="262"/>
      <c r="B518" s="262"/>
      <c r="C518" s="262"/>
      <c r="D518" s="262"/>
      <c r="E518" s="262"/>
      <c r="F518" s="262"/>
      <c r="G518" s="262"/>
      <c r="H518" s="262"/>
      <c r="I518" s="262"/>
      <c r="J518" s="262"/>
      <c r="K518" s="262"/>
      <c r="L518" s="262"/>
      <c r="M518" s="262"/>
      <c r="N518" s="262"/>
      <c r="O518" s="262"/>
      <c r="P518" s="262"/>
      <c r="Q518" s="262"/>
      <c r="R518" s="262"/>
      <c r="S518" s="262"/>
      <c r="T518" s="262"/>
      <c r="U518" s="262"/>
      <c r="V518" s="262"/>
      <c r="W518" s="262"/>
      <c r="X518" s="262"/>
      <c r="Y518" s="262"/>
      <c r="Z518" s="262"/>
    </row>
    <row r="519" ht="15.75" customHeight="1">
      <c r="A519" s="262"/>
      <c r="B519" s="262"/>
      <c r="C519" s="262"/>
      <c r="D519" s="262"/>
      <c r="E519" s="262"/>
      <c r="F519" s="262"/>
      <c r="G519" s="262"/>
      <c r="H519" s="262"/>
      <c r="I519" s="262"/>
      <c r="J519" s="262"/>
      <c r="K519" s="262"/>
      <c r="L519" s="262"/>
      <c r="M519" s="262"/>
      <c r="N519" s="262"/>
      <c r="O519" s="262"/>
      <c r="P519" s="262"/>
      <c r="Q519" s="262"/>
      <c r="R519" s="262"/>
      <c r="S519" s="262"/>
      <c r="T519" s="262"/>
      <c r="U519" s="262"/>
      <c r="V519" s="262"/>
      <c r="W519" s="262"/>
      <c r="X519" s="262"/>
      <c r="Y519" s="262"/>
      <c r="Z519" s="262"/>
    </row>
    <row r="520" ht="15.75" customHeight="1">
      <c r="A520" s="262"/>
      <c r="B520" s="262"/>
      <c r="C520" s="262"/>
      <c r="D520" s="262"/>
      <c r="E520" s="262"/>
      <c r="F520" s="262"/>
      <c r="G520" s="262"/>
      <c r="H520" s="262"/>
      <c r="I520" s="262"/>
      <c r="J520" s="262"/>
      <c r="K520" s="262"/>
      <c r="L520" s="262"/>
      <c r="M520" s="262"/>
      <c r="N520" s="262"/>
      <c r="O520" s="262"/>
      <c r="P520" s="262"/>
      <c r="Q520" s="262"/>
      <c r="R520" s="262"/>
      <c r="S520" s="262"/>
      <c r="T520" s="262"/>
      <c r="U520" s="262"/>
      <c r="V520" s="262"/>
      <c r="W520" s="262"/>
      <c r="X520" s="262"/>
      <c r="Y520" s="262"/>
      <c r="Z520" s="262"/>
    </row>
    <row r="521" ht="15.75" customHeight="1">
      <c r="A521" s="262"/>
      <c r="B521" s="262"/>
      <c r="C521" s="262"/>
      <c r="D521" s="262"/>
      <c r="E521" s="262"/>
      <c r="F521" s="262"/>
      <c r="G521" s="262"/>
      <c r="H521" s="262"/>
      <c r="I521" s="262"/>
      <c r="J521" s="262"/>
      <c r="K521" s="262"/>
      <c r="L521" s="262"/>
      <c r="M521" s="262"/>
      <c r="N521" s="262"/>
      <c r="O521" s="262"/>
      <c r="P521" s="262"/>
      <c r="Q521" s="262"/>
      <c r="R521" s="262"/>
      <c r="S521" s="262"/>
      <c r="T521" s="262"/>
      <c r="U521" s="262"/>
      <c r="V521" s="262"/>
      <c r="W521" s="262"/>
      <c r="X521" s="262"/>
      <c r="Y521" s="262"/>
      <c r="Z521" s="262"/>
    </row>
    <row r="522" ht="15.75" customHeight="1">
      <c r="A522" s="262"/>
      <c r="B522" s="262"/>
      <c r="C522" s="262"/>
      <c r="D522" s="262"/>
      <c r="E522" s="262"/>
      <c r="F522" s="262"/>
      <c r="G522" s="262"/>
      <c r="H522" s="262"/>
      <c r="I522" s="262"/>
      <c r="J522" s="262"/>
      <c r="K522" s="262"/>
      <c r="L522" s="262"/>
      <c r="M522" s="262"/>
      <c r="N522" s="262"/>
      <c r="O522" s="262"/>
      <c r="P522" s="262"/>
      <c r="Q522" s="262"/>
      <c r="R522" s="262"/>
      <c r="S522" s="262"/>
      <c r="T522" s="262"/>
      <c r="U522" s="262"/>
      <c r="V522" s="262"/>
      <c r="W522" s="262"/>
      <c r="X522" s="262"/>
      <c r="Y522" s="262"/>
      <c r="Z522" s="262"/>
    </row>
    <row r="523" ht="15.75" customHeight="1">
      <c r="A523" s="262"/>
      <c r="B523" s="262"/>
      <c r="C523" s="262"/>
      <c r="D523" s="262"/>
      <c r="E523" s="262"/>
      <c r="F523" s="262"/>
      <c r="G523" s="262"/>
      <c r="H523" s="262"/>
      <c r="I523" s="262"/>
      <c r="J523" s="262"/>
      <c r="K523" s="262"/>
      <c r="L523" s="262"/>
      <c r="M523" s="262"/>
      <c r="N523" s="262"/>
      <c r="O523" s="262"/>
      <c r="P523" s="262"/>
      <c r="Q523" s="262"/>
      <c r="R523" s="262"/>
      <c r="S523" s="262"/>
      <c r="T523" s="262"/>
      <c r="U523" s="262"/>
      <c r="V523" s="262"/>
      <c r="W523" s="262"/>
      <c r="X523" s="262"/>
      <c r="Y523" s="262"/>
      <c r="Z523" s="262"/>
    </row>
    <row r="524" ht="15.75" customHeight="1">
      <c r="A524" s="262"/>
      <c r="B524" s="262"/>
      <c r="C524" s="262"/>
      <c r="D524" s="262"/>
      <c r="E524" s="262"/>
      <c r="F524" s="262"/>
      <c r="G524" s="262"/>
      <c r="H524" s="262"/>
      <c r="I524" s="262"/>
      <c r="J524" s="262"/>
      <c r="K524" s="262"/>
      <c r="L524" s="262"/>
      <c r="M524" s="262"/>
      <c r="N524" s="262"/>
      <c r="O524" s="262"/>
      <c r="P524" s="262"/>
      <c r="Q524" s="262"/>
      <c r="R524" s="262"/>
      <c r="S524" s="262"/>
      <c r="T524" s="262"/>
      <c r="U524" s="262"/>
      <c r="V524" s="262"/>
      <c r="W524" s="262"/>
      <c r="X524" s="262"/>
      <c r="Y524" s="262"/>
      <c r="Z524" s="262"/>
    </row>
    <row r="525" ht="15.75" customHeight="1">
      <c r="A525" s="262"/>
      <c r="B525" s="262"/>
      <c r="C525" s="262"/>
      <c r="D525" s="262"/>
      <c r="E525" s="262"/>
      <c r="F525" s="262"/>
      <c r="G525" s="262"/>
      <c r="H525" s="262"/>
      <c r="I525" s="262"/>
      <c r="J525" s="262"/>
      <c r="K525" s="262"/>
      <c r="L525" s="262"/>
      <c r="M525" s="262"/>
      <c r="N525" s="262"/>
      <c r="O525" s="262"/>
      <c r="P525" s="262"/>
      <c r="Q525" s="262"/>
      <c r="R525" s="262"/>
      <c r="S525" s="262"/>
      <c r="T525" s="262"/>
      <c r="U525" s="262"/>
      <c r="V525" s="262"/>
      <c r="W525" s="262"/>
      <c r="X525" s="262"/>
      <c r="Y525" s="262"/>
      <c r="Z525" s="262"/>
    </row>
    <row r="526" ht="15.75" customHeight="1">
      <c r="A526" s="262"/>
      <c r="B526" s="262"/>
      <c r="C526" s="262"/>
      <c r="D526" s="262"/>
      <c r="E526" s="262"/>
      <c r="F526" s="262"/>
      <c r="G526" s="262"/>
      <c r="H526" s="262"/>
      <c r="I526" s="262"/>
      <c r="J526" s="262"/>
      <c r="K526" s="262"/>
      <c r="L526" s="262"/>
      <c r="M526" s="262"/>
      <c r="N526" s="262"/>
      <c r="O526" s="262"/>
      <c r="P526" s="262"/>
      <c r="Q526" s="262"/>
      <c r="R526" s="262"/>
      <c r="S526" s="262"/>
      <c r="T526" s="262"/>
      <c r="U526" s="262"/>
      <c r="V526" s="262"/>
      <c r="W526" s="262"/>
      <c r="X526" s="262"/>
      <c r="Y526" s="262"/>
      <c r="Z526" s="262"/>
    </row>
    <row r="527" ht="15.75" customHeight="1">
      <c r="A527" s="262"/>
      <c r="B527" s="262"/>
      <c r="C527" s="262"/>
      <c r="D527" s="262"/>
      <c r="E527" s="262"/>
      <c r="F527" s="262"/>
      <c r="G527" s="262"/>
      <c r="H527" s="262"/>
      <c r="I527" s="262"/>
      <c r="J527" s="262"/>
      <c r="K527" s="262"/>
      <c r="L527" s="262"/>
      <c r="M527" s="262"/>
      <c r="N527" s="262"/>
      <c r="O527" s="262"/>
      <c r="P527" s="262"/>
      <c r="Q527" s="262"/>
      <c r="R527" s="262"/>
      <c r="S527" s="262"/>
      <c r="T527" s="262"/>
      <c r="U527" s="262"/>
      <c r="V527" s="262"/>
      <c r="W527" s="262"/>
      <c r="X527" s="262"/>
      <c r="Y527" s="262"/>
      <c r="Z527" s="262"/>
    </row>
    <row r="528" ht="15.75" customHeight="1">
      <c r="A528" s="262"/>
      <c r="B528" s="262"/>
      <c r="C528" s="262"/>
      <c r="D528" s="262"/>
      <c r="E528" s="262"/>
      <c r="F528" s="262"/>
      <c r="G528" s="262"/>
      <c r="H528" s="262"/>
      <c r="I528" s="262"/>
      <c r="J528" s="262"/>
      <c r="K528" s="262"/>
      <c r="L528" s="262"/>
      <c r="M528" s="262"/>
      <c r="N528" s="262"/>
      <c r="O528" s="262"/>
      <c r="P528" s="262"/>
      <c r="Q528" s="262"/>
      <c r="R528" s="262"/>
      <c r="S528" s="262"/>
      <c r="T528" s="262"/>
      <c r="U528" s="262"/>
      <c r="V528" s="262"/>
      <c r="W528" s="262"/>
      <c r="X528" s="262"/>
      <c r="Y528" s="262"/>
      <c r="Z528" s="262"/>
    </row>
    <row r="529" ht="15.75" customHeight="1">
      <c r="A529" s="262"/>
      <c r="B529" s="262"/>
      <c r="C529" s="262"/>
      <c r="D529" s="262"/>
      <c r="E529" s="262"/>
      <c r="F529" s="262"/>
      <c r="G529" s="262"/>
      <c r="H529" s="262"/>
      <c r="I529" s="262"/>
      <c r="J529" s="262"/>
      <c r="K529" s="262"/>
      <c r="L529" s="262"/>
      <c r="M529" s="262"/>
      <c r="N529" s="262"/>
      <c r="O529" s="262"/>
      <c r="P529" s="262"/>
      <c r="Q529" s="262"/>
      <c r="R529" s="262"/>
      <c r="S529" s="262"/>
      <c r="T529" s="262"/>
      <c r="U529" s="262"/>
      <c r="V529" s="262"/>
      <c r="W529" s="262"/>
      <c r="X529" s="262"/>
      <c r="Y529" s="262"/>
      <c r="Z529" s="262"/>
    </row>
    <row r="530" ht="15.75" customHeight="1">
      <c r="A530" s="262"/>
      <c r="B530" s="262"/>
      <c r="C530" s="262"/>
      <c r="D530" s="262"/>
      <c r="E530" s="262"/>
      <c r="F530" s="262"/>
      <c r="G530" s="262"/>
      <c r="H530" s="262"/>
      <c r="I530" s="262"/>
      <c r="J530" s="262"/>
      <c r="K530" s="262"/>
      <c r="L530" s="262"/>
      <c r="M530" s="262"/>
      <c r="N530" s="262"/>
      <c r="O530" s="262"/>
      <c r="P530" s="262"/>
      <c r="Q530" s="262"/>
      <c r="R530" s="262"/>
      <c r="S530" s="262"/>
      <c r="T530" s="262"/>
      <c r="U530" s="262"/>
      <c r="V530" s="262"/>
      <c r="W530" s="262"/>
      <c r="X530" s="262"/>
      <c r="Y530" s="262"/>
      <c r="Z530" s="262"/>
    </row>
    <row r="531" ht="15.75" customHeight="1">
      <c r="A531" s="262"/>
      <c r="B531" s="262"/>
      <c r="C531" s="262"/>
      <c r="D531" s="262"/>
      <c r="E531" s="262"/>
      <c r="F531" s="262"/>
      <c r="G531" s="262"/>
      <c r="H531" s="262"/>
      <c r="I531" s="262"/>
      <c r="J531" s="262"/>
      <c r="K531" s="262"/>
      <c r="L531" s="262"/>
      <c r="M531" s="262"/>
      <c r="N531" s="262"/>
      <c r="O531" s="262"/>
      <c r="P531" s="262"/>
      <c r="Q531" s="262"/>
      <c r="R531" s="262"/>
      <c r="S531" s="262"/>
      <c r="T531" s="262"/>
      <c r="U531" s="262"/>
      <c r="V531" s="262"/>
      <c r="W531" s="262"/>
      <c r="X531" s="262"/>
      <c r="Y531" s="262"/>
      <c r="Z531" s="262"/>
    </row>
    <row r="532" ht="15.75" customHeight="1">
      <c r="A532" s="262"/>
      <c r="B532" s="262"/>
      <c r="C532" s="262"/>
      <c r="D532" s="262"/>
      <c r="E532" s="262"/>
      <c r="F532" s="262"/>
      <c r="G532" s="262"/>
      <c r="H532" s="262"/>
      <c r="I532" s="262"/>
      <c r="J532" s="262"/>
      <c r="K532" s="262"/>
      <c r="L532" s="262"/>
      <c r="M532" s="262"/>
      <c r="N532" s="262"/>
      <c r="O532" s="262"/>
      <c r="P532" s="262"/>
      <c r="Q532" s="262"/>
      <c r="R532" s="262"/>
      <c r="S532" s="262"/>
      <c r="T532" s="262"/>
      <c r="U532" s="262"/>
      <c r="V532" s="262"/>
      <c r="W532" s="262"/>
      <c r="X532" s="262"/>
      <c r="Y532" s="262"/>
      <c r="Z532" s="262"/>
    </row>
    <row r="533" ht="15.75" customHeight="1">
      <c r="A533" s="262"/>
      <c r="B533" s="262"/>
      <c r="C533" s="262"/>
      <c r="D533" s="262"/>
      <c r="E533" s="262"/>
      <c r="F533" s="262"/>
      <c r="G533" s="262"/>
      <c r="H533" s="262"/>
      <c r="I533" s="262"/>
      <c r="J533" s="262"/>
      <c r="K533" s="262"/>
      <c r="L533" s="262"/>
      <c r="M533" s="262"/>
      <c r="N533" s="262"/>
      <c r="O533" s="262"/>
      <c r="P533" s="262"/>
      <c r="Q533" s="262"/>
      <c r="R533" s="262"/>
      <c r="S533" s="262"/>
      <c r="T533" s="262"/>
      <c r="U533" s="262"/>
      <c r="V533" s="262"/>
      <c r="W533" s="262"/>
      <c r="X533" s="262"/>
      <c r="Y533" s="262"/>
      <c r="Z533" s="262"/>
    </row>
    <row r="534" ht="15.75" customHeight="1">
      <c r="A534" s="262"/>
      <c r="B534" s="262"/>
      <c r="C534" s="262"/>
      <c r="D534" s="262"/>
      <c r="E534" s="262"/>
      <c r="F534" s="262"/>
      <c r="G534" s="262"/>
      <c r="H534" s="262"/>
      <c r="I534" s="262"/>
      <c r="J534" s="262"/>
      <c r="K534" s="262"/>
      <c r="L534" s="262"/>
      <c r="M534" s="262"/>
      <c r="N534" s="262"/>
      <c r="O534" s="262"/>
      <c r="P534" s="262"/>
      <c r="Q534" s="262"/>
      <c r="R534" s="262"/>
      <c r="S534" s="262"/>
      <c r="T534" s="262"/>
      <c r="U534" s="262"/>
      <c r="V534" s="262"/>
      <c r="W534" s="262"/>
      <c r="X534" s="262"/>
      <c r="Y534" s="262"/>
      <c r="Z534" s="262"/>
    </row>
    <row r="535" ht="15.75" customHeight="1">
      <c r="A535" s="262"/>
      <c r="B535" s="262"/>
      <c r="C535" s="262"/>
      <c r="D535" s="262"/>
      <c r="E535" s="262"/>
      <c r="F535" s="262"/>
      <c r="G535" s="262"/>
      <c r="H535" s="262"/>
      <c r="I535" s="262"/>
      <c r="J535" s="262"/>
      <c r="K535" s="262"/>
      <c r="L535" s="262"/>
      <c r="M535" s="262"/>
      <c r="N535" s="262"/>
      <c r="O535" s="262"/>
      <c r="P535" s="262"/>
      <c r="Q535" s="262"/>
      <c r="R535" s="262"/>
      <c r="S535" s="262"/>
      <c r="T535" s="262"/>
      <c r="U535" s="262"/>
      <c r="V535" s="262"/>
      <c r="W535" s="262"/>
      <c r="X535" s="262"/>
      <c r="Y535" s="262"/>
      <c r="Z535" s="262"/>
    </row>
    <row r="536" ht="15.75" customHeight="1">
      <c r="A536" s="262"/>
      <c r="B536" s="262"/>
      <c r="C536" s="262"/>
      <c r="D536" s="262"/>
      <c r="E536" s="262"/>
      <c r="F536" s="262"/>
      <c r="G536" s="262"/>
      <c r="H536" s="262"/>
      <c r="I536" s="262"/>
      <c r="J536" s="262"/>
      <c r="K536" s="262"/>
      <c r="L536" s="262"/>
      <c r="M536" s="262"/>
      <c r="N536" s="262"/>
      <c r="O536" s="262"/>
      <c r="P536" s="262"/>
      <c r="Q536" s="262"/>
      <c r="R536" s="262"/>
      <c r="S536" s="262"/>
      <c r="T536" s="262"/>
      <c r="U536" s="262"/>
      <c r="V536" s="262"/>
      <c r="W536" s="262"/>
      <c r="X536" s="262"/>
      <c r="Y536" s="262"/>
      <c r="Z536" s="262"/>
    </row>
    <row r="537" ht="15.75" customHeight="1">
      <c r="A537" s="262"/>
      <c r="B537" s="262"/>
      <c r="C537" s="262"/>
      <c r="D537" s="262"/>
      <c r="E537" s="262"/>
      <c r="F537" s="262"/>
      <c r="G537" s="262"/>
      <c r="H537" s="262"/>
      <c r="I537" s="262"/>
      <c r="J537" s="262"/>
      <c r="K537" s="262"/>
      <c r="L537" s="262"/>
      <c r="M537" s="262"/>
      <c r="N537" s="262"/>
      <c r="O537" s="262"/>
      <c r="P537" s="262"/>
      <c r="Q537" s="262"/>
      <c r="R537" s="262"/>
      <c r="S537" s="262"/>
      <c r="T537" s="262"/>
      <c r="U537" s="262"/>
      <c r="V537" s="262"/>
      <c r="W537" s="262"/>
      <c r="X537" s="262"/>
      <c r="Y537" s="262"/>
      <c r="Z537" s="262"/>
    </row>
    <row r="538" ht="15.75" customHeight="1">
      <c r="A538" s="262"/>
      <c r="B538" s="262"/>
      <c r="C538" s="262"/>
      <c r="D538" s="262"/>
      <c r="E538" s="262"/>
      <c r="F538" s="262"/>
      <c r="G538" s="262"/>
      <c r="H538" s="262"/>
      <c r="I538" s="262"/>
      <c r="J538" s="262"/>
      <c r="K538" s="262"/>
      <c r="L538" s="262"/>
      <c r="M538" s="262"/>
      <c r="N538" s="262"/>
      <c r="O538" s="262"/>
      <c r="P538" s="262"/>
      <c r="Q538" s="262"/>
      <c r="R538" s="262"/>
      <c r="S538" s="262"/>
      <c r="T538" s="262"/>
      <c r="U538" s="262"/>
      <c r="V538" s="262"/>
      <c r="W538" s="262"/>
      <c r="X538" s="262"/>
      <c r="Y538" s="262"/>
      <c r="Z538" s="262"/>
    </row>
    <row r="539" ht="15.75" customHeight="1">
      <c r="A539" s="262"/>
      <c r="B539" s="262"/>
      <c r="C539" s="262"/>
      <c r="D539" s="262"/>
      <c r="E539" s="262"/>
      <c r="F539" s="262"/>
      <c r="G539" s="262"/>
      <c r="H539" s="262"/>
      <c r="I539" s="262"/>
      <c r="J539" s="262"/>
      <c r="K539" s="262"/>
      <c r="L539" s="262"/>
      <c r="M539" s="262"/>
      <c r="N539" s="262"/>
      <c r="O539" s="262"/>
      <c r="P539" s="262"/>
      <c r="Q539" s="262"/>
      <c r="R539" s="262"/>
      <c r="S539" s="262"/>
      <c r="T539" s="262"/>
      <c r="U539" s="262"/>
      <c r="V539" s="262"/>
      <c r="W539" s="262"/>
      <c r="X539" s="262"/>
      <c r="Y539" s="262"/>
      <c r="Z539" s="262"/>
    </row>
    <row r="540" ht="15.75" customHeight="1">
      <c r="A540" s="262"/>
      <c r="B540" s="262"/>
      <c r="C540" s="262"/>
      <c r="D540" s="262"/>
      <c r="E540" s="262"/>
      <c r="F540" s="262"/>
      <c r="G540" s="262"/>
      <c r="H540" s="262"/>
      <c r="I540" s="262"/>
      <c r="J540" s="262"/>
      <c r="K540" s="262"/>
      <c r="L540" s="262"/>
      <c r="M540" s="262"/>
      <c r="N540" s="262"/>
      <c r="O540" s="262"/>
      <c r="P540" s="262"/>
      <c r="Q540" s="262"/>
      <c r="R540" s="262"/>
      <c r="S540" s="262"/>
      <c r="T540" s="262"/>
      <c r="U540" s="262"/>
      <c r="V540" s="262"/>
      <c r="W540" s="262"/>
      <c r="X540" s="262"/>
      <c r="Y540" s="262"/>
      <c r="Z540" s="262"/>
    </row>
    <row r="541" ht="15.75" customHeight="1">
      <c r="A541" s="262"/>
      <c r="B541" s="262"/>
      <c r="C541" s="262"/>
      <c r="D541" s="262"/>
      <c r="E541" s="262"/>
      <c r="F541" s="262"/>
      <c r="G541" s="262"/>
      <c r="H541" s="262"/>
      <c r="I541" s="262"/>
      <c r="J541" s="262"/>
      <c r="K541" s="262"/>
      <c r="L541" s="262"/>
      <c r="M541" s="262"/>
      <c r="N541" s="262"/>
      <c r="O541" s="262"/>
      <c r="P541" s="262"/>
      <c r="Q541" s="262"/>
      <c r="R541" s="262"/>
      <c r="S541" s="262"/>
      <c r="T541" s="262"/>
      <c r="U541" s="262"/>
      <c r="V541" s="262"/>
      <c r="W541" s="262"/>
      <c r="X541" s="262"/>
      <c r="Y541" s="262"/>
      <c r="Z541" s="262"/>
    </row>
    <row r="542" ht="15.75" customHeight="1">
      <c r="A542" s="262"/>
      <c r="B542" s="262"/>
      <c r="C542" s="262"/>
      <c r="D542" s="262"/>
      <c r="E542" s="262"/>
      <c r="F542" s="262"/>
      <c r="G542" s="262"/>
      <c r="H542" s="262"/>
      <c r="I542" s="262"/>
      <c r="J542" s="262"/>
      <c r="K542" s="262"/>
      <c r="L542" s="262"/>
      <c r="M542" s="262"/>
      <c r="N542" s="262"/>
      <c r="O542" s="262"/>
      <c r="P542" s="262"/>
      <c r="Q542" s="262"/>
      <c r="R542" s="262"/>
      <c r="S542" s="262"/>
      <c r="T542" s="262"/>
      <c r="U542" s="262"/>
      <c r="V542" s="262"/>
      <c r="W542" s="262"/>
      <c r="X542" s="262"/>
      <c r="Y542" s="262"/>
      <c r="Z542" s="262"/>
    </row>
    <row r="543" ht="15.75" customHeight="1">
      <c r="A543" s="262"/>
      <c r="B543" s="262"/>
      <c r="C543" s="262"/>
      <c r="D543" s="262"/>
      <c r="E543" s="262"/>
      <c r="F543" s="262"/>
      <c r="G543" s="262"/>
      <c r="H543" s="262"/>
      <c r="I543" s="262"/>
      <c r="J543" s="262"/>
      <c r="K543" s="262"/>
      <c r="L543" s="262"/>
      <c r="M543" s="262"/>
      <c r="N543" s="262"/>
      <c r="O543" s="262"/>
      <c r="P543" s="262"/>
      <c r="Q543" s="262"/>
      <c r="R543" s="262"/>
      <c r="S543" s="262"/>
      <c r="T543" s="262"/>
      <c r="U543" s="262"/>
      <c r="V543" s="262"/>
      <c r="W543" s="262"/>
      <c r="X543" s="262"/>
      <c r="Y543" s="262"/>
      <c r="Z543" s="262"/>
    </row>
    <row r="544" ht="15.75" customHeight="1">
      <c r="A544" s="262"/>
      <c r="B544" s="262"/>
      <c r="C544" s="262"/>
      <c r="D544" s="262"/>
      <c r="E544" s="262"/>
      <c r="F544" s="262"/>
      <c r="G544" s="262"/>
      <c r="H544" s="262"/>
      <c r="I544" s="262"/>
      <c r="J544" s="262"/>
      <c r="K544" s="262"/>
      <c r="L544" s="262"/>
      <c r="M544" s="262"/>
      <c r="N544" s="262"/>
      <c r="O544" s="262"/>
      <c r="P544" s="262"/>
      <c r="Q544" s="262"/>
      <c r="R544" s="262"/>
      <c r="S544" s="262"/>
      <c r="T544" s="262"/>
      <c r="U544" s="262"/>
      <c r="V544" s="262"/>
      <c r="W544" s="262"/>
      <c r="X544" s="262"/>
      <c r="Y544" s="262"/>
      <c r="Z544" s="262"/>
    </row>
    <row r="545" ht="15.75" customHeight="1">
      <c r="A545" s="262"/>
      <c r="B545" s="262"/>
      <c r="C545" s="262"/>
      <c r="D545" s="262"/>
      <c r="E545" s="262"/>
      <c r="F545" s="262"/>
      <c r="G545" s="262"/>
      <c r="H545" s="262"/>
      <c r="I545" s="262"/>
      <c r="J545" s="262"/>
      <c r="K545" s="262"/>
      <c r="L545" s="262"/>
      <c r="M545" s="262"/>
      <c r="N545" s="262"/>
      <c r="O545" s="262"/>
      <c r="P545" s="262"/>
      <c r="Q545" s="262"/>
      <c r="R545" s="262"/>
      <c r="S545" s="262"/>
      <c r="T545" s="262"/>
      <c r="U545" s="262"/>
      <c r="V545" s="262"/>
      <c r="W545" s="262"/>
      <c r="X545" s="262"/>
      <c r="Y545" s="262"/>
      <c r="Z545" s="262"/>
    </row>
    <row r="546" ht="15.75" customHeight="1">
      <c r="A546" s="262"/>
      <c r="B546" s="262"/>
      <c r="C546" s="262"/>
      <c r="D546" s="262"/>
      <c r="E546" s="262"/>
      <c r="F546" s="262"/>
      <c r="G546" s="262"/>
      <c r="H546" s="262"/>
      <c r="I546" s="262"/>
      <c r="J546" s="262"/>
      <c r="K546" s="262"/>
      <c r="L546" s="262"/>
      <c r="M546" s="262"/>
      <c r="N546" s="262"/>
      <c r="O546" s="262"/>
      <c r="P546" s="262"/>
      <c r="Q546" s="262"/>
      <c r="R546" s="262"/>
      <c r="S546" s="262"/>
      <c r="T546" s="262"/>
      <c r="U546" s="262"/>
      <c r="V546" s="262"/>
      <c r="W546" s="262"/>
      <c r="X546" s="262"/>
      <c r="Y546" s="262"/>
      <c r="Z546" s="262"/>
    </row>
    <row r="547" ht="15.75" customHeight="1">
      <c r="A547" s="262"/>
      <c r="B547" s="262"/>
      <c r="C547" s="262"/>
      <c r="D547" s="262"/>
      <c r="E547" s="262"/>
      <c r="F547" s="262"/>
      <c r="G547" s="262"/>
      <c r="H547" s="262"/>
      <c r="I547" s="262"/>
      <c r="J547" s="262"/>
      <c r="K547" s="262"/>
      <c r="L547" s="262"/>
      <c r="M547" s="262"/>
      <c r="N547" s="262"/>
      <c r="O547" s="262"/>
      <c r="P547" s="262"/>
      <c r="Q547" s="262"/>
      <c r="R547" s="262"/>
      <c r="S547" s="262"/>
      <c r="T547" s="262"/>
      <c r="U547" s="262"/>
      <c r="V547" s="262"/>
      <c r="W547" s="262"/>
      <c r="X547" s="262"/>
      <c r="Y547" s="262"/>
      <c r="Z547" s="262"/>
    </row>
    <row r="548" ht="15.75" customHeight="1">
      <c r="A548" s="262"/>
      <c r="B548" s="262"/>
      <c r="C548" s="262"/>
      <c r="D548" s="262"/>
      <c r="E548" s="262"/>
      <c r="F548" s="262"/>
      <c r="G548" s="262"/>
      <c r="H548" s="262"/>
      <c r="I548" s="262"/>
      <c r="J548" s="262"/>
      <c r="K548" s="262"/>
      <c r="L548" s="262"/>
      <c r="M548" s="262"/>
      <c r="N548" s="262"/>
      <c r="O548" s="262"/>
      <c r="P548" s="262"/>
      <c r="Q548" s="262"/>
      <c r="R548" s="262"/>
      <c r="S548" s="262"/>
      <c r="T548" s="262"/>
      <c r="U548" s="262"/>
      <c r="V548" s="262"/>
      <c r="W548" s="262"/>
      <c r="X548" s="262"/>
      <c r="Y548" s="262"/>
      <c r="Z548" s="262"/>
    </row>
    <row r="549" ht="15.75" customHeight="1">
      <c r="A549" s="262"/>
      <c r="B549" s="262"/>
      <c r="C549" s="262"/>
      <c r="D549" s="262"/>
      <c r="E549" s="262"/>
      <c r="F549" s="262"/>
      <c r="G549" s="262"/>
      <c r="H549" s="262"/>
      <c r="I549" s="262"/>
      <c r="J549" s="262"/>
      <c r="K549" s="262"/>
      <c r="L549" s="262"/>
      <c r="M549" s="262"/>
      <c r="N549" s="262"/>
      <c r="O549" s="262"/>
      <c r="P549" s="262"/>
      <c r="Q549" s="262"/>
      <c r="R549" s="262"/>
      <c r="S549" s="262"/>
      <c r="T549" s="262"/>
      <c r="U549" s="262"/>
      <c r="V549" s="262"/>
      <c r="W549" s="262"/>
      <c r="X549" s="262"/>
      <c r="Y549" s="262"/>
      <c r="Z549" s="262"/>
    </row>
    <row r="550" ht="15.75" customHeight="1">
      <c r="A550" s="262"/>
      <c r="B550" s="262"/>
      <c r="C550" s="262"/>
      <c r="D550" s="262"/>
      <c r="E550" s="262"/>
      <c r="F550" s="262"/>
      <c r="G550" s="262"/>
      <c r="H550" s="262"/>
      <c r="I550" s="262"/>
      <c r="J550" s="262"/>
      <c r="K550" s="262"/>
      <c r="L550" s="262"/>
      <c r="M550" s="262"/>
      <c r="N550" s="262"/>
      <c r="O550" s="262"/>
      <c r="P550" s="262"/>
      <c r="Q550" s="262"/>
      <c r="R550" s="262"/>
      <c r="S550" s="262"/>
      <c r="T550" s="262"/>
      <c r="U550" s="262"/>
      <c r="V550" s="262"/>
      <c r="W550" s="262"/>
      <c r="X550" s="262"/>
      <c r="Y550" s="262"/>
      <c r="Z550" s="262"/>
    </row>
    <row r="551" ht="15.75" customHeight="1">
      <c r="A551" s="262"/>
      <c r="B551" s="262"/>
      <c r="C551" s="262"/>
      <c r="D551" s="262"/>
      <c r="E551" s="262"/>
      <c r="F551" s="262"/>
      <c r="G551" s="262"/>
      <c r="H551" s="262"/>
      <c r="I551" s="262"/>
      <c r="J551" s="262"/>
      <c r="K551" s="262"/>
      <c r="L551" s="262"/>
      <c r="M551" s="262"/>
      <c r="N551" s="262"/>
      <c r="O551" s="262"/>
      <c r="P551" s="262"/>
      <c r="Q551" s="262"/>
      <c r="R551" s="262"/>
      <c r="S551" s="262"/>
      <c r="T551" s="262"/>
      <c r="U551" s="262"/>
      <c r="V551" s="262"/>
      <c r="W551" s="262"/>
      <c r="X551" s="262"/>
      <c r="Y551" s="262"/>
      <c r="Z551" s="262"/>
    </row>
    <row r="552" ht="15.75" customHeight="1">
      <c r="A552" s="262"/>
      <c r="B552" s="262"/>
      <c r="C552" s="262"/>
      <c r="D552" s="262"/>
      <c r="E552" s="262"/>
      <c r="F552" s="262"/>
      <c r="G552" s="262"/>
      <c r="H552" s="262"/>
      <c r="I552" s="262"/>
      <c r="J552" s="262"/>
      <c r="K552" s="262"/>
      <c r="L552" s="262"/>
      <c r="M552" s="262"/>
      <c r="N552" s="262"/>
      <c r="O552" s="262"/>
      <c r="P552" s="262"/>
      <c r="Q552" s="262"/>
      <c r="R552" s="262"/>
      <c r="S552" s="262"/>
      <c r="T552" s="262"/>
      <c r="U552" s="262"/>
      <c r="V552" s="262"/>
      <c r="W552" s="262"/>
      <c r="X552" s="262"/>
      <c r="Y552" s="262"/>
      <c r="Z552" s="262"/>
    </row>
    <row r="553" ht="15.75" customHeight="1">
      <c r="A553" s="262"/>
      <c r="B553" s="262"/>
      <c r="C553" s="262"/>
      <c r="D553" s="262"/>
      <c r="E553" s="262"/>
      <c r="F553" s="262"/>
      <c r="G553" s="262"/>
      <c r="H553" s="262"/>
      <c r="I553" s="262"/>
      <c r="J553" s="262"/>
      <c r="K553" s="262"/>
      <c r="L553" s="262"/>
      <c r="M553" s="262"/>
      <c r="N553" s="262"/>
      <c r="O553" s="262"/>
      <c r="P553" s="262"/>
      <c r="Q553" s="262"/>
      <c r="R553" s="262"/>
      <c r="S553" s="262"/>
      <c r="T553" s="262"/>
      <c r="U553" s="262"/>
      <c r="V553" s="262"/>
      <c r="W553" s="262"/>
      <c r="X553" s="262"/>
      <c r="Y553" s="262"/>
      <c r="Z553" s="262"/>
    </row>
    <row r="554" ht="15.75" customHeight="1">
      <c r="A554" s="262"/>
      <c r="B554" s="262"/>
      <c r="C554" s="262"/>
      <c r="D554" s="262"/>
      <c r="E554" s="262"/>
      <c r="F554" s="262"/>
      <c r="G554" s="262"/>
      <c r="H554" s="262"/>
      <c r="I554" s="262"/>
      <c r="J554" s="262"/>
      <c r="K554" s="262"/>
      <c r="L554" s="262"/>
      <c r="M554" s="262"/>
      <c r="N554" s="262"/>
      <c r="O554" s="262"/>
      <c r="P554" s="262"/>
      <c r="Q554" s="262"/>
      <c r="R554" s="262"/>
      <c r="S554" s="262"/>
      <c r="T554" s="262"/>
      <c r="U554" s="262"/>
      <c r="V554" s="262"/>
      <c r="W554" s="262"/>
      <c r="X554" s="262"/>
      <c r="Y554" s="262"/>
      <c r="Z554" s="262"/>
    </row>
    <row r="555" ht="15.75" customHeight="1">
      <c r="A555" s="262"/>
      <c r="B555" s="262"/>
      <c r="C555" s="262"/>
      <c r="D555" s="262"/>
      <c r="E555" s="262"/>
      <c r="F555" s="262"/>
      <c r="G555" s="262"/>
      <c r="H555" s="262"/>
      <c r="I555" s="262"/>
      <c r="J555" s="262"/>
      <c r="K555" s="262"/>
      <c r="L555" s="262"/>
      <c r="M555" s="262"/>
      <c r="N555" s="262"/>
      <c r="O555" s="262"/>
      <c r="P555" s="262"/>
      <c r="Q555" s="262"/>
      <c r="R555" s="262"/>
      <c r="S555" s="262"/>
      <c r="T555" s="262"/>
      <c r="U555" s="262"/>
      <c r="V555" s="262"/>
      <c r="W555" s="262"/>
      <c r="X555" s="262"/>
      <c r="Y555" s="262"/>
      <c r="Z555" s="262"/>
    </row>
    <row r="556" ht="15.75" customHeight="1">
      <c r="A556" s="262"/>
      <c r="B556" s="262"/>
      <c r="C556" s="262"/>
      <c r="D556" s="262"/>
      <c r="E556" s="262"/>
      <c r="F556" s="262"/>
      <c r="G556" s="262"/>
      <c r="H556" s="262"/>
      <c r="I556" s="262"/>
      <c r="J556" s="262"/>
      <c r="K556" s="262"/>
      <c r="L556" s="262"/>
      <c r="M556" s="262"/>
      <c r="N556" s="262"/>
      <c r="O556" s="262"/>
      <c r="P556" s="262"/>
      <c r="Q556" s="262"/>
      <c r="R556" s="262"/>
      <c r="S556" s="262"/>
      <c r="T556" s="262"/>
      <c r="U556" s="262"/>
      <c r="V556" s="262"/>
      <c r="W556" s="262"/>
      <c r="X556" s="262"/>
      <c r="Y556" s="262"/>
      <c r="Z556" s="262"/>
    </row>
    <row r="557" ht="15.75" customHeight="1">
      <c r="A557" s="262"/>
      <c r="B557" s="262"/>
      <c r="C557" s="262"/>
      <c r="D557" s="262"/>
      <c r="E557" s="262"/>
      <c r="F557" s="262"/>
      <c r="G557" s="262"/>
      <c r="H557" s="262"/>
      <c r="I557" s="262"/>
      <c r="J557" s="262"/>
      <c r="K557" s="262"/>
      <c r="L557" s="262"/>
      <c r="M557" s="262"/>
      <c r="N557" s="262"/>
      <c r="O557" s="262"/>
      <c r="P557" s="262"/>
      <c r="Q557" s="262"/>
      <c r="R557" s="262"/>
      <c r="S557" s="262"/>
      <c r="T557" s="262"/>
      <c r="U557" s="262"/>
      <c r="V557" s="262"/>
      <c r="W557" s="262"/>
      <c r="X557" s="262"/>
      <c r="Y557" s="262"/>
      <c r="Z557" s="262"/>
    </row>
    <row r="558" ht="15.75" customHeight="1">
      <c r="A558" s="262"/>
      <c r="B558" s="262"/>
      <c r="C558" s="262"/>
      <c r="D558" s="262"/>
      <c r="E558" s="262"/>
      <c r="F558" s="262"/>
      <c r="G558" s="262"/>
      <c r="H558" s="262"/>
      <c r="I558" s="262"/>
      <c r="J558" s="262"/>
      <c r="K558" s="262"/>
      <c r="L558" s="262"/>
      <c r="M558" s="262"/>
      <c r="N558" s="262"/>
      <c r="O558" s="262"/>
      <c r="P558" s="262"/>
      <c r="Q558" s="262"/>
      <c r="R558" s="262"/>
      <c r="S558" s="262"/>
      <c r="T558" s="262"/>
      <c r="U558" s="262"/>
      <c r="V558" s="262"/>
      <c r="W558" s="262"/>
      <c r="X558" s="262"/>
      <c r="Y558" s="262"/>
      <c r="Z558" s="262"/>
    </row>
    <row r="559" ht="15.75" customHeight="1">
      <c r="A559" s="262"/>
      <c r="B559" s="262"/>
      <c r="C559" s="262"/>
      <c r="D559" s="262"/>
      <c r="E559" s="262"/>
      <c r="F559" s="262"/>
      <c r="G559" s="262"/>
      <c r="H559" s="262"/>
      <c r="I559" s="262"/>
      <c r="J559" s="262"/>
      <c r="K559" s="262"/>
      <c r="L559" s="262"/>
      <c r="M559" s="262"/>
      <c r="N559" s="262"/>
      <c r="O559" s="262"/>
      <c r="P559" s="262"/>
      <c r="Q559" s="262"/>
      <c r="R559" s="262"/>
      <c r="S559" s="262"/>
      <c r="T559" s="262"/>
      <c r="U559" s="262"/>
      <c r="V559" s="262"/>
      <c r="W559" s="262"/>
      <c r="X559" s="262"/>
      <c r="Y559" s="262"/>
      <c r="Z559" s="262"/>
    </row>
    <row r="560" ht="15.75" customHeight="1">
      <c r="A560" s="262"/>
      <c r="B560" s="262"/>
      <c r="C560" s="262"/>
      <c r="D560" s="262"/>
      <c r="E560" s="262"/>
      <c r="F560" s="262"/>
      <c r="G560" s="262"/>
      <c r="H560" s="262"/>
      <c r="I560" s="262"/>
      <c r="J560" s="262"/>
      <c r="K560" s="262"/>
      <c r="L560" s="262"/>
      <c r="M560" s="262"/>
      <c r="N560" s="262"/>
      <c r="O560" s="262"/>
      <c r="P560" s="262"/>
      <c r="Q560" s="262"/>
      <c r="R560" s="262"/>
      <c r="S560" s="262"/>
      <c r="T560" s="262"/>
      <c r="U560" s="262"/>
      <c r="V560" s="262"/>
      <c r="W560" s="262"/>
      <c r="X560" s="262"/>
      <c r="Y560" s="262"/>
      <c r="Z560" s="262"/>
    </row>
    <row r="561" ht="15.75" customHeight="1">
      <c r="A561" s="262"/>
      <c r="B561" s="262"/>
      <c r="C561" s="262"/>
      <c r="D561" s="262"/>
      <c r="E561" s="262"/>
      <c r="F561" s="262"/>
      <c r="G561" s="262"/>
      <c r="H561" s="262"/>
      <c r="I561" s="262"/>
      <c r="J561" s="262"/>
      <c r="K561" s="262"/>
      <c r="L561" s="262"/>
      <c r="M561" s="262"/>
      <c r="N561" s="262"/>
      <c r="O561" s="262"/>
      <c r="P561" s="262"/>
      <c r="Q561" s="262"/>
      <c r="R561" s="262"/>
      <c r="S561" s="262"/>
      <c r="T561" s="262"/>
      <c r="U561" s="262"/>
      <c r="V561" s="262"/>
      <c r="W561" s="262"/>
      <c r="X561" s="262"/>
      <c r="Y561" s="262"/>
      <c r="Z561" s="262"/>
    </row>
    <row r="562" ht="15.75" customHeight="1">
      <c r="A562" s="262"/>
      <c r="B562" s="262"/>
      <c r="C562" s="262"/>
      <c r="D562" s="262"/>
      <c r="E562" s="262"/>
      <c r="F562" s="262"/>
      <c r="G562" s="262"/>
      <c r="H562" s="262"/>
      <c r="I562" s="262"/>
      <c r="J562" s="262"/>
      <c r="K562" s="262"/>
      <c r="L562" s="262"/>
      <c r="M562" s="262"/>
      <c r="N562" s="262"/>
      <c r="O562" s="262"/>
      <c r="P562" s="262"/>
      <c r="Q562" s="262"/>
      <c r="R562" s="262"/>
      <c r="S562" s="262"/>
      <c r="T562" s="262"/>
      <c r="U562" s="262"/>
      <c r="V562" s="262"/>
      <c r="W562" s="262"/>
      <c r="X562" s="262"/>
      <c r="Y562" s="262"/>
      <c r="Z562" s="262"/>
    </row>
    <row r="563" ht="15.75" customHeight="1">
      <c r="A563" s="262"/>
      <c r="B563" s="262"/>
      <c r="C563" s="262"/>
      <c r="D563" s="262"/>
      <c r="E563" s="262"/>
      <c r="F563" s="262"/>
      <c r="G563" s="262"/>
      <c r="H563" s="262"/>
      <c r="I563" s="262"/>
      <c r="J563" s="262"/>
      <c r="K563" s="262"/>
      <c r="L563" s="262"/>
      <c r="M563" s="262"/>
      <c r="N563" s="262"/>
      <c r="O563" s="262"/>
      <c r="P563" s="262"/>
      <c r="Q563" s="262"/>
      <c r="R563" s="262"/>
      <c r="S563" s="262"/>
      <c r="T563" s="262"/>
      <c r="U563" s="262"/>
      <c r="V563" s="262"/>
      <c r="W563" s="262"/>
      <c r="X563" s="262"/>
      <c r="Y563" s="262"/>
      <c r="Z563" s="262"/>
    </row>
    <row r="564" ht="15.75" customHeight="1">
      <c r="A564" s="262"/>
      <c r="B564" s="262"/>
      <c r="C564" s="262"/>
      <c r="D564" s="262"/>
      <c r="E564" s="262"/>
      <c r="F564" s="262"/>
      <c r="G564" s="262"/>
      <c r="H564" s="262"/>
      <c r="I564" s="262"/>
      <c r="J564" s="262"/>
      <c r="K564" s="262"/>
      <c r="L564" s="262"/>
      <c r="M564" s="262"/>
      <c r="N564" s="262"/>
      <c r="O564" s="262"/>
      <c r="P564" s="262"/>
      <c r="Q564" s="262"/>
      <c r="R564" s="262"/>
      <c r="S564" s="262"/>
      <c r="T564" s="262"/>
      <c r="U564" s="262"/>
      <c r="V564" s="262"/>
      <c r="W564" s="262"/>
      <c r="X564" s="262"/>
      <c r="Y564" s="262"/>
      <c r="Z564" s="262"/>
    </row>
    <row r="565" ht="15.75" customHeight="1">
      <c r="A565" s="262"/>
      <c r="B565" s="262"/>
      <c r="C565" s="262"/>
      <c r="D565" s="262"/>
      <c r="E565" s="262"/>
      <c r="F565" s="262"/>
      <c r="G565" s="262"/>
      <c r="H565" s="262"/>
      <c r="I565" s="262"/>
      <c r="J565" s="262"/>
      <c r="K565" s="262"/>
      <c r="L565" s="262"/>
      <c r="M565" s="262"/>
      <c r="N565" s="262"/>
      <c r="O565" s="262"/>
      <c r="P565" s="262"/>
      <c r="Q565" s="262"/>
      <c r="R565" s="262"/>
      <c r="S565" s="262"/>
      <c r="T565" s="262"/>
      <c r="U565" s="262"/>
      <c r="V565" s="262"/>
      <c r="W565" s="262"/>
      <c r="X565" s="262"/>
      <c r="Y565" s="262"/>
      <c r="Z565" s="262"/>
    </row>
    <row r="566" ht="15.75" customHeight="1">
      <c r="A566" s="262"/>
      <c r="B566" s="262"/>
      <c r="C566" s="262"/>
      <c r="D566" s="262"/>
      <c r="E566" s="262"/>
      <c r="F566" s="262"/>
      <c r="G566" s="262"/>
      <c r="H566" s="262"/>
      <c r="I566" s="262"/>
      <c r="J566" s="262"/>
      <c r="K566" s="262"/>
      <c r="L566" s="262"/>
      <c r="M566" s="262"/>
      <c r="N566" s="262"/>
      <c r="O566" s="262"/>
      <c r="P566" s="262"/>
      <c r="Q566" s="262"/>
      <c r="R566" s="262"/>
      <c r="S566" s="262"/>
      <c r="T566" s="262"/>
      <c r="U566" s="262"/>
      <c r="V566" s="262"/>
      <c r="W566" s="262"/>
      <c r="X566" s="262"/>
      <c r="Y566" s="262"/>
      <c r="Z566" s="262"/>
    </row>
    <row r="567" ht="15.75" customHeight="1">
      <c r="A567" s="262"/>
      <c r="B567" s="262"/>
      <c r="C567" s="262"/>
      <c r="D567" s="262"/>
      <c r="E567" s="262"/>
      <c r="F567" s="262"/>
      <c r="G567" s="262"/>
      <c r="H567" s="262"/>
      <c r="I567" s="262"/>
      <c r="J567" s="262"/>
      <c r="K567" s="262"/>
      <c r="L567" s="262"/>
      <c r="M567" s="262"/>
      <c r="N567" s="262"/>
      <c r="O567" s="262"/>
      <c r="P567" s="262"/>
      <c r="Q567" s="262"/>
      <c r="R567" s="262"/>
      <c r="S567" s="262"/>
      <c r="T567" s="262"/>
      <c r="U567" s="262"/>
      <c r="V567" s="262"/>
      <c r="W567" s="262"/>
      <c r="X567" s="262"/>
      <c r="Y567" s="262"/>
      <c r="Z567" s="262"/>
    </row>
    <row r="568" ht="15.75" customHeight="1">
      <c r="A568" s="262"/>
      <c r="B568" s="262"/>
      <c r="C568" s="262"/>
      <c r="D568" s="262"/>
      <c r="E568" s="262"/>
      <c r="F568" s="262"/>
      <c r="G568" s="262"/>
      <c r="H568" s="262"/>
      <c r="I568" s="262"/>
      <c r="J568" s="262"/>
      <c r="K568" s="262"/>
      <c r="L568" s="262"/>
      <c r="M568" s="262"/>
      <c r="N568" s="262"/>
      <c r="O568" s="262"/>
      <c r="P568" s="262"/>
      <c r="Q568" s="262"/>
      <c r="R568" s="262"/>
      <c r="S568" s="262"/>
      <c r="T568" s="262"/>
      <c r="U568" s="262"/>
      <c r="V568" s="262"/>
      <c r="W568" s="262"/>
      <c r="X568" s="262"/>
      <c r="Y568" s="262"/>
      <c r="Z568" s="262"/>
    </row>
    <row r="569" ht="15.75" customHeight="1">
      <c r="A569" s="262"/>
      <c r="B569" s="262"/>
      <c r="C569" s="262"/>
      <c r="D569" s="262"/>
      <c r="E569" s="262"/>
      <c r="F569" s="262"/>
      <c r="G569" s="262"/>
      <c r="H569" s="262"/>
      <c r="I569" s="262"/>
      <c r="J569" s="262"/>
      <c r="K569" s="262"/>
      <c r="L569" s="262"/>
      <c r="M569" s="262"/>
      <c r="N569" s="262"/>
      <c r="O569" s="262"/>
      <c r="P569" s="262"/>
      <c r="Q569" s="262"/>
      <c r="R569" s="262"/>
      <c r="S569" s="262"/>
      <c r="T569" s="262"/>
      <c r="U569" s="262"/>
      <c r="V569" s="262"/>
      <c r="W569" s="262"/>
      <c r="X569" s="262"/>
      <c r="Y569" s="262"/>
      <c r="Z569" s="262"/>
    </row>
    <row r="570" ht="15.75" customHeight="1">
      <c r="A570" s="262"/>
      <c r="B570" s="262"/>
      <c r="C570" s="262"/>
      <c r="D570" s="262"/>
      <c r="E570" s="262"/>
      <c r="F570" s="262"/>
      <c r="G570" s="262"/>
      <c r="H570" s="262"/>
      <c r="I570" s="262"/>
      <c r="J570" s="262"/>
      <c r="K570" s="262"/>
      <c r="L570" s="262"/>
      <c r="M570" s="262"/>
      <c r="N570" s="262"/>
      <c r="O570" s="262"/>
      <c r="P570" s="262"/>
      <c r="Q570" s="262"/>
      <c r="R570" s="262"/>
      <c r="S570" s="262"/>
      <c r="T570" s="262"/>
      <c r="U570" s="262"/>
      <c r="V570" s="262"/>
      <c r="W570" s="262"/>
      <c r="X570" s="262"/>
      <c r="Y570" s="262"/>
      <c r="Z570" s="262"/>
    </row>
    <row r="571" ht="15.75" customHeight="1">
      <c r="A571" s="262"/>
      <c r="B571" s="262"/>
      <c r="C571" s="262"/>
      <c r="D571" s="262"/>
      <c r="E571" s="262"/>
      <c r="F571" s="262"/>
      <c r="G571" s="262"/>
      <c r="H571" s="262"/>
      <c r="I571" s="262"/>
      <c r="J571" s="262"/>
      <c r="K571" s="262"/>
      <c r="L571" s="262"/>
      <c r="M571" s="262"/>
      <c r="N571" s="262"/>
      <c r="O571" s="262"/>
      <c r="P571" s="262"/>
      <c r="Q571" s="262"/>
      <c r="R571" s="262"/>
      <c r="S571" s="262"/>
      <c r="T571" s="262"/>
      <c r="U571" s="262"/>
      <c r="V571" s="262"/>
      <c r="W571" s="262"/>
      <c r="X571" s="262"/>
      <c r="Y571" s="262"/>
      <c r="Z571" s="262"/>
    </row>
    <row r="572" ht="15.75" customHeight="1">
      <c r="A572" s="262"/>
      <c r="B572" s="262"/>
      <c r="C572" s="262"/>
      <c r="D572" s="262"/>
      <c r="E572" s="262"/>
      <c r="F572" s="262"/>
      <c r="G572" s="262"/>
      <c r="H572" s="262"/>
      <c r="I572" s="262"/>
      <c r="J572" s="262"/>
      <c r="K572" s="262"/>
      <c r="L572" s="262"/>
      <c r="M572" s="262"/>
      <c r="N572" s="262"/>
      <c r="O572" s="262"/>
      <c r="P572" s="262"/>
      <c r="Q572" s="262"/>
      <c r="R572" s="262"/>
      <c r="S572" s="262"/>
      <c r="T572" s="262"/>
      <c r="U572" s="262"/>
      <c r="V572" s="262"/>
      <c r="W572" s="262"/>
      <c r="X572" s="262"/>
      <c r="Y572" s="262"/>
      <c r="Z572" s="262"/>
    </row>
    <row r="573" ht="15.75" customHeight="1">
      <c r="A573" s="262"/>
      <c r="B573" s="262"/>
      <c r="C573" s="262"/>
      <c r="D573" s="262"/>
      <c r="E573" s="262"/>
      <c r="F573" s="262"/>
      <c r="G573" s="262"/>
      <c r="H573" s="262"/>
      <c r="I573" s="262"/>
      <c r="J573" s="262"/>
      <c r="K573" s="262"/>
      <c r="L573" s="262"/>
      <c r="M573" s="262"/>
      <c r="N573" s="262"/>
      <c r="O573" s="262"/>
      <c r="P573" s="262"/>
      <c r="Q573" s="262"/>
      <c r="R573" s="262"/>
      <c r="S573" s="262"/>
      <c r="T573" s="262"/>
      <c r="U573" s="262"/>
      <c r="V573" s="262"/>
      <c r="W573" s="262"/>
      <c r="X573" s="262"/>
      <c r="Y573" s="262"/>
      <c r="Z573" s="262"/>
    </row>
    <row r="574" ht="15.75" customHeight="1">
      <c r="A574" s="262"/>
      <c r="B574" s="262"/>
      <c r="C574" s="262"/>
      <c r="D574" s="262"/>
      <c r="E574" s="262"/>
      <c r="F574" s="262"/>
      <c r="G574" s="262"/>
      <c r="H574" s="262"/>
      <c r="I574" s="262"/>
      <c r="J574" s="262"/>
      <c r="K574" s="262"/>
      <c r="L574" s="262"/>
      <c r="M574" s="262"/>
      <c r="N574" s="262"/>
      <c r="O574" s="262"/>
      <c r="P574" s="262"/>
      <c r="Q574" s="262"/>
      <c r="R574" s="262"/>
      <c r="S574" s="262"/>
      <c r="T574" s="262"/>
      <c r="U574" s="262"/>
      <c r="V574" s="262"/>
      <c r="W574" s="262"/>
      <c r="X574" s="262"/>
      <c r="Y574" s="262"/>
      <c r="Z574" s="262"/>
    </row>
    <row r="575" ht="15.75" customHeight="1">
      <c r="A575" s="262"/>
      <c r="B575" s="262"/>
      <c r="C575" s="262"/>
      <c r="D575" s="262"/>
      <c r="E575" s="262"/>
      <c r="F575" s="262"/>
      <c r="G575" s="262"/>
      <c r="H575" s="262"/>
      <c r="I575" s="262"/>
      <c r="J575" s="262"/>
      <c r="K575" s="262"/>
      <c r="L575" s="262"/>
      <c r="M575" s="262"/>
      <c r="N575" s="262"/>
      <c r="O575" s="262"/>
      <c r="P575" s="262"/>
      <c r="Q575" s="262"/>
      <c r="R575" s="262"/>
      <c r="S575" s="262"/>
      <c r="T575" s="262"/>
      <c r="U575" s="262"/>
      <c r="V575" s="262"/>
      <c r="W575" s="262"/>
      <c r="X575" s="262"/>
      <c r="Y575" s="262"/>
      <c r="Z575" s="262"/>
    </row>
    <row r="576" ht="15.75" customHeight="1">
      <c r="A576" s="262"/>
      <c r="B576" s="262"/>
      <c r="C576" s="262"/>
      <c r="D576" s="262"/>
      <c r="E576" s="262"/>
      <c r="F576" s="262"/>
      <c r="G576" s="262"/>
      <c r="H576" s="262"/>
      <c r="I576" s="262"/>
      <c r="J576" s="262"/>
      <c r="K576" s="262"/>
      <c r="L576" s="262"/>
      <c r="M576" s="262"/>
      <c r="N576" s="262"/>
      <c r="O576" s="262"/>
      <c r="P576" s="262"/>
      <c r="Q576" s="262"/>
      <c r="R576" s="262"/>
      <c r="S576" s="262"/>
      <c r="T576" s="262"/>
      <c r="U576" s="262"/>
      <c r="V576" s="262"/>
      <c r="W576" s="262"/>
      <c r="X576" s="262"/>
      <c r="Y576" s="262"/>
      <c r="Z576" s="262"/>
    </row>
    <row r="577" ht="15.75" customHeight="1">
      <c r="A577" s="262"/>
      <c r="B577" s="262"/>
      <c r="C577" s="262"/>
      <c r="D577" s="262"/>
      <c r="E577" s="262"/>
      <c r="F577" s="262"/>
      <c r="G577" s="262"/>
      <c r="H577" s="262"/>
      <c r="I577" s="262"/>
      <c r="J577" s="262"/>
      <c r="K577" s="262"/>
      <c r="L577" s="262"/>
      <c r="M577" s="262"/>
      <c r="N577" s="262"/>
      <c r="O577" s="262"/>
      <c r="P577" s="262"/>
      <c r="Q577" s="262"/>
      <c r="R577" s="262"/>
      <c r="S577" s="262"/>
      <c r="T577" s="262"/>
      <c r="U577" s="262"/>
      <c r="V577" s="262"/>
      <c r="W577" s="262"/>
      <c r="X577" s="262"/>
      <c r="Y577" s="262"/>
      <c r="Z577" s="262"/>
    </row>
    <row r="578" ht="15.75" customHeight="1">
      <c r="A578" s="262"/>
      <c r="B578" s="262"/>
      <c r="C578" s="262"/>
      <c r="D578" s="262"/>
      <c r="E578" s="262"/>
      <c r="F578" s="262"/>
      <c r="G578" s="262"/>
      <c r="H578" s="262"/>
      <c r="I578" s="262"/>
      <c r="J578" s="262"/>
      <c r="K578" s="262"/>
      <c r="L578" s="262"/>
      <c r="M578" s="262"/>
      <c r="N578" s="262"/>
      <c r="O578" s="262"/>
      <c r="P578" s="262"/>
      <c r="Q578" s="262"/>
      <c r="R578" s="262"/>
      <c r="S578" s="262"/>
      <c r="T578" s="262"/>
      <c r="U578" s="262"/>
      <c r="V578" s="262"/>
      <c r="W578" s="262"/>
      <c r="X578" s="262"/>
      <c r="Y578" s="262"/>
      <c r="Z578" s="262"/>
    </row>
    <row r="579" ht="15.75" customHeight="1">
      <c r="A579" s="262"/>
      <c r="B579" s="262"/>
      <c r="C579" s="262"/>
      <c r="D579" s="262"/>
      <c r="E579" s="262"/>
      <c r="F579" s="262"/>
      <c r="G579" s="262"/>
      <c r="H579" s="262"/>
      <c r="I579" s="262"/>
      <c r="J579" s="262"/>
      <c r="K579" s="262"/>
      <c r="L579" s="262"/>
      <c r="M579" s="262"/>
      <c r="N579" s="262"/>
      <c r="O579" s="262"/>
      <c r="P579" s="262"/>
      <c r="Q579" s="262"/>
      <c r="R579" s="262"/>
      <c r="S579" s="262"/>
      <c r="T579" s="262"/>
      <c r="U579" s="262"/>
      <c r="V579" s="262"/>
      <c r="W579" s="262"/>
      <c r="X579" s="262"/>
      <c r="Y579" s="262"/>
      <c r="Z579" s="262"/>
    </row>
    <row r="580" ht="15.75" customHeight="1">
      <c r="A580" s="262"/>
      <c r="B580" s="262"/>
      <c r="C580" s="262"/>
      <c r="D580" s="262"/>
      <c r="E580" s="262"/>
      <c r="F580" s="262"/>
      <c r="G580" s="262"/>
      <c r="H580" s="262"/>
      <c r="I580" s="262"/>
      <c r="J580" s="262"/>
      <c r="K580" s="262"/>
      <c r="L580" s="262"/>
      <c r="M580" s="262"/>
      <c r="N580" s="262"/>
      <c r="O580" s="262"/>
      <c r="P580" s="262"/>
      <c r="Q580" s="262"/>
      <c r="R580" s="262"/>
      <c r="S580" s="262"/>
      <c r="T580" s="262"/>
      <c r="U580" s="262"/>
      <c r="V580" s="262"/>
      <c r="W580" s="262"/>
      <c r="X580" s="262"/>
      <c r="Y580" s="262"/>
      <c r="Z580" s="262"/>
    </row>
    <row r="581" ht="15.75" customHeight="1">
      <c r="A581" s="262"/>
      <c r="B581" s="262"/>
      <c r="C581" s="262"/>
      <c r="D581" s="262"/>
      <c r="E581" s="262"/>
      <c r="F581" s="262"/>
      <c r="G581" s="262"/>
      <c r="H581" s="262"/>
      <c r="I581" s="262"/>
      <c r="J581" s="262"/>
      <c r="K581" s="262"/>
      <c r="L581" s="262"/>
      <c r="M581" s="262"/>
      <c r="N581" s="262"/>
      <c r="O581" s="262"/>
      <c r="P581" s="262"/>
      <c r="Q581" s="262"/>
      <c r="R581" s="262"/>
      <c r="S581" s="262"/>
      <c r="T581" s="262"/>
      <c r="U581" s="262"/>
      <c r="V581" s="262"/>
      <c r="W581" s="262"/>
      <c r="X581" s="262"/>
      <c r="Y581" s="262"/>
      <c r="Z581" s="262"/>
    </row>
    <row r="582" ht="15.75" customHeight="1">
      <c r="A582" s="262"/>
      <c r="B582" s="262"/>
      <c r="C582" s="262"/>
      <c r="D582" s="262"/>
      <c r="E582" s="262"/>
      <c r="F582" s="262"/>
      <c r="G582" s="262"/>
      <c r="H582" s="262"/>
      <c r="I582" s="262"/>
      <c r="J582" s="262"/>
      <c r="K582" s="262"/>
      <c r="L582" s="262"/>
      <c r="M582" s="262"/>
      <c r="N582" s="262"/>
      <c r="O582" s="262"/>
      <c r="P582" s="262"/>
      <c r="Q582" s="262"/>
      <c r="R582" s="262"/>
      <c r="S582" s="262"/>
      <c r="T582" s="262"/>
      <c r="U582" s="262"/>
      <c r="V582" s="262"/>
      <c r="W582" s="262"/>
      <c r="X582" s="262"/>
      <c r="Y582" s="262"/>
      <c r="Z582" s="262"/>
    </row>
    <row r="583" ht="15.75" customHeight="1">
      <c r="A583" s="262"/>
      <c r="B583" s="262"/>
      <c r="C583" s="262"/>
      <c r="D583" s="262"/>
      <c r="E583" s="262"/>
      <c r="F583" s="262"/>
      <c r="G583" s="262"/>
      <c r="H583" s="262"/>
      <c r="I583" s="262"/>
      <c r="J583" s="262"/>
      <c r="K583" s="262"/>
      <c r="L583" s="262"/>
      <c r="M583" s="262"/>
      <c r="N583" s="262"/>
      <c r="O583" s="262"/>
      <c r="P583" s="262"/>
      <c r="Q583" s="262"/>
      <c r="R583" s="262"/>
      <c r="S583" s="262"/>
      <c r="T583" s="262"/>
      <c r="U583" s="262"/>
      <c r="V583" s="262"/>
      <c r="W583" s="262"/>
      <c r="X583" s="262"/>
      <c r="Y583" s="262"/>
      <c r="Z583" s="262"/>
    </row>
    <row r="584" ht="15.75" customHeight="1">
      <c r="A584" s="262"/>
      <c r="B584" s="262"/>
      <c r="C584" s="262"/>
      <c r="D584" s="262"/>
      <c r="E584" s="262"/>
      <c r="F584" s="262"/>
      <c r="G584" s="262"/>
      <c r="H584" s="262"/>
      <c r="I584" s="262"/>
      <c r="J584" s="262"/>
      <c r="K584" s="262"/>
      <c r="L584" s="262"/>
      <c r="M584" s="262"/>
      <c r="N584" s="262"/>
      <c r="O584" s="262"/>
      <c r="P584" s="262"/>
      <c r="Q584" s="262"/>
      <c r="R584" s="262"/>
      <c r="S584" s="262"/>
      <c r="T584" s="262"/>
      <c r="U584" s="262"/>
      <c r="V584" s="262"/>
      <c r="W584" s="262"/>
      <c r="X584" s="262"/>
      <c r="Y584" s="262"/>
      <c r="Z584" s="262"/>
    </row>
    <row r="585" ht="15.75" customHeight="1">
      <c r="A585" s="262"/>
      <c r="B585" s="262"/>
      <c r="C585" s="262"/>
      <c r="D585" s="262"/>
      <c r="E585" s="262"/>
      <c r="F585" s="262"/>
      <c r="G585" s="262"/>
      <c r="H585" s="262"/>
      <c r="I585" s="262"/>
      <c r="J585" s="262"/>
      <c r="K585" s="262"/>
      <c r="L585" s="262"/>
      <c r="M585" s="262"/>
      <c r="N585" s="262"/>
      <c r="O585" s="262"/>
      <c r="P585" s="262"/>
      <c r="Q585" s="262"/>
      <c r="R585" s="262"/>
      <c r="S585" s="262"/>
      <c r="T585" s="262"/>
      <c r="U585" s="262"/>
      <c r="V585" s="262"/>
      <c r="W585" s="262"/>
      <c r="X585" s="262"/>
      <c r="Y585" s="262"/>
      <c r="Z585" s="262"/>
    </row>
    <row r="586" ht="15.75" customHeight="1">
      <c r="A586" s="262"/>
      <c r="B586" s="262"/>
      <c r="C586" s="262"/>
      <c r="D586" s="262"/>
      <c r="E586" s="262"/>
      <c r="F586" s="262"/>
      <c r="G586" s="262"/>
      <c r="H586" s="262"/>
      <c r="I586" s="262"/>
      <c r="J586" s="262"/>
      <c r="K586" s="262"/>
      <c r="L586" s="262"/>
      <c r="M586" s="262"/>
      <c r="N586" s="262"/>
      <c r="O586" s="262"/>
      <c r="P586" s="262"/>
      <c r="Q586" s="262"/>
      <c r="R586" s="262"/>
      <c r="S586" s="262"/>
      <c r="T586" s="262"/>
      <c r="U586" s="262"/>
      <c r="V586" s="262"/>
      <c r="W586" s="262"/>
      <c r="X586" s="262"/>
      <c r="Y586" s="262"/>
      <c r="Z586" s="262"/>
    </row>
    <row r="587" ht="15.75" customHeight="1">
      <c r="A587" s="262"/>
      <c r="B587" s="262"/>
      <c r="C587" s="262"/>
      <c r="D587" s="262"/>
      <c r="E587" s="262"/>
      <c r="F587" s="262"/>
      <c r="G587" s="262"/>
      <c r="H587" s="262"/>
      <c r="I587" s="262"/>
      <c r="J587" s="262"/>
      <c r="K587" s="262"/>
      <c r="L587" s="262"/>
      <c r="M587" s="262"/>
      <c r="N587" s="262"/>
      <c r="O587" s="262"/>
      <c r="P587" s="262"/>
      <c r="Q587" s="262"/>
      <c r="R587" s="262"/>
      <c r="S587" s="262"/>
      <c r="T587" s="262"/>
      <c r="U587" s="262"/>
      <c r="V587" s="262"/>
      <c r="W587" s="262"/>
      <c r="X587" s="262"/>
      <c r="Y587" s="262"/>
      <c r="Z587" s="262"/>
    </row>
    <row r="588" ht="15.75" customHeight="1">
      <c r="A588" s="262"/>
      <c r="B588" s="262"/>
      <c r="C588" s="262"/>
      <c r="D588" s="262"/>
      <c r="E588" s="262"/>
      <c r="F588" s="262"/>
      <c r="G588" s="262"/>
      <c r="H588" s="262"/>
      <c r="I588" s="262"/>
      <c r="J588" s="262"/>
      <c r="K588" s="262"/>
      <c r="L588" s="262"/>
      <c r="M588" s="262"/>
      <c r="N588" s="262"/>
      <c r="O588" s="262"/>
      <c r="P588" s="262"/>
      <c r="Q588" s="262"/>
      <c r="R588" s="262"/>
      <c r="S588" s="262"/>
      <c r="T588" s="262"/>
      <c r="U588" s="262"/>
      <c r="V588" s="262"/>
      <c r="W588" s="262"/>
      <c r="X588" s="262"/>
      <c r="Y588" s="262"/>
      <c r="Z588" s="262"/>
    </row>
    <row r="589" ht="15.75" customHeight="1">
      <c r="A589" s="262"/>
      <c r="B589" s="262"/>
      <c r="C589" s="262"/>
      <c r="D589" s="262"/>
      <c r="E589" s="262"/>
      <c r="F589" s="262"/>
      <c r="G589" s="262"/>
      <c r="H589" s="262"/>
      <c r="I589" s="262"/>
      <c r="J589" s="262"/>
      <c r="K589" s="262"/>
      <c r="L589" s="262"/>
      <c r="M589" s="262"/>
      <c r="N589" s="262"/>
      <c r="O589" s="262"/>
      <c r="P589" s="262"/>
      <c r="Q589" s="262"/>
      <c r="R589" s="262"/>
      <c r="S589" s="262"/>
      <c r="T589" s="262"/>
      <c r="U589" s="262"/>
      <c r="V589" s="262"/>
      <c r="W589" s="262"/>
      <c r="X589" s="262"/>
      <c r="Y589" s="262"/>
      <c r="Z589" s="262"/>
    </row>
    <row r="590" ht="15.75" customHeight="1">
      <c r="A590" s="262"/>
      <c r="B590" s="262"/>
      <c r="C590" s="262"/>
      <c r="D590" s="262"/>
      <c r="E590" s="262"/>
      <c r="F590" s="262"/>
      <c r="G590" s="262"/>
      <c r="H590" s="262"/>
      <c r="I590" s="262"/>
      <c r="J590" s="262"/>
      <c r="K590" s="262"/>
      <c r="L590" s="262"/>
      <c r="M590" s="262"/>
      <c r="N590" s="262"/>
      <c r="O590" s="262"/>
      <c r="P590" s="262"/>
      <c r="Q590" s="262"/>
      <c r="R590" s="262"/>
      <c r="S590" s="262"/>
      <c r="T590" s="262"/>
      <c r="U590" s="262"/>
      <c r="V590" s="262"/>
      <c r="W590" s="262"/>
      <c r="X590" s="262"/>
      <c r="Y590" s="262"/>
      <c r="Z590" s="262"/>
    </row>
    <row r="591" ht="15.75" customHeight="1">
      <c r="A591" s="262"/>
      <c r="B591" s="262"/>
      <c r="C591" s="262"/>
      <c r="D591" s="262"/>
      <c r="E591" s="262"/>
      <c r="F591" s="262"/>
      <c r="G591" s="262"/>
      <c r="H591" s="262"/>
      <c r="I591" s="262"/>
      <c r="J591" s="262"/>
      <c r="K591" s="262"/>
      <c r="L591" s="262"/>
      <c r="M591" s="262"/>
      <c r="N591" s="262"/>
      <c r="O591" s="262"/>
      <c r="P591" s="262"/>
      <c r="Q591" s="262"/>
      <c r="R591" s="262"/>
      <c r="S591" s="262"/>
      <c r="T591" s="262"/>
      <c r="U591" s="262"/>
      <c r="V591" s="262"/>
      <c r="W591" s="262"/>
      <c r="X591" s="262"/>
      <c r="Y591" s="262"/>
      <c r="Z591" s="262"/>
    </row>
    <row r="592" ht="15.75" customHeight="1">
      <c r="A592" s="262"/>
      <c r="B592" s="262"/>
      <c r="C592" s="262"/>
      <c r="D592" s="262"/>
      <c r="E592" s="262"/>
      <c r="F592" s="262"/>
      <c r="G592" s="262"/>
      <c r="H592" s="262"/>
      <c r="I592" s="262"/>
      <c r="J592" s="262"/>
      <c r="K592" s="262"/>
      <c r="L592" s="262"/>
      <c r="M592" s="262"/>
      <c r="N592" s="262"/>
      <c r="O592" s="262"/>
      <c r="P592" s="262"/>
      <c r="Q592" s="262"/>
      <c r="R592" s="262"/>
      <c r="S592" s="262"/>
      <c r="T592" s="262"/>
      <c r="U592" s="262"/>
      <c r="V592" s="262"/>
      <c r="W592" s="262"/>
      <c r="X592" s="262"/>
      <c r="Y592" s="262"/>
      <c r="Z592" s="262"/>
    </row>
    <row r="593" ht="15.75" customHeight="1">
      <c r="A593" s="262"/>
      <c r="B593" s="262"/>
      <c r="C593" s="262"/>
      <c r="D593" s="262"/>
      <c r="E593" s="262"/>
      <c r="F593" s="262"/>
      <c r="G593" s="262"/>
      <c r="H593" s="262"/>
      <c r="I593" s="262"/>
      <c r="J593" s="262"/>
      <c r="K593" s="262"/>
      <c r="L593" s="262"/>
      <c r="M593" s="262"/>
      <c r="N593" s="262"/>
      <c r="O593" s="262"/>
      <c r="P593" s="262"/>
      <c r="Q593" s="262"/>
      <c r="R593" s="262"/>
      <c r="S593" s="262"/>
      <c r="T593" s="262"/>
      <c r="U593" s="262"/>
      <c r="V593" s="262"/>
      <c r="W593" s="262"/>
      <c r="X593" s="262"/>
      <c r="Y593" s="262"/>
      <c r="Z593" s="262"/>
    </row>
    <row r="594" ht="15.75" customHeight="1">
      <c r="A594" s="262"/>
      <c r="B594" s="262"/>
      <c r="C594" s="262"/>
      <c r="D594" s="262"/>
      <c r="E594" s="262"/>
      <c r="F594" s="262"/>
      <c r="G594" s="262"/>
      <c r="H594" s="262"/>
      <c r="I594" s="262"/>
      <c r="J594" s="262"/>
      <c r="K594" s="262"/>
      <c r="L594" s="262"/>
      <c r="M594" s="262"/>
      <c r="N594" s="262"/>
      <c r="O594" s="262"/>
      <c r="P594" s="262"/>
      <c r="Q594" s="262"/>
      <c r="R594" s="262"/>
      <c r="S594" s="262"/>
      <c r="T594" s="262"/>
      <c r="U594" s="262"/>
      <c r="V594" s="262"/>
      <c r="W594" s="262"/>
      <c r="X594" s="262"/>
      <c r="Y594" s="262"/>
      <c r="Z594" s="262"/>
    </row>
    <row r="595" ht="15.75" customHeight="1">
      <c r="A595" s="262"/>
      <c r="B595" s="262"/>
      <c r="C595" s="262"/>
      <c r="D595" s="262"/>
      <c r="E595" s="262"/>
      <c r="F595" s="262"/>
      <c r="G595" s="262"/>
      <c r="H595" s="262"/>
      <c r="I595" s="262"/>
      <c r="J595" s="262"/>
      <c r="K595" s="262"/>
      <c r="L595" s="262"/>
      <c r="M595" s="262"/>
      <c r="N595" s="262"/>
      <c r="O595" s="262"/>
      <c r="P595" s="262"/>
      <c r="Q595" s="262"/>
      <c r="R595" s="262"/>
      <c r="S595" s="262"/>
      <c r="T595" s="262"/>
      <c r="U595" s="262"/>
      <c r="V595" s="262"/>
      <c r="W595" s="262"/>
      <c r="X595" s="262"/>
      <c r="Y595" s="262"/>
      <c r="Z595" s="262"/>
    </row>
    <row r="596" ht="15.75" customHeight="1">
      <c r="A596" s="262"/>
      <c r="B596" s="262"/>
      <c r="C596" s="262"/>
      <c r="D596" s="262"/>
      <c r="E596" s="262"/>
      <c r="F596" s="262"/>
      <c r="G596" s="262"/>
      <c r="H596" s="262"/>
      <c r="I596" s="262"/>
      <c r="J596" s="262"/>
      <c r="K596" s="262"/>
      <c r="L596" s="262"/>
      <c r="M596" s="262"/>
      <c r="N596" s="262"/>
      <c r="O596" s="262"/>
      <c r="P596" s="262"/>
      <c r="Q596" s="262"/>
      <c r="R596" s="262"/>
      <c r="S596" s="262"/>
      <c r="T596" s="262"/>
      <c r="U596" s="262"/>
      <c r="V596" s="262"/>
      <c r="W596" s="262"/>
      <c r="X596" s="262"/>
      <c r="Y596" s="262"/>
      <c r="Z596" s="262"/>
    </row>
    <row r="597" ht="15.75" customHeight="1">
      <c r="A597" s="262"/>
      <c r="B597" s="262"/>
      <c r="C597" s="262"/>
      <c r="D597" s="262"/>
      <c r="E597" s="262"/>
      <c r="F597" s="262"/>
      <c r="G597" s="262"/>
      <c r="H597" s="262"/>
      <c r="I597" s="262"/>
      <c r="J597" s="262"/>
      <c r="K597" s="262"/>
      <c r="L597" s="262"/>
      <c r="M597" s="262"/>
      <c r="N597" s="262"/>
      <c r="O597" s="262"/>
      <c r="P597" s="262"/>
      <c r="Q597" s="262"/>
      <c r="R597" s="262"/>
      <c r="S597" s="262"/>
      <c r="T597" s="262"/>
      <c r="U597" s="262"/>
      <c r="V597" s="262"/>
      <c r="W597" s="262"/>
      <c r="X597" s="262"/>
      <c r="Y597" s="262"/>
      <c r="Z597" s="262"/>
    </row>
    <row r="598" ht="15.75" customHeight="1">
      <c r="A598" s="262"/>
      <c r="B598" s="262"/>
      <c r="C598" s="262"/>
      <c r="D598" s="262"/>
      <c r="E598" s="262"/>
      <c r="F598" s="262"/>
      <c r="G598" s="262"/>
      <c r="H598" s="262"/>
      <c r="I598" s="262"/>
      <c r="J598" s="262"/>
      <c r="K598" s="262"/>
      <c r="L598" s="262"/>
      <c r="M598" s="262"/>
      <c r="N598" s="262"/>
      <c r="O598" s="262"/>
      <c r="P598" s="262"/>
      <c r="Q598" s="262"/>
      <c r="R598" s="262"/>
      <c r="S598" s="262"/>
      <c r="T598" s="262"/>
      <c r="U598" s="262"/>
      <c r="V598" s="262"/>
      <c r="W598" s="262"/>
      <c r="X598" s="262"/>
      <c r="Y598" s="262"/>
      <c r="Z598" s="262"/>
    </row>
    <row r="599" ht="15.75" customHeight="1">
      <c r="A599" s="262"/>
      <c r="B599" s="262"/>
      <c r="C599" s="262"/>
      <c r="D599" s="262"/>
      <c r="E599" s="262"/>
      <c r="F599" s="262"/>
      <c r="G599" s="262"/>
      <c r="H599" s="262"/>
      <c r="I599" s="262"/>
      <c r="J599" s="262"/>
      <c r="K599" s="262"/>
      <c r="L599" s="262"/>
      <c r="M599" s="262"/>
      <c r="N599" s="262"/>
      <c r="O599" s="262"/>
      <c r="P599" s="262"/>
      <c r="Q599" s="262"/>
      <c r="R599" s="262"/>
      <c r="S599" s="262"/>
      <c r="T599" s="262"/>
      <c r="U599" s="262"/>
      <c r="V599" s="262"/>
      <c r="W599" s="262"/>
      <c r="X599" s="262"/>
      <c r="Y599" s="262"/>
      <c r="Z599" s="262"/>
    </row>
    <row r="600" ht="15.75" customHeight="1">
      <c r="A600" s="262"/>
      <c r="B600" s="262"/>
      <c r="C600" s="262"/>
      <c r="D600" s="262"/>
      <c r="E600" s="262"/>
      <c r="F600" s="262"/>
      <c r="G600" s="262"/>
      <c r="H600" s="262"/>
      <c r="I600" s="262"/>
      <c r="J600" s="262"/>
      <c r="K600" s="262"/>
      <c r="L600" s="262"/>
      <c r="M600" s="262"/>
      <c r="N600" s="262"/>
      <c r="O600" s="262"/>
      <c r="P600" s="262"/>
      <c r="Q600" s="262"/>
      <c r="R600" s="262"/>
      <c r="S600" s="262"/>
      <c r="T600" s="262"/>
      <c r="U600" s="262"/>
      <c r="V600" s="262"/>
      <c r="W600" s="262"/>
      <c r="X600" s="262"/>
      <c r="Y600" s="262"/>
      <c r="Z600" s="262"/>
    </row>
    <row r="601" ht="15.75" customHeight="1">
      <c r="A601" s="262"/>
      <c r="B601" s="262"/>
      <c r="C601" s="262"/>
      <c r="D601" s="262"/>
      <c r="E601" s="262"/>
      <c r="F601" s="262"/>
      <c r="G601" s="262"/>
      <c r="H601" s="262"/>
      <c r="I601" s="262"/>
      <c r="J601" s="262"/>
      <c r="K601" s="262"/>
      <c r="L601" s="262"/>
      <c r="M601" s="262"/>
      <c r="N601" s="262"/>
      <c r="O601" s="262"/>
      <c r="P601" s="262"/>
      <c r="Q601" s="262"/>
      <c r="R601" s="262"/>
      <c r="S601" s="262"/>
      <c r="T601" s="262"/>
      <c r="U601" s="262"/>
      <c r="V601" s="262"/>
      <c r="W601" s="262"/>
      <c r="X601" s="262"/>
      <c r="Y601" s="262"/>
      <c r="Z601" s="262"/>
    </row>
    <row r="602" ht="15.75" customHeight="1">
      <c r="A602" s="262"/>
      <c r="B602" s="262"/>
      <c r="C602" s="262"/>
      <c r="D602" s="262"/>
      <c r="E602" s="262"/>
      <c r="F602" s="262"/>
      <c r="G602" s="262"/>
      <c r="H602" s="262"/>
      <c r="I602" s="262"/>
      <c r="J602" s="262"/>
      <c r="K602" s="262"/>
      <c r="L602" s="262"/>
      <c r="M602" s="262"/>
      <c r="N602" s="262"/>
      <c r="O602" s="262"/>
      <c r="P602" s="262"/>
      <c r="Q602" s="262"/>
      <c r="R602" s="262"/>
      <c r="S602" s="262"/>
      <c r="T602" s="262"/>
      <c r="U602" s="262"/>
      <c r="V602" s="262"/>
      <c r="W602" s="262"/>
      <c r="X602" s="262"/>
      <c r="Y602" s="262"/>
      <c r="Z602" s="262"/>
    </row>
    <row r="603" ht="15.75" customHeight="1">
      <c r="A603" s="262"/>
      <c r="B603" s="262"/>
      <c r="C603" s="262"/>
      <c r="D603" s="262"/>
      <c r="E603" s="262"/>
      <c r="F603" s="262"/>
      <c r="G603" s="262"/>
      <c r="H603" s="262"/>
      <c r="I603" s="262"/>
      <c r="J603" s="262"/>
      <c r="K603" s="262"/>
      <c r="L603" s="262"/>
      <c r="M603" s="262"/>
      <c r="N603" s="262"/>
      <c r="O603" s="262"/>
      <c r="P603" s="262"/>
      <c r="Q603" s="262"/>
      <c r="R603" s="262"/>
      <c r="S603" s="262"/>
      <c r="T603" s="262"/>
      <c r="U603" s="262"/>
      <c r="V603" s="262"/>
      <c r="W603" s="262"/>
      <c r="X603" s="262"/>
      <c r="Y603" s="262"/>
      <c r="Z603" s="262"/>
    </row>
    <row r="604" ht="15.75" customHeight="1">
      <c r="A604" s="262"/>
      <c r="B604" s="262"/>
      <c r="C604" s="262"/>
      <c r="D604" s="262"/>
      <c r="E604" s="262"/>
      <c r="F604" s="262"/>
      <c r="G604" s="262"/>
      <c r="H604" s="262"/>
      <c r="I604" s="262"/>
      <c r="J604" s="262"/>
      <c r="K604" s="262"/>
      <c r="L604" s="262"/>
      <c r="M604" s="262"/>
      <c r="N604" s="262"/>
      <c r="O604" s="262"/>
      <c r="P604" s="262"/>
      <c r="Q604" s="262"/>
      <c r="R604" s="262"/>
      <c r="S604" s="262"/>
      <c r="T604" s="262"/>
      <c r="U604" s="262"/>
      <c r="V604" s="262"/>
      <c r="W604" s="262"/>
      <c r="X604" s="262"/>
      <c r="Y604" s="262"/>
      <c r="Z604" s="262"/>
    </row>
    <row r="605" ht="15.75" customHeight="1">
      <c r="A605" s="262"/>
      <c r="B605" s="262"/>
      <c r="C605" s="262"/>
      <c r="D605" s="262"/>
      <c r="E605" s="262"/>
      <c r="F605" s="262"/>
      <c r="G605" s="262"/>
      <c r="H605" s="262"/>
      <c r="I605" s="262"/>
      <c r="J605" s="262"/>
      <c r="K605" s="262"/>
      <c r="L605" s="262"/>
      <c r="M605" s="262"/>
      <c r="N605" s="262"/>
      <c r="O605" s="262"/>
      <c r="P605" s="262"/>
      <c r="Q605" s="262"/>
      <c r="R605" s="262"/>
      <c r="S605" s="262"/>
      <c r="T605" s="262"/>
      <c r="U605" s="262"/>
      <c r="V605" s="262"/>
      <c r="W605" s="262"/>
      <c r="X605" s="262"/>
      <c r="Y605" s="262"/>
      <c r="Z605" s="262"/>
    </row>
    <row r="606" ht="15.75" customHeight="1">
      <c r="A606" s="262"/>
      <c r="B606" s="262"/>
      <c r="C606" s="262"/>
      <c r="D606" s="262"/>
      <c r="E606" s="262"/>
      <c r="F606" s="262"/>
      <c r="G606" s="262"/>
      <c r="H606" s="262"/>
      <c r="I606" s="262"/>
      <c r="J606" s="262"/>
      <c r="K606" s="262"/>
      <c r="L606" s="262"/>
      <c r="M606" s="262"/>
      <c r="N606" s="262"/>
      <c r="O606" s="262"/>
      <c r="P606" s="262"/>
      <c r="Q606" s="262"/>
      <c r="R606" s="262"/>
      <c r="S606" s="262"/>
      <c r="T606" s="262"/>
      <c r="U606" s="262"/>
      <c r="V606" s="262"/>
      <c r="W606" s="262"/>
      <c r="X606" s="262"/>
      <c r="Y606" s="262"/>
      <c r="Z606" s="262"/>
    </row>
    <row r="607" ht="15.75" customHeight="1">
      <c r="A607" s="262"/>
      <c r="B607" s="262"/>
      <c r="C607" s="262"/>
      <c r="D607" s="262"/>
      <c r="E607" s="262"/>
      <c r="F607" s="262"/>
      <c r="G607" s="262"/>
      <c r="H607" s="262"/>
      <c r="I607" s="262"/>
      <c r="J607" s="262"/>
      <c r="K607" s="262"/>
      <c r="L607" s="262"/>
      <c r="M607" s="262"/>
      <c r="N607" s="262"/>
      <c r="O607" s="262"/>
      <c r="P607" s="262"/>
      <c r="Q607" s="262"/>
      <c r="R607" s="262"/>
      <c r="S607" s="262"/>
      <c r="T607" s="262"/>
      <c r="U607" s="262"/>
      <c r="V607" s="262"/>
      <c r="W607" s="262"/>
      <c r="X607" s="262"/>
      <c r="Y607" s="262"/>
      <c r="Z607" s="262"/>
    </row>
    <row r="608" ht="15.75" customHeight="1">
      <c r="A608" s="262"/>
      <c r="B608" s="262"/>
      <c r="C608" s="262"/>
      <c r="D608" s="262"/>
      <c r="E608" s="262"/>
      <c r="F608" s="262"/>
      <c r="G608" s="262"/>
      <c r="H608" s="262"/>
      <c r="I608" s="262"/>
      <c r="J608" s="262"/>
      <c r="K608" s="262"/>
      <c r="L608" s="262"/>
      <c r="M608" s="262"/>
      <c r="N608" s="262"/>
      <c r="O608" s="262"/>
      <c r="P608" s="262"/>
      <c r="Q608" s="262"/>
      <c r="R608" s="262"/>
      <c r="S608" s="262"/>
      <c r="T608" s="262"/>
      <c r="U608" s="262"/>
      <c r="V608" s="262"/>
      <c r="W608" s="262"/>
      <c r="X608" s="262"/>
      <c r="Y608" s="262"/>
      <c r="Z608" s="262"/>
    </row>
    <row r="609" ht="15.75" customHeight="1">
      <c r="A609" s="262"/>
      <c r="B609" s="262"/>
      <c r="C609" s="262"/>
      <c r="D609" s="262"/>
      <c r="E609" s="262"/>
      <c r="F609" s="262"/>
      <c r="G609" s="262"/>
      <c r="H609" s="262"/>
      <c r="I609" s="262"/>
      <c r="J609" s="262"/>
      <c r="K609" s="262"/>
      <c r="L609" s="262"/>
      <c r="M609" s="262"/>
      <c r="N609" s="262"/>
      <c r="O609" s="262"/>
      <c r="P609" s="262"/>
      <c r="Q609" s="262"/>
      <c r="R609" s="262"/>
      <c r="S609" s="262"/>
      <c r="T609" s="262"/>
      <c r="U609" s="262"/>
      <c r="V609" s="262"/>
      <c r="W609" s="262"/>
      <c r="X609" s="262"/>
      <c r="Y609" s="262"/>
      <c r="Z609" s="262"/>
    </row>
    <row r="610" ht="15.75" customHeight="1">
      <c r="A610" s="262"/>
      <c r="B610" s="262"/>
      <c r="C610" s="262"/>
      <c r="D610" s="262"/>
      <c r="E610" s="262"/>
      <c r="F610" s="262"/>
      <c r="G610" s="262"/>
      <c r="H610" s="262"/>
      <c r="I610" s="262"/>
      <c r="J610" s="262"/>
      <c r="K610" s="262"/>
      <c r="L610" s="262"/>
      <c r="M610" s="262"/>
      <c r="N610" s="262"/>
      <c r="O610" s="262"/>
      <c r="P610" s="262"/>
      <c r="Q610" s="262"/>
      <c r="R610" s="262"/>
      <c r="S610" s="262"/>
      <c r="T610" s="262"/>
      <c r="U610" s="262"/>
      <c r="V610" s="262"/>
      <c r="W610" s="262"/>
      <c r="X610" s="262"/>
      <c r="Y610" s="262"/>
      <c r="Z610" s="262"/>
    </row>
    <row r="611" ht="15.75" customHeight="1">
      <c r="A611" s="262"/>
      <c r="B611" s="262"/>
      <c r="C611" s="262"/>
      <c r="D611" s="262"/>
      <c r="E611" s="262"/>
      <c r="F611" s="262"/>
      <c r="G611" s="262"/>
      <c r="H611" s="262"/>
      <c r="I611" s="262"/>
      <c r="J611" s="262"/>
      <c r="K611" s="262"/>
      <c r="L611" s="262"/>
      <c r="M611" s="262"/>
      <c r="N611" s="262"/>
      <c r="O611" s="262"/>
      <c r="P611" s="262"/>
      <c r="Q611" s="262"/>
      <c r="R611" s="262"/>
      <c r="S611" s="262"/>
      <c r="T611" s="262"/>
      <c r="U611" s="262"/>
      <c r="V611" s="262"/>
      <c r="W611" s="262"/>
      <c r="X611" s="262"/>
      <c r="Y611" s="262"/>
      <c r="Z611" s="262"/>
    </row>
    <row r="612" ht="15.75" customHeight="1">
      <c r="A612" s="262"/>
      <c r="B612" s="262"/>
      <c r="C612" s="262"/>
      <c r="D612" s="262"/>
      <c r="E612" s="262"/>
      <c r="F612" s="262"/>
      <c r="G612" s="262"/>
      <c r="H612" s="262"/>
      <c r="I612" s="262"/>
      <c r="J612" s="262"/>
      <c r="K612" s="262"/>
      <c r="L612" s="262"/>
      <c r="M612" s="262"/>
      <c r="N612" s="262"/>
      <c r="O612" s="262"/>
      <c r="P612" s="262"/>
      <c r="Q612" s="262"/>
      <c r="R612" s="262"/>
      <c r="S612" s="262"/>
      <c r="T612" s="262"/>
      <c r="U612" s="262"/>
      <c r="V612" s="262"/>
      <c r="W612" s="262"/>
      <c r="X612" s="262"/>
      <c r="Y612" s="262"/>
      <c r="Z612" s="262"/>
    </row>
    <row r="613" ht="15.75" customHeight="1">
      <c r="A613" s="262"/>
      <c r="B613" s="262"/>
      <c r="C613" s="262"/>
      <c r="D613" s="262"/>
      <c r="E613" s="262"/>
      <c r="F613" s="262"/>
      <c r="G613" s="262"/>
      <c r="H613" s="262"/>
      <c r="I613" s="262"/>
      <c r="J613" s="262"/>
      <c r="K613" s="262"/>
      <c r="L613" s="262"/>
      <c r="M613" s="262"/>
      <c r="N613" s="262"/>
      <c r="O613" s="262"/>
      <c r="P613" s="262"/>
      <c r="Q613" s="262"/>
      <c r="R613" s="262"/>
      <c r="S613" s="262"/>
      <c r="T613" s="262"/>
      <c r="U613" s="262"/>
      <c r="V613" s="262"/>
      <c r="W613" s="262"/>
      <c r="X613" s="262"/>
      <c r="Y613" s="262"/>
      <c r="Z613" s="262"/>
    </row>
    <row r="614" ht="15.75" customHeight="1">
      <c r="A614" s="262"/>
      <c r="B614" s="262"/>
      <c r="C614" s="262"/>
      <c r="D614" s="262"/>
      <c r="E614" s="262"/>
      <c r="F614" s="262"/>
      <c r="G614" s="262"/>
      <c r="H614" s="262"/>
      <c r="I614" s="262"/>
      <c r="J614" s="262"/>
      <c r="K614" s="262"/>
      <c r="L614" s="262"/>
      <c r="M614" s="262"/>
      <c r="N614" s="262"/>
      <c r="O614" s="262"/>
      <c r="P614" s="262"/>
      <c r="Q614" s="262"/>
      <c r="R614" s="262"/>
      <c r="S614" s="262"/>
      <c r="T614" s="262"/>
      <c r="U614" s="262"/>
      <c r="V614" s="262"/>
      <c r="W614" s="262"/>
      <c r="X614" s="262"/>
      <c r="Y614" s="262"/>
      <c r="Z614" s="262"/>
    </row>
    <row r="615" ht="15.75" customHeight="1">
      <c r="A615" s="262"/>
      <c r="B615" s="262"/>
      <c r="C615" s="262"/>
      <c r="D615" s="262"/>
      <c r="E615" s="262"/>
      <c r="F615" s="262"/>
      <c r="G615" s="262"/>
      <c r="H615" s="262"/>
      <c r="I615" s="262"/>
      <c r="J615" s="262"/>
      <c r="K615" s="262"/>
      <c r="L615" s="262"/>
      <c r="M615" s="262"/>
      <c r="N615" s="262"/>
      <c r="O615" s="262"/>
      <c r="P615" s="262"/>
      <c r="Q615" s="262"/>
      <c r="R615" s="262"/>
      <c r="S615" s="262"/>
      <c r="T615" s="262"/>
      <c r="U615" s="262"/>
      <c r="V615" s="262"/>
      <c r="W615" s="262"/>
      <c r="X615" s="262"/>
      <c r="Y615" s="262"/>
      <c r="Z615" s="262"/>
    </row>
    <row r="616" ht="15.75" customHeight="1">
      <c r="A616" s="262"/>
      <c r="B616" s="262"/>
      <c r="C616" s="262"/>
      <c r="D616" s="262"/>
      <c r="E616" s="262"/>
      <c r="F616" s="262"/>
      <c r="G616" s="262"/>
      <c r="H616" s="262"/>
      <c r="I616" s="262"/>
      <c r="J616" s="262"/>
      <c r="K616" s="262"/>
      <c r="L616" s="262"/>
      <c r="M616" s="262"/>
      <c r="N616" s="262"/>
      <c r="O616" s="262"/>
      <c r="P616" s="262"/>
      <c r="Q616" s="262"/>
      <c r="R616" s="262"/>
      <c r="S616" s="262"/>
      <c r="T616" s="262"/>
      <c r="U616" s="262"/>
      <c r="V616" s="262"/>
      <c r="W616" s="262"/>
      <c r="X616" s="262"/>
      <c r="Y616" s="262"/>
      <c r="Z616" s="262"/>
    </row>
    <row r="617" ht="15.75" customHeight="1">
      <c r="A617" s="262"/>
      <c r="B617" s="262"/>
      <c r="C617" s="262"/>
      <c r="D617" s="262"/>
      <c r="E617" s="262"/>
      <c r="F617" s="262"/>
      <c r="G617" s="262"/>
      <c r="H617" s="262"/>
      <c r="I617" s="262"/>
      <c r="J617" s="262"/>
      <c r="K617" s="262"/>
      <c r="L617" s="262"/>
      <c r="M617" s="262"/>
      <c r="N617" s="262"/>
      <c r="O617" s="262"/>
      <c r="P617" s="262"/>
      <c r="Q617" s="262"/>
      <c r="R617" s="262"/>
      <c r="S617" s="262"/>
      <c r="T617" s="262"/>
      <c r="U617" s="262"/>
      <c r="V617" s="262"/>
      <c r="W617" s="262"/>
      <c r="X617" s="262"/>
      <c r="Y617" s="262"/>
      <c r="Z617" s="262"/>
    </row>
    <row r="618" ht="15.75" customHeight="1">
      <c r="A618" s="262"/>
      <c r="B618" s="262"/>
      <c r="C618" s="262"/>
      <c r="D618" s="262"/>
      <c r="E618" s="262"/>
      <c r="F618" s="262"/>
      <c r="G618" s="262"/>
      <c r="H618" s="262"/>
      <c r="I618" s="262"/>
      <c r="J618" s="262"/>
      <c r="K618" s="262"/>
      <c r="L618" s="262"/>
      <c r="M618" s="262"/>
      <c r="N618" s="262"/>
      <c r="O618" s="262"/>
      <c r="P618" s="262"/>
      <c r="Q618" s="262"/>
      <c r="R618" s="262"/>
      <c r="S618" s="262"/>
      <c r="T618" s="262"/>
      <c r="U618" s="262"/>
      <c r="V618" s="262"/>
      <c r="W618" s="262"/>
      <c r="X618" s="262"/>
      <c r="Y618" s="262"/>
      <c r="Z618" s="262"/>
    </row>
    <row r="619" ht="15.75" customHeight="1">
      <c r="A619" s="262"/>
      <c r="B619" s="262"/>
      <c r="C619" s="262"/>
      <c r="D619" s="262"/>
      <c r="E619" s="262"/>
      <c r="F619" s="262"/>
      <c r="G619" s="262"/>
      <c r="H619" s="262"/>
      <c r="I619" s="262"/>
      <c r="J619" s="262"/>
      <c r="K619" s="262"/>
      <c r="L619" s="262"/>
      <c r="M619" s="262"/>
      <c r="N619" s="262"/>
      <c r="O619" s="262"/>
      <c r="P619" s="262"/>
      <c r="Q619" s="262"/>
      <c r="R619" s="262"/>
      <c r="S619" s="262"/>
      <c r="T619" s="262"/>
      <c r="U619" s="262"/>
      <c r="V619" s="262"/>
      <c r="W619" s="262"/>
      <c r="X619" s="262"/>
      <c r="Y619" s="262"/>
      <c r="Z619" s="262"/>
    </row>
    <row r="620" ht="15.75" customHeight="1">
      <c r="A620" s="262"/>
      <c r="B620" s="262"/>
      <c r="C620" s="262"/>
      <c r="D620" s="262"/>
      <c r="E620" s="262"/>
      <c r="F620" s="262"/>
      <c r="G620" s="262"/>
      <c r="H620" s="262"/>
      <c r="I620" s="262"/>
      <c r="J620" s="262"/>
      <c r="K620" s="262"/>
      <c r="L620" s="262"/>
      <c r="M620" s="262"/>
      <c r="N620" s="262"/>
      <c r="O620" s="262"/>
      <c r="P620" s="262"/>
      <c r="Q620" s="262"/>
      <c r="R620" s="262"/>
      <c r="S620" s="262"/>
      <c r="T620" s="262"/>
      <c r="U620" s="262"/>
      <c r="V620" s="262"/>
      <c r="W620" s="262"/>
      <c r="X620" s="262"/>
      <c r="Y620" s="262"/>
      <c r="Z620" s="262"/>
    </row>
    <row r="621" ht="15.75" customHeight="1">
      <c r="A621" s="262"/>
      <c r="B621" s="262"/>
      <c r="C621" s="262"/>
      <c r="D621" s="262"/>
      <c r="E621" s="262"/>
      <c r="F621" s="262"/>
      <c r="G621" s="262"/>
      <c r="H621" s="262"/>
      <c r="I621" s="262"/>
      <c r="J621" s="262"/>
      <c r="K621" s="262"/>
      <c r="L621" s="262"/>
      <c r="M621" s="262"/>
      <c r="N621" s="262"/>
      <c r="O621" s="262"/>
      <c r="P621" s="262"/>
      <c r="Q621" s="262"/>
      <c r="R621" s="262"/>
      <c r="S621" s="262"/>
      <c r="T621" s="262"/>
      <c r="U621" s="262"/>
      <c r="V621" s="262"/>
      <c r="W621" s="262"/>
      <c r="X621" s="262"/>
      <c r="Y621" s="262"/>
      <c r="Z621" s="262"/>
    </row>
    <row r="622" ht="15.75" customHeight="1">
      <c r="A622" s="262"/>
      <c r="B622" s="262"/>
      <c r="C622" s="262"/>
      <c r="D622" s="262"/>
      <c r="E622" s="262"/>
      <c r="F622" s="262"/>
      <c r="G622" s="262"/>
      <c r="H622" s="262"/>
      <c r="I622" s="262"/>
      <c r="J622" s="262"/>
      <c r="K622" s="262"/>
      <c r="L622" s="262"/>
      <c r="M622" s="262"/>
      <c r="N622" s="262"/>
      <c r="O622" s="262"/>
      <c r="P622" s="262"/>
      <c r="Q622" s="262"/>
      <c r="R622" s="262"/>
      <c r="S622" s="262"/>
      <c r="T622" s="262"/>
      <c r="U622" s="262"/>
      <c r="V622" s="262"/>
      <c r="W622" s="262"/>
      <c r="X622" s="262"/>
      <c r="Y622" s="262"/>
      <c r="Z622" s="262"/>
    </row>
    <row r="623" ht="15.75" customHeight="1">
      <c r="A623" s="262"/>
      <c r="B623" s="262"/>
      <c r="C623" s="262"/>
      <c r="D623" s="262"/>
      <c r="E623" s="262"/>
      <c r="F623" s="262"/>
      <c r="G623" s="262"/>
      <c r="H623" s="262"/>
      <c r="I623" s="262"/>
      <c r="J623" s="262"/>
      <c r="K623" s="262"/>
      <c r="L623" s="262"/>
      <c r="M623" s="262"/>
      <c r="N623" s="262"/>
      <c r="O623" s="262"/>
      <c r="P623" s="262"/>
      <c r="Q623" s="262"/>
      <c r="R623" s="262"/>
      <c r="S623" s="262"/>
      <c r="T623" s="262"/>
      <c r="U623" s="262"/>
      <c r="V623" s="262"/>
      <c r="W623" s="262"/>
      <c r="X623" s="262"/>
      <c r="Y623" s="262"/>
      <c r="Z623" s="262"/>
    </row>
    <row r="624" ht="15.75" customHeight="1">
      <c r="A624" s="262"/>
      <c r="B624" s="262"/>
      <c r="C624" s="262"/>
      <c r="D624" s="262"/>
      <c r="E624" s="262"/>
      <c r="F624" s="262"/>
      <c r="G624" s="262"/>
      <c r="H624" s="262"/>
      <c r="I624" s="262"/>
      <c r="J624" s="262"/>
      <c r="K624" s="262"/>
      <c r="L624" s="262"/>
      <c r="M624" s="262"/>
      <c r="N624" s="262"/>
      <c r="O624" s="262"/>
      <c r="P624" s="262"/>
      <c r="Q624" s="262"/>
      <c r="R624" s="262"/>
      <c r="S624" s="262"/>
      <c r="T624" s="262"/>
      <c r="U624" s="262"/>
      <c r="V624" s="262"/>
      <c r="W624" s="262"/>
      <c r="X624" s="262"/>
      <c r="Y624" s="262"/>
      <c r="Z624" s="262"/>
    </row>
    <row r="625" ht="15.75" customHeight="1">
      <c r="A625" s="262"/>
      <c r="B625" s="262"/>
      <c r="C625" s="262"/>
      <c r="D625" s="262"/>
      <c r="E625" s="262"/>
      <c r="F625" s="262"/>
      <c r="G625" s="262"/>
      <c r="H625" s="262"/>
      <c r="I625" s="262"/>
      <c r="J625" s="262"/>
      <c r="K625" s="262"/>
      <c r="L625" s="262"/>
      <c r="M625" s="262"/>
      <c r="N625" s="262"/>
      <c r="O625" s="262"/>
      <c r="P625" s="262"/>
      <c r="Q625" s="262"/>
      <c r="R625" s="262"/>
      <c r="S625" s="262"/>
      <c r="T625" s="262"/>
      <c r="U625" s="262"/>
      <c r="V625" s="262"/>
      <c r="W625" s="262"/>
      <c r="X625" s="262"/>
      <c r="Y625" s="262"/>
      <c r="Z625" s="262"/>
    </row>
    <row r="626" ht="15.75" customHeight="1">
      <c r="A626" s="262"/>
      <c r="B626" s="262"/>
      <c r="C626" s="262"/>
      <c r="D626" s="262"/>
      <c r="E626" s="262"/>
      <c r="F626" s="262"/>
      <c r="G626" s="262"/>
      <c r="H626" s="262"/>
      <c r="I626" s="262"/>
      <c r="J626" s="262"/>
      <c r="K626" s="262"/>
      <c r="L626" s="262"/>
      <c r="M626" s="262"/>
      <c r="N626" s="262"/>
      <c r="O626" s="262"/>
      <c r="P626" s="262"/>
      <c r="Q626" s="262"/>
      <c r="R626" s="262"/>
      <c r="S626" s="262"/>
      <c r="T626" s="262"/>
      <c r="U626" s="262"/>
      <c r="V626" s="262"/>
      <c r="W626" s="262"/>
      <c r="X626" s="262"/>
      <c r="Y626" s="262"/>
      <c r="Z626" s="262"/>
    </row>
    <row r="627" ht="15.75" customHeight="1">
      <c r="A627" s="262"/>
      <c r="B627" s="262"/>
      <c r="C627" s="262"/>
      <c r="D627" s="262"/>
      <c r="E627" s="262"/>
      <c r="F627" s="262"/>
      <c r="G627" s="262"/>
      <c r="H627" s="262"/>
      <c r="I627" s="262"/>
      <c r="J627" s="262"/>
      <c r="K627" s="262"/>
      <c r="L627" s="262"/>
      <c r="M627" s="262"/>
      <c r="N627" s="262"/>
      <c r="O627" s="262"/>
      <c r="P627" s="262"/>
      <c r="Q627" s="262"/>
      <c r="R627" s="262"/>
      <c r="S627" s="262"/>
      <c r="T627" s="262"/>
      <c r="U627" s="262"/>
      <c r="V627" s="262"/>
      <c r="W627" s="262"/>
      <c r="X627" s="262"/>
      <c r="Y627" s="262"/>
      <c r="Z627" s="262"/>
    </row>
    <row r="628" ht="15.75" customHeight="1">
      <c r="A628" s="262"/>
      <c r="B628" s="262"/>
      <c r="C628" s="262"/>
      <c r="D628" s="262"/>
      <c r="E628" s="262"/>
      <c r="F628" s="262"/>
      <c r="G628" s="262"/>
      <c r="H628" s="262"/>
      <c r="I628" s="262"/>
      <c r="J628" s="262"/>
      <c r="K628" s="262"/>
      <c r="L628" s="262"/>
      <c r="M628" s="262"/>
      <c r="N628" s="262"/>
      <c r="O628" s="262"/>
      <c r="P628" s="262"/>
      <c r="Q628" s="262"/>
      <c r="R628" s="262"/>
      <c r="S628" s="262"/>
      <c r="T628" s="262"/>
      <c r="U628" s="262"/>
      <c r="V628" s="262"/>
      <c r="W628" s="262"/>
      <c r="X628" s="262"/>
      <c r="Y628" s="262"/>
      <c r="Z628" s="262"/>
    </row>
    <row r="629" ht="15.75" customHeight="1">
      <c r="A629" s="262"/>
      <c r="B629" s="262"/>
      <c r="C629" s="262"/>
      <c r="D629" s="262"/>
      <c r="E629" s="262"/>
      <c r="F629" s="262"/>
      <c r="G629" s="262"/>
      <c r="H629" s="262"/>
      <c r="I629" s="262"/>
      <c r="J629" s="262"/>
      <c r="K629" s="262"/>
      <c r="L629" s="262"/>
      <c r="M629" s="262"/>
      <c r="N629" s="262"/>
      <c r="O629" s="262"/>
      <c r="P629" s="262"/>
      <c r="Q629" s="262"/>
      <c r="R629" s="262"/>
      <c r="S629" s="262"/>
      <c r="T629" s="262"/>
      <c r="U629" s="262"/>
      <c r="V629" s="262"/>
      <c r="W629" s="262"/>
      <c r="X629" s="262"/>
      <c r="Y629" s="262"/>
      <c r="Z629" s="262"/>
    </row>
    <row r="630" ht="15.75" customHeight="1">
      <c r="A630" s="262"/>
      <c r="B630" s="262"/>
      <c r="C630" s="262"/>
      <c r="D630" s="262"/>
      <c r="E630" s="262"/>
      <c r="F630" s="262"/>
      <c r="G630" s="262"/>
      <c r="H630" s="262"/>
      <c r="I630" s="262"/>
      <c r="J630" s="262"/>
      <c r="K630" s="262"/>
      <c r="L630" s="262"/>
      <c r="M630" s="262"/>
      <c r="N630" s="262"/>
      <c r="O630" s="262"/>
      <c r="P630" s="262"/>
      <c r="Q630" s="262"/>
      <c r="R630" s="262"/>
      <c r="S630" s="262"/>
      <c r="T630" s="262"/>
      <c r="U630" s="262"/>
      <c r="V630" s="262"/>
      <c r="W630" s="262"/>
      <c r="X630" s="262"/>
      <c r="Y630" s="262"/>
      <c r="Z630" s="262"/>
    </row>
    <row r="631" ht="15.75" customHeight="1">
      <c r="A631" s="262"/>
      <c r="B631" s="262"/>
      <c r="C631" s="262"/>
      <c r="D631" s="262"/>
      <c r="E631" s="262"/>
      <c r="F631" s="262"/>
      <c r="G631" s="262"/>
      <c r="H631" s="262"/>
      <c r="I631" s="262"/>
      <c r="J631" s="262"/>
      <c r="K631" s="262"/>
      <c r="L631" s="262"/>
      <c r="M631" s="262"/>
      <c r="N631" s="262"/>
      <c r="O631" s="262"/>
      <c r="P631" s="262"/>
      <c r="Q631" s="262"/>
      <c r="R631" s="262"/>
      <c r="S631" s="262"/>
      <c r="T631" s="262"/>
      <c r="U631" s="262"/>
      <c r="V631" s="262"/>
      <c r="W631" s="262"/>
      <c r="X631" s="262"/>
      <c r="Y631" s="262"/>
      <c r="Z631" s="262"/>
    </row>
    <row r="632" ht="15.75" customHeight="1">
      <c r="A632" s="262"/>
      <c r="B632" s="262"/>
      <c r="C632" s="262"/>
      <c r="D632" s="262"/>
      <c r="E632" s="262"/>
      <c r="F632" s="262"/>
      <c r="G632" s="262"/>
      <c r="H632" s="262"/>
      <c r="I632" s="262"/>
      <c r="J632" s="262"/>
      <c r="K632" s="262"/>
      <c r="L632" s="262"/>
      <c r="M632" s="262"/>
      <c r="N632" s="262"/>
      <c r="O632" s="262"/>
      <c r="P632" s="262"/>
      <c r="Q632" s="262"/>
      <c r="R632" s="262"/>
      <c r="S632" s="262"/>
      <c r="T632" s="262"/>
      <c r="U632" s="262"/>
      <c r="V632" s="262"/>
      <c r="W632" s="262"/>
      <c r="X632" s="262"/>
      <c r="Y632" s="262"/>
      <c r="Z632" s="262"/>
    </row>
    <row r="633" ht="15.75" customHeight="1">
      <c r="A633" s="262"/>
      <c r="B633" s="262"/>
      <c r="C633" s="262"/>
      <c r="D633" s="262"/>
      <c r="E633" s="262"/>
      <c r="F633" s="262"/>
      <c r="G633" s="262"/>
      <c r="H633" s="262"/>
      <c r="I633" s="262"/>
      <c r="J633" s="262"/>
      <c r="K633" s="262"/>
      <c r="L633" s="262"/>
      <c r="M633" s="262"/>
      <c r="N633" s="262"/>
      <c r="O633" s="262"/>
      <c r="P633" s="262"/>
      <c r="Q633" s="262"/>
      <c r="R633" s="262"/>
      <c r="S633" s="262"/>
      <c r="T633" s="262"/>
      <c r="U633" s="262"/>
      <c r="V633" s="262"/>
      <c r="W633" s="262"/>
      <c r="X633" s="262"/>
      <c r="Y633" s="262"/>
      <c r="Z633" s="262"/>
    </row>
    <row r="634" ht="15.75" customHeight="1">
      <c r="A634" s="262"/>
      <c r="B634" s="262"/>
      <c r="C634" s="262"/>
      <c r="D634" s="262"/>
      <c r="E634" s="262"/>
      <c r="F634" s="262"/>
      <c r="G634" s="262"/>
      <c r="H634" s="262"/>
      <c r="I634" s="262"/>
      <c r="J634" s="262"/>
      <c r="K634" s="262"/>
      <c r="L634" s="262"/>
      <c r="M634" s="262"/>
      <c r="N634" s="262"/>
      <c r="O634" s="262"/>
      <c r="P634" s="262"/>
      <c r="Q634" s="262"/>
      <c r="R634" s="262"/>
      <c r="S634" s="262"/>
      <c r="T634" s="262"/>
      <c r="U634" s="262"/>
      <c r="V634" s="262"/>
      <c r="W634" s="262"/>
      <c r="X634" s="262"/>
      <c r="Y634" s="262"/>
      <c r="Z634" s="262"/>
    </row>
    <row r="635" ht="15.75" customHeight="1">
      <c r="A635" s="262"/>
      <c r="B635" s="262"/>
      <c r="C635" s="262"/>
      <c r="D635" s="262"/>
      <c r="E635" s="262"/>
      <c r="F635" s="262"/>
      <c r="G635" s="262"/>
      <c r="H635" s="262"/>
      <c r="I635" s="262"/>
      <c r="J635" s="262"/>
      <c r="K635" s="262"/>
      <c r="L635" s="262"/>
      <c r="M635" s="262"/>
      <c r="N635" s="262"/>
      <c r="O635" s="262"/>
      <c r="P635" s="262"/>
      <c r="Q635" s="262"/>
      <c r="R635" s="262"/>
      <c r="S635" s="262"/>
      <c r="T635" s="262"/>
      <c r="U635" s="262"/>
      <c r="V635" s="262"/>
      <c r="W635" s="262"/>
      <c r="X635" s="262"/>
      <c r="Y635" s="262"/>
      <c r="Z635" s="262"/>
    </row>
    <row r="636" ht="15.75" customHeight="1">
      <c r="A636" s="262"/>
      <c r="B636" s="262"/>
      <c r="C636" s="262"/>
      <c r="D636" s="262"/>
      <c r="E636" s="262"/>
      <c r="F636" s="262"/>
      <c r="G636" s="262"/>
      <c r="H636" s="262"/>
      <c r="I636" s="262"/>
      <c r="J636" s="262"/>
      <c r="K636" s="262"/>
      <c r="L636" s="262"/>
      <c r="M636" s="262"/>
      <c r="N636" s="262"/>
      <c r="O636" s="262"/>
      <c r="P636" s="262"/>
      <c r="Q636" s="262"/>
      <c r="R636" s="262"/>
      <c r="S636" s="262"/>
      <c r="T636" s="262"/>
      <c r="U636" s="262"/>
      <c r="V636" s="262"/>
      <c r="W636" s="262"/>
      <c r="X636" s="262"/>
      <c r="Y636" s="262"/>
      <c r="Z636" s="262"/>
    </row>
    <row r="637" ht="15.75" customHeight="1">
      <c r="A637" s="262"/>
      <c r="B637" s="262"/>
      <c r="C637" s="262"/>
      <c r="D637" s="262"/>
      <c r="E637" s="262"/>
      <c r="F637" s="262"/>
      <c r="G637" s="262"/>
      <c r="H637" s="262"/>
      <c r="I637" s="262"/>
      <c r="J637" s="262"/>
      <c r="K637" s="262"/>
      <c r="L637" s="262"/>
      <c r="M637" s="262"/>
      <c r="N637" s="262"/>
      <c r="O637" s="262"/>
      <c r="P637" s="262"/>
      <c r="Q637" s="262"/>
      <c r="R637" s="262"/>
      <c r="S637" s="262"/>
      <c r="T637" s="262"/>
      <c r="U637" s="262"/>
      <c r="V637" s="262"/>
      <c r="W637" s="262"/>
      <c r="X637" s="262"/>
      <c r="Y637" s="262"/>
      <c r="Z637" s="262"/>
    </row>
    <row r="638" ht="15.75" customHeight="1">
      <c r="A638" s="262"/>
      <c r="B638" s="262"/>
      <c r="C638" s="262"/>
      <c r="D638" s="262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262"/>
      <c r="R638" s="262"/>
      <c r="S638" s="262"/>
      <c r="T638" s="262"/>
      <c r="U638" s="262"/>
      <c r="V638" s="262"/>
      <c r="W638" s="262"/>
      <c r="X638" s="262"/>
      <c r="Y638" s="262"/>
      <c r="Z638" s="262"/>
    </row>
    <row r="639" ht="15.75" customHeight="1">
      <c r="A639" s="262"/>
      <c r="B639" s="262"/>
      <c r="C639" s="262"/>
      <c r="D639" s="262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262"/>
      <c r="R639" s="262"/>
      <c r="S639" s="262"/>
      <c r="T639" s="262"/>
      <c r="U639" s="262"/>
      <c r="V639" s="262"/>
      <c r="W639" s="262"/>
      <c r="X639" s="262"/>
      <c r="Y639" s="262"/>
      <c r="Z639" s="262"/>
    </row>
    <row r="640" ht="15.75" customHeight="1">
      <c r="A640" s="262"/>
      <c r="B640" s="262"/>
      <c r="C640" s="262"/>
      <c r="D640" s="262"/>
      <c r="E640" s="262"/>
      <c r="F640" s="262"/>
      <c r="G640" s="262"/>
      <c r="H640" s="262"/>
      <c r="I640" s="262"/>
      <c r="J640" s="262"/>
      <c r="K640" s="262"/>
      <c r="L640" s="262"/>
      <c r="M640" s="262"/>
      <c r="N640" s="262"/>
      <c r="O640" s="262"/>
      <c r="P640" s="262"/>
      <c r="Q640" s="262"/>
      <c r="R640" s="262"/>
      <c r="S640" s="262"/>
      <c r="T640" s="262"/>
      <c r="U640" s="262"/>
      <c r="V640" s="262"/>
      <c r="W640" s="262"/>
      <c r="X640" s="262"/>
      <c r="Y640" s="262"/>
      <c r="Z640" s="262"/>
    </row>
    <row r="641" ht="15.75" customHeight="1">
      <c r="A641" s="262"/>
      <c r="B641" s="262"/>
      <c r="C641" s="262"/>
      <c r="D641" s="262"/>
      <c r="E641" s="262"/>
      <c r="F641" s="262"/>
      <c r="G641" s="262"/>
      <c r="H641" s="262"/>
      <c r="I641" s="262"/>
      <c r="J641" s="262"/>
      <c r="K641" s="262"/>
      <c r="L641" s="262"/>
      <c r="M641" s="262"/>
      <c r="N641" s="262"/>
      <c r="O641" s="262"/>
      <c r="P641" s="262"/>
      <c r="Q641" s="262"/>
      <c r="R641" s="262"/>
      <c r="S641" s="262"/>
      <c r="T641" s="262"/>
      <c r="U641" s="262"/>
      <c r="V641" s="262"/>
      <c r="W641" s="262"/>
      <c r="X641" s="262"/>
      <c r="Y641" s="262"/>
      <c r="Z641" s="262"/>
    </row>
    <row r="642" ht="15.75" customHeight="1">
      <c r="A642" s="262"/>
      <c r="B642" s="262"/>
      <c r="C642" s="262"/>
      <c r="D642" s="262"/>
      <c r="E642" s="262"/>
      <c r="F642" s="262"/>
      <c r="G642" s="262"/>
      <c r="H642" s="262"/>
      <c r="I642" s="262"/>
      <c r="J642" s="262"/>
      <c r="K642" s="262"/>
      <c r="L642" s="262"/>
      <c r="M642" s="262"/>
      <c r="N642" s="262"/>
      <c r="O642" s="262"/>
      <c r="P642" s="262"/>
      <c r="Q642" s="262"/>
      <c r="R642" s="262"/>
      <c r="S642" s="262"/>
      <c r="T642" s="262"/>
      <c r="U642" s="262"/>
      <c r="V642" s="262"/>
      <c r="W642" s="262"/>
      <c r="X642" s="262"/>
      <c r="Y642" s="262"/>
      <c r="Z642" s="262"/>
    </row>
    <row r="643" ht="15.75" customHeight="1">
      <c r="A643" s="262"/>
      <c r="B643" s="262"/>
      <c r="C643" s="262"/>
      <c r="D643" s="262"/>
      <c r="E643" s="262"/>
      <c r="F643" s="262"/>
      <c r="G643" s="262"/>
      <c r="H643" s="262"/>
      <c r="I643" s="262"/>
      <c r="J643" s="262"/>
      <c r="K643" s="262"/>
      <c r="L643" s="262"/>
      <c r="M643" s="262"/>
      <c r="N643" s="262"/>
      <c r="O643" s="262"/>
      <c r="P643" s="262"/>
      <c r="Q643" s="262"/>
      <c r="R643" s="262"/>
      <c r="S643" s="262"/>
      <c r="T643" s="262"/>
      <c r="U643" s="262"/>
      <c r="V643" s="262"/>
      <c r="W643" s="262"/>
      <c r="X643" s="262"/>
      <c r="Y643" s="262"/>
      <c r="Z643" s="262"/>
    </row>
    <row r="644" ht="15.75" customHeight="1">
      <c r="A644" s="262"/>
      <c r="B644" s="262"/>
      <c r="C644" s="262"/>
      <c r="D644" s="262"/>
      <c r="E644" s="262"/>
      <c r="F644" s="262"/>
      <c r="G644" s="262"/>
      <c r="H644" s="262"/>
      <c r="I644" s="262"/>
      <c r="J644" s="262"/>
      <c r="K644" s="262"/>
      <c r="L644" s="262"/>
      <c r="M644" s="262"/>
      <c r="N644" s="262"/>
      <c r="O644" s="262"/>
      <c r="P644" s="262"/>
      <c r="Q644" s="262"/>
      <c r="R644" s="262"/>
      <c r="S644" s="262"/>
      <c r="T644" s="262"/>
      <c r="U644" s="262"/>
      <c r="V644" s="262"/>
      <c r="W644" s="262"/>
      <c r="X644" s="262"/>
      <c r="Y644" s="262"/>
      <c r="Z644" s="262"/>
    </row>
    <row r="645" ht="15.75" customHeight="1">
      <c r="A645" s="262"/>
      <c r="B645" s="262"/>
      <c r="C645" s="262"/>
      <c r="D645" s="262"/>
      <c r="E645" s="262"/>
      <c r="F645" s="262"/>
      <c r="G645" s="262"/>
      <c r="H645" s="262"/>
      <c r="I645" s="262"/>
      <c r="J645" s="262"/>
      <c r="K645" s="262"/>
      <c r="L645" s="262"/>
      <c r="M645" s="262"/>
      <c r="N645" s="262"/>
      <c r="O645" s="262"/>
      <c r="P645" s="262"/>
      <c r="Q645" s="262"/>
      <c r="R645" s="262"/>
      <c r="S645" s="262"/>
      <c r="T645" s="262"/>
      <c r="U645" s="262"/>
      <c r="V645" s="262"/>
      <c r="W645" s="262"/>
      <c r="X645" s="262"/>
      <c r="Y645" s="262"/>
      <c r="Z645" s="262"/>
    </row>
    <row r="646" ht="15.75" customHeight="1">
      <c r="A646" s="262"/>
      <c r="B646" s="262"/>
      <c r="C646" s="262"/>
      <c r="D646" s="262"/>
      <c r="E646" s="262"/>
      <c r="F646" s="262"/>
      <c r="G646" s="262"/>
      <c r="H646" s="262"/>
      <c r="I646" s="262"/>
      <c r="J646" s="262"/>
      <c r="K646" s="262"/>
      <c r="L646" s="262"/>
      <c r="M646" s="262"/>
      <c r="N646" s="262"/>
      <c r="O646" s="262"/>
      <c r="P646" s="262"/>
      <c r="Q646" s="262"/>
      <c r="R646" s="262"/>
      <c r="S646" s="262"/>
      <c r="T646" s="262"/>
      <c r="U646" s="262"/>
      <c r="V646" s="262"/>
      <c r="W646" s="262"/>
      <c r="X646" s="262"/>
      <c r="Y646" s="262"/>
      <c r="Z646" s="262"/>
    </row>
    <row r="647" ht="15.75" customHeight="1">
      <c r="A647" s="262"/>
      <c r="B647" s="262"/>
      <c r="C647" s="262"/>
      <c r="D647" s="262"/>
      <c r="E647" s="262"/>
      <c r="F647" s="262"/>
      <c r="G647" s="262"/>
      <c r="H647" s="262"/>
      <c r="I647" s="262"/>
      <c r="J647" s="262"/>
      <c r="K647" s="262"/>
      <c r="L647" s="262"/>
      <c r="M647" s="262"/>
      <c r="N647" s="262"/>
      <c r="O647" s="262"/>
      <c r="P647" s="262"/>
      <c r="Q647" s="262"/>
      <c r="R647" s="262"/>
      <c r="S647" s="262"/>
      <c r="T647" s="262"/>
      <c r="U647" s="262"/>
      <c r="V647" s="262"/>
      <c r="W647" s="262"/>
      <c r="X647" s="262"/>
      <c r="Y647" s="262"/>
      <c r="Z647" s="262"/>
    </row>
    <row r="648" ht="15.75" customHeight="1">
      <c r="A648" s="262"/>
      <c r="B648" s="262"/>
      <c r="C648" s="262"/>
      <c r="D648" s="262"/>
      <c r="E648" s="262"/>
      <c r="F648" s="262"/>
      <c r="G648" s="262"/>
      <c r="H648" s="262"/>
      <c r="I648" s="262"/>
      <c r="J648" s="262"/>
      <c r="K648" s="262"/>
      <c r="L648" s="262"/>
      <c r="M648" s="262"/>
      <c r="N648" s="262"/>
      <c r="O648" s="262"/>
      <c r="P648" s="262"/>
      <c r="Q648" s="262"/>
      <c r="R648" s="262"/>
      <c r="S648" s="262"/>
      <c r="T648" s="262"/>
      <c r="U648" s="262"/>
      <c r="V648" s="262"/>
      <c r="W648" s="262"/>
      <c r="X648" s="262"/>
      <c r="Y648" s="262"/>
      <c r="Z648" s="262"/>
    </row>
    <row r="649" ht="15.75" customHeight="1">
      <c r="A649" s="262"/>
      <c r="B649" s="262"/>
      <c r="C649" s="262"/>
      <c r="D649" s="262"/>
      <c r="E649" s="262"/>
      <c r="F649" s="262"/>
      <c r="G649" s="262"/>
      <c r="H649" s="262"/>
      <c r="I649" s="262"/>
      <c r="J649" s="262"/>
      <c r="K649" s="262"/>
      <c r="L649" s="262"/>
      <c r="M649" s="262"/>
      <c r="N649" s="262"/>
      <c r="O649" s="262"/>
      <c r="P649" s="262"/>
      <c r="Q649" s="262"/>
      <c r="R649" s="262"/>
      <c r="S649" s="262"/>
      <c r="T649" s="262"/>
      <c r="U649" s="262"/>
      <c r="V649" s="262"/>
      <c r="W649" s="262"/>
      <c r="X649" s="262"/>
      <c r="Y649" s="262"/>
      <c r="Z649" s="262"/>
    </row>
    <row r="650" ht="15.75" customHeight="1">
      <c r="A650" s="262"/>
      <c r="B650" s="262"/>
      <c r="C650" s="262"/>
      <c r="D650" s="262"/>
      <c r="E650" s="262"/>
      <c r="F650" s="262"/>
      <c r="G650" s="262"/>
      <c r="H650" s="262"/>
      <c r="I650" s="262"/>
      <c r="J650" s="262"/>
      <c r="K650" s="262"/>
      <c r="L650" s="262"/>
      <c r="M650" s="262"/>
      <c r="N650" s="262"/>
      <c r="O650" s="262"/>
      <c r="P650" s="262"/>
      <c r="Q650" s="262"/>
      <c r="R650" s="262"/>
      <c r="S650" s="262"/>
      <c r="T650" s="262"/>
      <c r="U650" s="262"/>
      <c r="V650" s="262"/>
      <c r="W650" s="262"/>
      <c r="X650" s="262"/>
      <c r="Y650" s="262"/>
      <c r="Z650" s="262"/>
    </row>
    <row r="651" ht="15.75" customHeight="1">
      <c r="A651" s="262"/>
      <c r="B651" s="262"/>
      <c r="C651" s="262"/>
      <c r="D651" s="262"/>
      <c r="E651" s="262"/>
      <c r="F651" s="262"/>
      <c r="G651" s="262"/>
      <c r="H651" s="262"/>
      <c r="I651" s="262"/>
      <c r="J651" s="262"/>
      <c r="K651" s="262"/>
      <c r="L651" s="262"/>
      <c r="M651" s="262"/>
      <c r="N651" s="262"/>
      <c r="O651" s="262"/>
      <c r="P651" s="262"/>
      <c r="Q651" s="262"/>
      <c r="R651" s="262"/>
      <c r="S651" s="262"/>
      <c r="T651" s="262"/>
      <c r="U651" s="262"/>
      <c r="V651" s="262"/>
      <c r="W651" s="262"/>
      <c r="X651" s="262"/>
      <c r="Y651" s="262"/>
      <c r="Z651" s="262"/>
    </row>
    <row r="652" ht="15.75" customHeight="1">
      <c r="A652" s="262"/>
      <c r="B652" s="262"/>
      <c r="C652" s="262"/>
      <c r="D652" s="262"/>
      <c r="E652" s="262"/>
      <c r="F652" s="262"/>
      <c r="G652" s="262"/>
      <c r="H652" s="262"/>
      <c r="I652" s="262"/>
      <c r="J652" s="262"/>
      <c r="K652" s="262"/>
      <c r="L652" s="262"/>
      <c r="M652" s="262"/>
      <c r="N652" s="262"/>
      <c r="O652" s="262"/>
      <c r="P652" s="262"/>
      <c r="Q652" s="262"/>
      <c r="R652" s="262"/>
      <c r="S652" s="262"/>
      <c r="T652" s="262"/>
      <c r="U652" s="262"/>
      <c r="V652" s="262"/>
      <c r="W652" s="262"/>
      <c r="X652" s="262"/>
      <c r="Y652" s="262"/>
      <c r="Z652" s="262"/>
    </row>
    <row r="653" ht="15.75" customHeight="1">
      <c r="A653" s="262"/>
      <c r="B653" s="262"/>
      <c r="C653" s="262"/>
      <c r="D653" s="262"/>
      <c r="E653" s="262"/>
      <c r="F653" s="262"/>
      <c r="G653" s="262"/>
      <c r="H653" s="262"/>
      <c r="I653" s="262"/>
      <c r="J653" s="262"/>
      <c r="K653" s="262"/>
      <c r="L653" s="262"/>
      <c r="M653" s="262"/>
      <c r="N653" s="262"/>
      <c r="O653" s="262"/>
      <c r="P653" s="262"/>
      <c r="Q653" s="262"/>
      <c r="R653" s="262"/>
      <c r="S653" s="262"/>
      <c r="T653" s="262"/>
      <c r="U653" s="262"/>
      <c r="V653" s="262"/>
      <c r="W653" s="262"/>
      <c r="X653" s="262"/>
      <c r="Y653" s="262"/>
      <c r="Z653" s="262"/>
    </row>
    <row r="654" ht="15.75" customHeight="1">
      <c r="A654" s="262"/>
      <c r="B654" s="262"/>
      <c r="C654" s="262"/>
      <c r="D654" s="262"/>
      <c r="E654" s="262"/>
      <c r="F654" s="262"/>
      <c r="G654" s="262"/>
      <c r="H654" s="262"/>
      <c r="I654" s="262"/>
      <c r="J654" s="262"/>
      <c r="K654" s="262"/>
      <c r="L654" s="262"/>
      <c r="M654" s="262"/>
      <c r="N654" s="262"/>
      <c r="O654" s="262"/>
      <c r="P654" s="262"/>
      <c r="Q654" s="262"/>
      <c r="R654" s="262"/>
      <c r="S654" s="262"/>
      <c r="T654" s="262"/>
      <c r="U654" s="262"/>
      <c r="V654" s="262"/>
      <c r="W654" s="262"/>
      <c r="X654" s="262"/>
      <c r="Y654" s="262"/>
      <c r="Z654" s="262"/>
    </row>
    <row r="655" ht="15.75" customHeight="1">
      <c r="A655" s="262"/>
      <c r="B655" s="262"/>
      <c r="C655" s="262"/>
      <c r="D655" s="262"/>
      <c r="E655" s="262"/>
      <c r="F655" s="262"/>
      <c r="G655" s="262"/>
      <c r="H655" s="262"/>
      <c r="I655" s="262"/>
      <c r="J655" s="262"/>
      <c r="K655" s="262"/>
      <c r="L655" s="262"/>
      <c r="M655" s="262"/>
      <c r="N655" s="262"/>
      <c r="O655" s="262"/>
      <c r="P655" s="262"/>
      <c r="Q655" s="262"/>
      <c r="R655" s="262"/>
      <c r="S655" s="262"/>
      <c r="T655" s="262"/>
      <c r="U655" s="262"/>
      <c r="V655" s="262"/>
      <c r="W655" s="262"/>
      <c r="X655" s="262"/>
      <c r="Y655" s="262"/>
      <c r="Z655" s="262"/>
    </row>
    <row r="656" ht="15.75" customHeight="1">
      <c r="A656" s="262"/>
      <c r="B656" s="262"/>
      <c r="C656" s="262"/>
      <c r="D656" s="262"/>
      <c r="E656" s="262"/>
      <c r="F656" s="262"/>
      <c r="G656" s="262"/>
      <c r="H656" s="262"/>
      <c r="I656" s="262"/>
      <c r="J656" s="262"/>
      <c r="K656" s="262"/>
      <c r="L656" s="262"/>
      <c r="M656" s="262"/>
      <c r="N656" s="262"/>
      <c r="O656" s="262"/>
      <c r="P656" s="262"/>
      <c r="Q656" s="262"/>
      <c r="R656" s="262"/>
      <c r="S656" s="262"/>
      <c r="T656" s="262"/>
      <c r="U656" s="262"/>
      <c r="V656" s="262"/>
      <c r="W656" s="262"/>
      <c r="X656" s="262"/>
      <c r="Y656" s="262"/>
      <c r="Z656" s="262"/>
    </row>
    <row r="657" ht="15.75" customHeight="1">
      <c r="A657" s="262"/>
      <c r="B657" s="262"/>
      <c r="C657" s="262"/>
      <c r="D657" s="262"/>
      <c r="E657" s="262"/>
      <c r="F657" s="262"/>
      <c r="G657" s="262"/>
      <c r="H657" s="262"/>
      <c r="I657" s="262"/>
      <c r="J657" s="262"/>
      <c r="K657" s="262"/>
      <c r="L657" s="262"/>
      <c r="M657" s="262"/>
      <c r="N657" s="262"/>
      <c r="O657" s="262"/>
      <c r="P657" s="262"/>
      <c r="Q657" s="262"/>
      <c r="R657" s="262"/>
      <c r="S657" s="262"/>
      <c r="T657" s="262"/>
      <c r="U657" s="262"/>
      <c r="V657" s="262"/>
      <c r="W657" s="262"/>
      <c r="X657" s="262"/>
      <c r="Y657" s="262"/>
      <c r="Z657" s="262"/>
    </row>
    <row r="658" ht="15.75" customHeight="1">
      <c r="A658" s="262"/>
      <c r="B658" s="262"/>
      <c r="C658" s="262"/>
      <c r="D658" s="262"/>
      <c r="E658" s="262"/>
      <c r="F658" s="262"/>
      <c r="G658" s="262"/>
      <c r="H658" s="262"/>
      <c r="I658" s="262"/>
      <c r="J658" s="262"/>
      <c r="K658" s="262"/>
      <c r="L658" s="262"/>
      <c r="M658" s="262"/>
      <c r="N658" s="262"/>
      <c r="O658" s="262"/>
      <c r="P658" s="262"/>
      <c r="Q658" s="262"/>
      <c r="R658" s="262"/>
      <c r="S658" s="262"/>
      <c r="T658" s="262"/>
      <c r="U658" s="262"/>
      <c r="V658" s="262"/>
      <c r="W658" s="262"/>
      <c r="X658" s="262"/>
      <c r="Y658" s="262"/>
      <c r="Z658" s="262"/>
    </row>
    <row r="659" ht="15.75" customHeight="1">
      <c r="A659" s="262"/>
      <c r="B659" s="262"/>
      <c r="C659" s="262"/>
      <c r="D659" s="262"/>
      <c r="E659" s="262"/>
      <c r="F659" s="262"/>
      <c r="G659" s="262"/>
      <c r="H659" s="262"/>
      <c r="I659" s="262"/>
      <c r="J659" s="262"/>
      <c r="K659" s="262"/>
      <c r="L659" s="262"/>
      <c r="M659" s="262"/>
      <c r="N659" s="262"/>
      <c r="O659" s="262"/>
      <c r="P659" s="262"/>
      <c r="Q659" s="262"/>
      <c r="R659" s="262"/>
      <c r="S659" s="262"/>
      <c r="T659" s="262"/>
      <c r="U659" s="262"/>
      <c r="V659" s="262"/>
      <c r="W659" s="262"/>
      <c r="X659" s="262"/>
      <c r="Y659" s="262"/>
      <c r="Z659" s="262"/>
    </row>
    <row r="660" ht="15.75" customHeight="1">
      <c r="A660" s="262"/>
      <c r="B660" s="262"/>
      <c r="C660" s="262"/>
      <c r="D660" s="262"/>
      <c r="E660" s="262"/>
      <c r="F660" s="262"/>
      <c r="G660" s="262"/>
      <c r="H660" s="262"/>
      <c r="I660" s="262"/>
      <c r="J660" s="262"/>
      <c r="K660" s="262"/>
      <c r="L660" s="262"/>
      <c r="M660" s="262"/>
      <c r="N660" s="262"/>
      <c r="O660" s="262"/>
      <c r="P660" s="262"/>
      <c r="Q660" s="262"/>
      <c r="R660" s="262"/>
      <c r="S660" s="262"/>
      <c r="T660" s="262"/>
      <c r="U660" s="262"/>
      <c r="V660" s="262"/>
      <c r="W660" s="262"/>
      <c r="X660" s="262"/>
      <c r="Y660" s="262"/>
      <c r="Z660" s="262"/>
    </row>
    <row r="661" ht="15.75" customHeight="1">
      <c r="A661" s="262"/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262"/>
      <c r="T661" s="262"/>
      <c r="U661" s="262"/>
      <c r="V661" s="262"/>
      <c r="W661" s="262"/>
      <c r="X661" s="262"/>
      <c r="Y661" s="262"/>
      <c r="Z661" s="262"/>
    </row>
    <row r="662" ht="15.75" customHeight="1">
      <c r="A662" s="262"/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262"/>
      <c r="T662" s="262"/>
      <c r="U662" s="262"/>
      <c r="V662" s="262"/>
      <c r="W662" s="262"/>
      <c r="X662" s="262"/>
      <c r="Y662" s="262"/>
      <c r="Z662" s="262"/>
    </row>
    <row r="663" ht="15.75" customHeight="1">
      <c r="A663" s="262"/>
      <c r="B663" s="262"/>
      <c r="C663" s="262"/>
      <c r="D663" s="262"/>
      <c r="E663" s="262"/>
      <c r="F663" s="262"/>
      <c r="G663" s="262"/>
      <c r="H663" s="262"/>
      <c r="I663" s="262"/>
      <c r="J663" s="262"/>
      <c r="K663" s="262"/>
      <c r="L663" s="262"/>
      <c r="M663" s="262"/>
      <c r="N663" s="262"/>
      <c r="O663" s="262"/>
      <c r="P663" s="262"/>
      <c r="Q663" s="262"/>
      <c r="R663" s="262"/>
      <c r="S663" s="262"/>
      <c r="T663" s="262"/>
      <c r="U663" s="262"/>
      <c r="V663" s="262"/>
      <c r="W663" s="262"/>
      <c r="X663" s="262"/>
      <c r="Y663" s="262"/>
      <c r="Z663" s="262"/>
    </row>
    <row r="664" ht="15.75" customHeight="1">
      <c r="A664" s="262"/>
      <c r="B664" s="262"/>
      <c r="C664" s="262"/>
      <c r="D664" s="262"/>
      <c r="E664" s="262"/>
      <c r="F664" s="262"/>
      <c r="G664" s="262"/>
      <c r="H664" s="262"/>
      <c r="I664" s="262"/>
      <c r="J664" s="262"/>
      <c r="K664" s="262"/>
      <c r="L664" s="262"/>
      <c r="M664" s="262"/>
      <c r="N664" s="262"/>
      <c r="O664" s="262"/>
      <c r="P664" s="262"/>
      <c r="Q664" s="262"/>
      <c r="R664" s="262"/>
      <c r="S664" s="262"/>
      <c r="T664" s="262"/>
      <c r="U664" s="262"/>
      <c r="V664" s="262"/>
      <c r="W664" s="262"/>
      <c r="X664" s="262"/>
      <c r="Y664" s="262"/>
      <c r="Z664" s="262"/>
    </row>
    <row r="665" ht="15.75" customHeight="1">
      <c r="A665" s="262"/>
      <c r="B665" s="262"/>
      <c r="C665" s="262"/>
      <c r="D665" s="262"/>
      <c r="E665" s="262"/>
      <c r="F665" s="262"/>
      <c r="G665" s="262"/>
      <c r="H665" s="262"/>
      <c r="I665" s="262"/>
      <c r="J665" s="262"/>
      <c r="K665" s="262"/>
      <c r="L665" s="262"/>
      <c r="M665" s="262"/>
      <c r="N665" s="262"/>
      <c r="O665" s="262"/>
      <c r="P665" s="262"/>
      <c r="Q665" s="262"/>
      <c r="R665" s="262"/>
      <c r="S665" s="262"/>
      <c r="T665" s="262"/>
      <c r="U665" s="262"/>
      <c r="V665" s="262"/>
      <c r="W665" s="262"/>
      <c r="X665" s="262"/>
      <c r="Y665" s="262"/>
      <c r="Z665" s="262"/>
    </row>
    <row r="666" ht="15.75" customHeight="1">
      <c r="A666" s="262"/>
      <c r="B666" s="262"/>
      <c r="C666" s="262"/>
      <c r="D666" s="262"/>
      <c r="E666" s="262"/>
      <c r="F666" s="262"/>
      <c r="G666" s="262"/>
      <c r="H666" s="262"/>
      <c r="I666" s="262"/>
      <c r="J666" s="262"/>
      <c r="K666" s="262"/>
      <c r="L666" s="262"/>
      <c r="M666" s="262"/>
      <c r="N666" s="262"/>
      <c r="O666" s="262"/>
      <c r="P666" s="262"/>
      <c r="Q666" s="262"/>
      <c r="R666" s="262"/>
      <c r="S666" s="262"/>
      <c r="T666" s="262"/>
      <c r="U666" s="262"/>
      <c r="V666" s="262"/>
      <c r="W666" s="262"/>
      <c r="X666" s="262"/>
      <c r="Y666" s="262"/>
      <c r="Z666" s="262"/>
    </row>
    <row r="667" ht="15.75" customHeight="1">
      <c r="A667" s="262"/>
      <c r="B667" s="262"/>
      <c r="C667" s="262"/>
      <c r="D667" s="262"/>
      <c r="E667" s="262"/>
      <c r="F667" s="262"/>
      <c r="G667" s="262"/>
      <c r="H667" s="262"/>
      <c r="I667" s="262"/>
      <c r="J667" s="262"/>
      <c r="K667" s="262"/>
      <c r="L667" s="262"/>
      <c r="M667" s="262"/>
      <c r="N667" s="262"/>
      <c r="O667" s="262"/>
      <c r="P667" s="262"/>
      <c r="Q667" s="262"/>
      <c r="R667" s="262"/>
      <c r="S667" s="262"/>
      <c r="T667" s="262"/>
      <c r="U667" s="262"/>
      <c r="V667" s="262"/>
      <c r="W667" s="262"/>
      <c r="X667" s="262"/>
      <c r="Y667" s="262"/>
      <c r="Z667" s="262"/>
    </row>
    <row r="668" ht="15.75" customHeight="1">
      <c r="A668" s="262"/>
      <c r="B668" s="262"/>
      <c r="C668" s="262"/>
      <c r="D668" s="262"/>
      <c r="E668" s="262"/>
      <c r="F668" s="262"/>
      <c r="G668" s="262"/>
      <c r="H668" s="262"/>
      <c r="I668" s="262"/>
      <c r="J668" s="262"/>
      <c r="K668" s="262"/>
      <c r="L668" s="262"/>
      <c r="M668" s="262"/>
      <c r="N668" s="262"/>
      <c r="O668" s="262"/>
      <c r="P668" s="262"/>
      <c r="Q668" s="262"/>
      <c r="R668" s="262"/>
      <c r="S668" s="262"/>
      <c r="T668" s="262"/>
      <c r="U668" s="262"/>
      <c r="V668" s="262"/>
      <c r="W668" s="262"/>
      <c r="X668" s="262"/>
      <c r="Y668" s="262"/>
      <c r="Z668" s="262"/>
    </row>
    <row r="669" ht="15.75" customHeight="1">
      <c r="A669" s="262"/>
      <c r="B669" s="262"/>
      <c r="C669" s="262"/>
      <c r="D669" s="262"/>
      <c r="E669" s="262"/>
      <c r="F669" s="262"/>
      <c r="G669" s="262"/>
      <c r="H669" s="262"/>
      <c r="I669" s="262"/>
      <c r="J669" s="262"/>
      <c r="K669" s="262"/>
      <c r="L669" s="262"/>
      <c r="M669" s="262"/>
      <c r="N669" s="262"/>
      <c r="O669" s="262"/>
      <c r="P669" s="262"/>
      <c r="Q669" s="262"/>
      <c r="R669" s="262"/>
      <c r="S669" s="262"/>
      <c r="T669" s="262"/>
      <c r="U669" s="262"/>
      <c r="V669" s="262"/>
      <c r="W669" s="262"/>
      <c r="X669" s="262"/>
      <c r="Y669" s="262"/>
      <c r="Z669" s="262"/>
    </row>
    <row r="670" ht="15.75" customHeight="1">
      <c r="A670" s="262"/>
      <c r="B670" s="262"/>
      <c r="C670" s="262"/>
      <c r="D670" s="262"/>
      <c r="E670" s="262"/>
      <c r="F670" s="262"/>
      <c r="G670" s="262"/>
      <c r="H670" s="262"/>
      <c r="I670" s="262"/>
      <c r="J670" s="262"/>
      <c r="K670" s="262"/>
      <c r="L670" s="262"/>
      <c r="M670" s="262"/>
      <c r="N670" s="262"/>
      <c r="O670" s="262"/>
      <c r="P670" s="262"/>
      <c r="Q670" s="262"/>
      <c r="R670" s="262"/>
      <c r="S670" s="262"/>
      <c r="T670" s="262"/>
      <c r="U670" s="262"/>
      <c r="V670" s="262"/>
      <c r="W670" s="262"/>
      <c r="X670" s="262"/>
      <c r="Y670" s="262"/>
      <c r="Z670" s="262"/>
    </row>
    <row r="671" ht="15.75" customHeight="1">
      <c r="A671" s="262"/>
      <c r="B671" s="262"/>
      <c r="C671" s="262"/>
      <c r="D671" s="262"/>
      <c r="E671" s="262"/>
      <c r="F671" s="262"/>
      <c r="G671" s="262"/>
      <c r="H671" s="262"/>
      <c r="I671" s="262"/>
      <c r="J671" s="262"/>
      <c r="K671" s="262"/>
      <c r="L671" s="262"/>
      <c r="M671" s="262"/>
      <c r="N671" s="262"/>
      <c r="O671" s="262"/>
      <c r="P671" s="262"/>
      <c r="Q671" s="262"/>
      <c r="R671" s="262"/>
      <c r="S671" s="262"/>
      <c r="T671" s="262"/>
      <c r="U671" s="262"/>
      <c r="V671" s="262"/>
      <c r="W671" s="262"/>
      <c r="X671" s="262"/>
      <c r="Y671" s="262"/>
      <c r="Z671" s="262"/>
    </row>
    <row r="672" ht="15.75" customHeight="1">
      <c r="A672" s="262"/>
      <c r="B672" s="262"/>
      <c r="C672" s="262"/>
      <c r="D672" s="262"/>
      <c r="E672" s="262"/>
      <c r="F672" s="262"/>
      <c r="G672" s="262"/>
      <c r="H672" s="262"/>
      <c r="I672" s="262"/>
      <c r="J672" s="262"/>
      <c r="K672" s="262"/>
      <c r="L672" s="262"/>
      <c r="M672" s="262"/>
      <c r="N672" s="262"/>
      <c r="O672" s="262"/>
      <c r="P672" s="262"/>
      <c r="Q672" s="262"/>
      <c r="R672" s="262"/>
      <c r="S672" s="262"/>
      <c r="T672" s="262"/>
      <c r="U672" s="262"/>
      <c r="V672" s="262"/>
      <c r="W672" s="262"/>
      <c r="X672" s="262"/>
      <c r="Y672" s="262"/>
      <c r="Z672" s="262"/>
    </row>
    <row r="673" ht="15.75" customHeight="1">
      <c r="A673" s="262"/>
      <c r="B673" s="262"/>
      <c r="C673" s="262"/>
      <c r="D673" s="262"/>
      <c r="E673" s="262"/>
      <c r="F673" s="262"/>
      <c r="G673" s="262"/>
      <c r="H673" s="262"/>
      <c r="I673" s="262"/>
      <c r="J673" s="262"/>
      <c r="K673" s="262"/>
      <c r="L673" s="262"/>
      <c r="M673" s="262"/>
      <c r="N673" s="262"/>
      <c r="O673" s="262"/>
      <c r="P673" s="262"/>
      <c r="Q673" s="262"/>
      <c r="R673" s="262"/>
      <c r="S673" s="262"/>
      <c r="T673" s="262"/>
      <c r="U673" s="262"/>
      <c r="V673" s="262"/>
      <c r="W673" s="262"/>
      <c r="X673" s="262"/>
      <c r="Y673" s="262"/>
      <c r="Z673" s="262"/>
    </row>
    <row r="674" ht="15.75" customHeight="1">
      <c r="A674" s="262"/>
      <c r="B674" s="262"/>
      <c r="C674" s="262"/>
      <c r="D674" s="262"/>
      <c r="E674" s="262"/>
      <c r="F674" s="262"/>
      <c r="G674" s="262"/>
      <c r="H674" s="262"/>
      <c r="I674" s="262"/>
      <c r="J674" s="262"/>
      <c r="K674" s="262"/>
      <c r="L674" s="262"/>
      <c r="M674" s="262"/>
      <c r="N674" s="262"/>
      <c r="O674" s="262"/>
      <c r="P674" s="262"/>
      <c r="Q674" s="262"/>
      <c r="R674" s="262"/>
      <c r="S674" s="262"/>
      <c r="T674" s="262"/>
      <c r="U674" s="262"/>
      <c r="V674" s="262"/>
      <c r="W674" s="262"/>
      <c r="X674" s="262"/>
      <c r="Y674" s="262"/>
      <c r="Z674" s="262"/>
    </row>
    <row r="675" ht="15.75" customHeight="1">
      <c r="A675" s="262"/>
      <c r="B675" s="262"/>
      <c r="C675" s="262"/>
      <c r="D675" s="262"/>
      <c r="E675" s="262"/>
      <c r="F675" s="262"/>
      <c r="G675" s="262"/>
      <c r="H675" s="262"/>
      <c r="I675" s="262"/>
      <c r="J675" s="262"/>
      <c r="K675" s="262"/>
      <c r="L675" s="262"/>
      <c r="M675" s="262"/>
      <c r="N675" s="262"/>
      <c r="O675" s="262"/>
      <c r="P675" s="262"/>
      <c r="Q675" s="262"/>
      <c r="R675" s="262"/>
      <c r="S675" s="262"/>
      <c r="T675" s="262"/>
      <c r="U675" s="262"/>
      <c r="V675" s="262"/>
      <c r="W675" s="262"/>
      <c r="X675" s="262"/>
      <c r="Y675" s="262"/>
      <c r="Z675" s="262"/>
    </row>
    <row r="676" ht="15.75" customHeight="1">
      <c r="A676" s="262"/>
      <c r="B676" s="262"/>
      <c r="C676" s="262"/>
      <c r="D676" s="262"/>
      <c r="E676" s="262"/>
      <c r="F676" s="262"/>
      <c r="G676" s="262"/>
      <c r="H676" s="262"/>
      <c r="I676" s="262"/>
      <c r="J676" s="262"/>
      <c r="K676" s="262"/>
      <c r="L676" s="262"/>
      <c r="M676" s="262"/>
      <c r="N676" s="262"/>
      <c r="O676" s="262"/>
      <c r="P676" s="262"/>
      <c r="Q676" s="262"/>
      <c r="R676" s="262"/>
      <c r="S676" s="262"/>
      <c r="T676" s="262"/>
      <c r="U676" s="262"/>
      <c r="V676" s="262"/>
      <c r="W676" s="262"/>
      <c r="X676" s="262"/>
      <c r="Y676" s="262"/>
      <c r="Z676" s="262"/>
    </row>
    <row r="677" ht="15.75" customHeight="1">
      <c r="A677" s="262"/>
      <c r="B677" s="262"/>
      <c r="C677" s="262"/>
      <c r="D677" s="262"/>
      <c r="E677" s="262"/>
      <c r="F677" s="262"/>
      <c r="G677" s="262"/>
      <c r="H677" s="262"/>
      <c r="I677" s="262"/>
      <c r="J677" s="262"/>
      <c r="K677" s="262"/>
      <c r="L677" s="262"/>
      <c r="M677" s="262"/>
      <c r="N677" s="262"/>
      <c r="O677" s="262"/>
      <c r="P677" s="262"/>
      <c r="Q677" s="262"/>
      <c r="R677" s="262"/>
      <c r="S677" s="262"/>
      <c r="T677" s="262"/>
      <c r="U677" s="262"/>
      <c r="V677" s="262"/>
      <c r="W677" s="262"/>
      <c r="X677" s="262"/>
      <c r="Y677" s="262"/>
      <c r="Z677" s="262"/>
    </row>
    <row r="678" ht="15.75" customHeight="1">
      <c r="A678" s="262"/>
      <c r="B678" s="262"/>
      <c r="C678" s="262"/>
      <c r="D678" s="262"/>
      <c r="E678" s="262"/>
      <c r="F678" s="262"/>
      <c r="G678" s="262"/>
      <c r="H678" s="262"/>
      <c r="I678" s="262"/>
      <c r="J678" s="262"/>
      <c r="K678" s="262"/>
      <c r="L678" s="262"/>
      <c r="M678" s="262"/>
      <c r="N678" s="262"/>
      <c r="O678" s="262"/>
      <c r="P678" s="262"/>
      <c r="Q678" s="262"/>
      <c r="R678" s="262"/>
      <c r="S678" s="262"/>
      <c r="T678" s="262"/>
      <c r="U678" s="262"/>
      <c r="V678" s="262"/>
      <c r="W678" s="262"/>
      <c r="X678" s="262"/>
      <c r="Y678" s="262"/>
      <c r="Z678" s="262"/>
    </row>
    <row r="679" ht="15.75" customHeight="1">
      <c r="A679" s="262"/>
      <c r="B679" s="262"/>
      <c r="C679" s="262"/>
      <c r="D679" s="262"/>
      <c r="E679" s="262"/>
      <c r="F679" s="262"/>
      <c r="G679" s="262"/>
      <c r="H679" s="262"/>
      <c r="I679" s="262"/>
      <c r="J679" s="262"/>
      <c r="K679" s="262"/>
      <c r="L679" s="262"/>
      <c r="M679" s="262"/>
      <c r="N679" s="262"/>
      <c r="O679" s="262"/>
      <c r="P679" s="262"/>
      <c r="Q679" s="262"/>
      <c r="R679" s="262"/>
      <c r="S679" s="262"/>
      <c r="T679" s="262"/>
      <c r="U679" s="262"/>
      <c r="V679" s="262"/>
      <c r="W679" s="262"/>
      <c r="X679" s="262"/>
      <c r="Y679" s="262"/>
      <c r="Z679" s="262"/>
    </row>
    <row r="680" ht="15.75" customHeight="1">
      <c r="A680" s="262"/>
      <c r="B680" s="262"/>
      <c r="C680" s="262"/>
      <c r="D680" s="262"/>
      <c r="E680" s="262"/>
      <c r="F680" s="262"/>
      <c r="G680" s="262"/>
      <c r="H680" s="262"/>
      <c r="I680" s="262"/>
      <c r="J680" s="262"/>
      <c r="K680" s="262"/>
      <c r="L680" s="262"/>
      <c r="M680" s="262"/>
      <c r="N680" s="262"/>
      <c r="O680" s="262"/>
      <c r="P680" s="262"/>
      <c r="Q680" s="262"/>
      <c r="R680" s="262"/>
      <c r="S680" s="262"/>
      <c r="T680" s="262"/>
      <c r="U680" s="262"/>
      <c r="V680" s="262"/>
      <c r="W680" s="262"/>
      <c r="X680" s="262"/>
      <c r="Y680" s="262"/>
      <c r="Z680" s="262"/>
    </row>
    <row r="681" ht="15.75" customHeight="1">
      <c r="A681" s="262"/>
      <c r="B681" s="262"/>
      <c r="C681" s="262"/>
      <c r="D681" s="262"/>
      <c r="E681" s="262"/>
      <c r="F681" s="262"/>
      <c r="G681" s="262"/>
      <c r="H681" s="262"/>
      <c r="I681" s="262"/>
      <c r="J681" s="262"/>
      <c r="K681" s="262"/>
      <c r="L681" s="262"/>
      <c r="M681" s="262"/>
      <c r="N681" s="262"/>
      <c r="O681" s="262"/>
      <c r="P681" s="262"/>
      <c r="Q681" s="262"/>
      <c r="R681" s="262"/>
      <c r="S681" s="262"/>
      <c r="T681" s="262"/>
      <c r="U681" s="262"/>
      <c r="V681" s="262"/>
      <c r="W681" s="262"/>
      <c r="X681" s="262"/>
      <c r="Y681" s="262"/>
      <c r="Z681" s="262"/>
    </row>
    <row r="682" ht="15.75" customHeight="1">
      <c r="A682" s="262"/>
      <c r="B682" s="262"/>
      <c r="C682" s="262"/>
      <c r="D682" s="262"/>
      <c r="E682" s="262"/>
      <c r="F682" s="262"/>
      <c r="G682" s="262"/>
      <c r="H682" s="262"/>
      <c r="I682" s="262"/>
      <c r="J682" s="262"/>
      <c r="K682" s="262"/>
      <c r="L682" s="262"/>
      <c r="M682" s="262"/>
      <c r="N682" s="262"/>
      <c r="O682" s="262"/>
      <c r="P682" s="262"/>
      <c r="Q682" s="262"/>
      <c r="R682" s="262"/>
      <c r="S682" s="262"/>
      <c r="T682" s="262"/>
      <c r="U682" s="262"/>
      <c r="V682" s="262"/>
      <c r="W682" s="262"/>
      <c r="X682" s="262"/>
      <c r="Y682" s="262"/>
      <c r="Z682" s="262"/>
    </row>
    <row r="683" ht="15.75" customHeight="1">
      <c r="A683" s="262"/>
      <c r="B683" s="262"/>
      <c r="C683" s="262"/>
      <c r="D683" s="262"/>
      <c r="E683" s="262"/>
      <c r="F683" s="262"/>
      <c r="G683" s="262"/>
      <c r="H683" s="262"/>
      <c r="I683" s="262"/>
      <c r="J683" s="262"/>
      <c r="K683" s="262"/>
      <c r="L683" s="262"/>
      <c r="M683" s="262"/>
      <c r="N683" s="262"/>
      <c r="O683" s="262"/>
      <c r="P683" s="262"/>
      <c r="Q683" s="262"/>
      <c r="R683" s="262"/>
      <c r="S683" s="262"/>
      <c r="T683" s="262"/>
      <c r="U683" s="262"/>
      <c r="V683" s="262"/>
      <c r="W683" s="262"/>
      <c r="X683" s="262"/>
      <c r="Y683" s="262"/>
      <c r="Z683" s="262"/>
    </row>
    <row r="684" ht="15.75" customHeight="1">
      <c r="A684" s="262"/>
      <c r="B684" s="262"/>
      <c r="C684" s="262"/>
      <c r="D684" s="262"/>
      <c r="E684" s="262"/>
      <c r="F684" s="262"/>
      <c r="G684" s="262"/>
      <c r="H684" s="262"/>
      <c r="I684" s="262"/>
      <c r="J684" s="262"/>
      <c r="K684" s="262"/>
      <c r="L684" s="262"/>
      <c r="M684" s="262"/>
      <c r="N684" s="262"/>
      <c r="O684" s="262"/>
      <c r="P684" s="262"/>
      <c r="Q684" s="262"/>
      <c r="R684" s="262"/>
      <c r="S684" s="262"/>
      <c r="T684" s="262"/>
      <c r="U684" s="262"/>
      <c r="V684" s="262"/>
      <c r="W684" s="262"/>
      <c r="X684" s="262"/>
      <c r="Y684" s="262"/>
      <c r="Z684" s="262"/>
    </row>
    <row r="685" ht="15.75" customHeight="1">
      <c r="A685" s="262"/>
      <c r="B685" s="262"/>
      <c r="C685" s="262"/>
      <c r="D685" s="262"/>
      <c r="E685" s="262"/>
      <c r="F685" s="262"/>
      <c r="G685" s="262"/>
      <c r="H685" s="262"/>
      <c r="I685" s="262"/>
      <c r="J685" s="262"/>
      <c r="K685" s="262"/>
      <c r="L685" s="262"/>
      <c r="M685" s="262"/>
      <c r="N685" s="262"/>
      <c r="O685" s="262"/>
      <c r="P685" s="262"/>
      <c r="Q685" s="262"/>
      <c r="R685" s="262"/>
      <c r="S685" s="262"/>
      <c r="T685" s="262"/>
      <c r="U685" s="262"/>
      <c r="V685" s="262"/>
      <c r="W685" s="262"/>
      <c r="X685" s="262"/>
      <c r="Y685" s="262"/>
      <c r="Z685" s="262"/>
    </row>
    <row r="686" ht="15.75" customHeight="1">
      <c r="A686" s="262"/>
      <c r="B686" s="262"/>
      <c r="C686" s="262"/>
      <c r="D686" s="262"/>
      <c r="E686" s="262"/>
      <c r="F686" s="262"/>
      <c r="G686" s="262"/>
      <c r="H686" s="262"/>
      <c r="I686" s="262"/>
      <c r="J686" s="262"/>
      <c r="K686" s="262"/>
      <c r="L686" s="262"/>
      <c r="M686" s="262"/>
      <c r="N686" s="262"/>
      <c r="O686" s="262"/>
      <c r="P686" s="262"/>
      <c r="Q686" s="262"/>
      <c r="R686" s="262"/>
      <c r="S686" s="262"/>
      <c r="T686" s="262"/>
      <c r="U686" s="262"/>
      <c r="V686" s="262"/>
      <c r="W686" s="262"/>
      <c r="X686" s="262"/>
      <c r="Y686" s="262"/>
      <c r="Z686" s="262"/>
    </row>
    <row r="687" ht="15.75" customHeight="1">
      <c r="A687" s="262"/>
      <c r="B687" s="262"/>
      <c r="C687" s="262"/>
      <c r="D687" s="262"/>
      <c r="E687" s="262"/>
      <c r="F687" s="262"/>
      <c r="G687" s="262"/>
      <c r="H687" s="262"/>
      <c r="I687" s="262"/>
      <c r="J687" s="262"/>
      <c r="K687" s="262"/>
      <c r="L687" s="262"/>
      <c r="M687" s="262"/>
      <c r="N687" s="262"/>
      <c r="O687" s="262"/>
      <c r="P687" s="262"/>
      <c r="Q687" s="262"/>
      <c r="R687" s="262"/>
      <c r="S687" s="262"/>
      <c r="T687" s="262"/>
      <c r="U687" s="262"/>
      <c r="V687" s="262"/>
      <c r="W687" s="262"/>
      <c r="X687" s="262"/>
      <c r="Y687" s="262"/>
      <c r="Z687" s="262"/>
    </row>
    <row r="688" ht="15.75" customHeight="1">
      <c r="A688" s="262"/>
      <c r="B688" s="262"/>
      <c r="C688" s="262"/>
      <c r="D688" s="262"/>
      <c r="E688" s="262"/>
      <c r="F688" s="262"/>
      <c r="G688" s="262"/>
      <c r="H688" s="262"/>
      <c r="I688" s="262"/>
      <c r="J688" s="262"/>
      <c r="K688" s="262"/>
      <c r="L688" s="262"/>
      <c r="M688" s="262"/>
      <c r="N688" s="262"/>
      <c r="O688" s="262"/>
      <c r="P688" s="262"/>
      <c r="Q688" s="262"/>
      <c r="R688" s="262"/>
      <c r="S688" s="262"/>
      <c r="T688" s="262"/>
      <c r="U688" s="262"/>
      <c r="V688" s="262"/>
      <c r="W688" s="262"/>
      <c r="X688" s="262"/>
      <c r="Y688" s="262"/>
      <c r="Z688" s="262"/>
    </row>
    <row r="689" ht="15.75" customHeight="1">
      <c r="A689" s="262"/>
      <c r="B689" s="262"/>
      <c r="C689" s="262"/>
      <c r="D689" s="262"/>
      <c r="E689" s="262"/>
      <c r="F689" s="262"/>
      <c r="G689" s="262"/>
      <c r="H689" s="262"/>
      <c r="I689" s="262"/>
      <c r="J689" s="262"/>
      <c r="K689" s="262"/>
      <c r="L689" s="262"/>
      <c r="M689" s="262"/>
      <c r="N689" s="262"/>
      <c r="O689" s="262"/>
      <c r="P689" s="262"/>
      <c r="Q689" s="262"/>
      <c r="R689" s="262"/>
      <c r="S689" s="262"/>
      <c r="T689" s="262"/>
      <c r="U689" s="262"/>
      <c r="V689" s="262"/>
      <c r="W689" s="262"/>
      <c r="X689" s="262"/>
      <c r="Y689" s="262"/>
      <c r="Z689" s="262"/>
    </row>
    <row r="690" ht="15.75" customHeight="1">
      <c r="A690" s="262"/>
      <c r="B690" s="262"/>
      <c r="C690" s="262"/>
      <c r="D690" s="262"/>
      <c r="E690" s="262"/>
      <c r="F690" s="262"/>
      <c r="G690" s="262"/>
      <c r="H690" s="262"/>
      <c r="I690" s="262"/>
      <c r="J690" s="262"/>
      <c r="K690" s="262"/>
      <c r="L690" s="262"/>
      <c r="M690" s="262"/>
      <c r="N690" s="262"/>
      <c r="O690" s="262"/>
      <c r="P690" s="262"/>
      <c r="Q690" s="262"/>
      <c r="R690" s="262"/>
      <c r="S690" s="262"/>
      <c r="T690" s="262"/>
      <c r="U690" s="262"/>
      <c r="V690" s="262"/>
      <c r="W690" s="262"/>
      <c r="X690" s="262"/>
      <c r="Y690" s="262"/>
      <c r="Z690" s="262"/>
    </row>
    <row r="691" ht="15.75" customHeight="1">
      <c r="A691" s="262"/>
      <c r="B691" s="262"/>
      <c r="C691" s="262"/>
      <c r="D691" s="262"/>
      <c r="E691" s="262"/>
      <c r="F691" s="262"/>
      <c r="G691" s="262"/>
      <c r="H691" s="262"/>
      <c r="I691" s="262"/>
      <c r="J691" s="262"/>
      <c r="K691" s="262"/>
      <c r="L691" s="262"/>
      <c r="M691" s="262"/>
      <c r="N691" s="262"/>
      <c r="O691" s="262"/>
      <c r="P691" s="262"/>
      <c r="Q691" s="262"/>
      <c r="R691" s="262"/>
      <c r="S691" s="262"/>
      <c r="T691" s="262"/>
      <c r="U691" s="262"/>
      <c r="V691" s="262"/>
      <c r="W691" s="262"/>
      <c r="X691" s="262"/>
      <c r="Y691" s="262"/>
      <c r="Z691" s="262"/>
    </row>
    <row r="692" ht="15.75" customHeight="1">
      <c r="A692" s="262"/>
      <c r="B692" s="262"/>
      <c r="C692" s="262"/>
      <c r="D692" s="262"/>
      <c r="E692" s="262"/>
      <c r="F692" s="262"/>
      <c r="G692" s="262"/>
      <c r="H692" s="262"/>
      <c r="I692" s="262"/>
      <c r="J692" s="262"/>
      <c r="K692" s="262"/>
      <c r="L692" s="262"/>
      <c r="M692" s="262"/>
      <c r="N692" s="262"/>
      <c r="O692" s="262"/>
      <c r="P692" s="262"/>
      <c r="Q692" s="262"/>
      <c r="R692" s="262"/>
      <c r="S692" s="262"/>
      <c r="T692" s="262"/>
      <c r="U692" s="262"/>
      <c r="V692" s="262"/>
      <c r="W692" s="262"/>
      <c r="X692" s="262"/>
      <c r="Y692" s="262"/>
      <c r="Z692" s="262"/>
    </row>
    <row r="693" ht="15.75" customHeight="1">
      <c r="A693" s="262"/>
      <c r="B693" s="262"/>
      <c r="C693" s="262"/>
      <c r="D693" s="262"/>
      <c r="E693" s="262"/>
      <c r="F693" s="262"/>
      <c r="G693" s="262"/>
      <c r="H693" s="262"/>
      <c r="I693" s="262"/>
      <c r="J693" s="262"/>
      <c r="K693" s="262"/>
      <c r="L693" s="262"/>
      <c r="M693" s="262"/>
      <c r="N693" s="262"/>
      <c r="O693" s="262"/>
      <c r="P693" s="262"/>
      <c r="Q693" s="262"/>
      <c r="R693" s="262"/>
      <c r="S693" s="262"/>
      <c r="T693" s="262"/>
      <c r="U693" s="262"/>
      <c r="V693" s="262"/>
      <c r="W693" s="262"/>
      <c r="X693" s="262"/>
      <c r="Y693" s="262"/>
      <c r="Z693" s="262"/>
    </row>
    <row r="694" ht="15.75" customHeight="1">
      <c r="A694" s="262"/>
      <c r="B694" s="262"/>
      <c r="C694" s="262"/>
      <c r="D694" s="262"/>
      <c r="E694" s="262"/>
      <c r="F694" s="262"/>
      <c r="G694" s="262"/>
      <c r="H694" s="262"/>
      <c r="I694" s="262"/>
      <c r="J694" s="262"/>
      <c r="K694" s="262"/>
      <c r="L694" s="262"/>
      <c r="M694" s="262"/>
      <c r="N694" s="262"/>
      <c r="O694" s="262"/>
      <c r="P694" s="262"/>
      <c r="Q694" s="262"/>
      <c r="R694" s="262"/>
      <c r="S694" s="262"/>
      <c r="T694" s="262"/>
      <c r="U694" s="262"/>
      <c r="V694" s="262"/>
      <c r="W694" s="262"/>
      <c r="X694" s="262"/>
      <c r="Y694" s="262"/>
      <c r="Z694" s="262"/>
    </row>
    <row r="695" ht="15.75" customHeight="1">
      <c r="A695" s="262"/>
      <c r="B695" s="262"/>
      <c r="C695" s="262"/>
      <c r="D695" s="262"/>
      <c r="E695" s="262"/>
      <c r="F695" s="262"/>
      <c r="G695" s="262"/>
      <c r="H695" s="262"/>
      <c r="I695" s="262"/>
      <c r="J695" s="262"/>
      <c r="K695" s="262"/>
      <c r="L695" s="262"/>
      <c r="M695" s="262"/>
      <c r="N695" s="262"/>
      <c r="O695" s="262"/>
      <c r="P695" s="262"/>
      <c r="Q695" s="262"/>
      <c r="R695" s="262"/>
      <c r="S695" s="262"/>
      <c r="T695" s="262"/>
      <c r="U695" s="262"/>
      <c r="V695" s="262"/>
      <c r="W695" s="262"/>
      <c r="X695" s="262"/>
      <c r="Y695" s="262"/>
      <c r="Z695" s="262"/>
    </row>
    <row r="696" ht="15.75" customHeight="1">
      <c r="A696" s="262"/>
      <c r="B696" s="262"/>
      <c r="C696" s="262"/>
      <c r="D696" s="262"/>
      <c r="E696" s="262"/>
      <c r="F696" s="262"/>
      <c r="G696" s="262"/>
      <c r="H696" s="262"/>
      <c r="I696" s="262"/>
      <c r="J696" s="262"/>
      <c r="K696" s="262"/>
      <c r="L696" s="262"/>
      <c r="M696" s="262"/>
      <c r="N696" s="262"/>
      <c r="O696" s="262"/>
      <c r="P696" s="262"/>
      <c r="Q696" s="262"/>
      <c r="R696" s="262"/>
      <c r="S696" s="262"/>
      <c r="T696" s="262"/>
      <c r="U696" s="262"/>
      <c r="V696" s="262"/>
      <c r="W696" s="262"/>
      <c r="X696" s="262"/>
      <c r="Y696" s="262"/>
      <c r="Z696" s="262"/>
    </row>
    <row r="697" ht="15.75" customHeight="1">
      <c r="A697" s="262"/>
      <c r="B697" s="262"/>
      <c r="C697" s="262"/>
      <c r="D697" s="262"/>
      <c r="E697" s="262"/>
      <c r="F697" s="262"/>
      <c r="G697" s="262"/>
      <c r="H697" s="262"/>
      <c r="I697" s="262"/>
      <c r="J697" s="262"/>
      <c r="K697" s="262"/>
      <c r="L697" s="262"/>
      <c r="M697" s="262"/>
      <c r="N697" s="262"/>
      <c r="O697" s="262"/>
      <c r="P697" s="262"/>
      <c r="Q697" s="262"/>
      <c r="R697" s="262"/>
      <c r="S697" s="262"/>
      <c r="T697" s="262"/>
      <c r="U697" s="262"/>
      <c r="V697" s="262"/>
      <c r="W697" s="262"/>
      <c r="X697" s="262"/>
      <c r="Y697" s="262"/>
      <c r="Z697" s="262"/>
    </row>
    <row r="698" ht="15.75" customHeight="1">
      <c r="A698" s="262"/>
      <c r="B698" s="262"/>
      <c r="C698" s="262"/>
      <c r="D698" s="262"/>
      <c r="E698" s="262"/>
      <c r="F698" s="262"/>
      <c r="G698" s="262"/>
      <c r="H698" s="262"/>
      <c r="I698" s="262"/>
      <c r="J698" s="262"/>
      <c r="K698" s="262"/>
      <c r="L698" s="262"/>
      <c r="M698" s="262"/>
      <c r="N698" s="262"/>
      <c r="O698" s="262"/>
      <c r="P698" s="262"/>
      <c r="Q698" s="262"/>
      <c r="R698" s="262"/>
      <c r="S698" s="262"/>
      <c r="T698" s="262"/>
      <c r="U698" s="262"/>
      <c r="V698" s="262"/>
      <c r="W698" s="262"/>
      <c r="X698" s="262"/>
      <c r="Y698" s="262"/>
      <c r="Z698" s="262"/>
    </row>
    <row r="699" ht="15.75" customHeight="1">
      <c r="A699" s="262"/>
      <c r="B699" s="262"/>
      <c r="C699" s="262"/>
      <c r="D699" s="262"/>
      <c r="E699" s="262"/>
      <c r="F699" s="262"/>
      <c r="G699" s="262"/>
      <c r="H699" s="262"/>
      <c r="I699" s="262"/>
      <c r="J699" s="262"/>
      <c r="K699" s="262"/>
      <c r="L699" s="262"/>
      <c r="M699" s="262"/>
      <c r="N699" s="262"/>
      <c r="O699" s="262"/>
      <c r="P699" s="262"/>
      <c r="Q699" s="262"/>
      <c r="R699" s="262"/>
      <c r="S699" s="262"/>
      <c r="T699" s="262"/>
      <c r="U699" s="262"/>
      <c r="V699" s="262"/>
      <c r="W699" s="262"/>
      <c r="X699" s="262"/>
      <c r="Y699" s="262"/>
      <c r="Z699" s="262"/>
    </row>
    <row r="700" ht="15.75" customHeight="1">
      <c r="A700" s="262"/>
      <c r="B700" s="262"/>
      <c r="C700" s="262"/>
      <c r="D700" s="262"/>
      <c r="E700" s="262"/>
      <c r="F700" s="262"/>
      <c r="G700" s="262"/>
      <c r="H700" s="262"/>
      <c r="I700" s="262"/>
      <c r="J700" s="262"/>
      <c r="K700" s="262"/>
      <c r="L700" s="262"/>
      <c r="M700" s="262"/>
      <c r="N700" s="262"/>
      <c r="O700" s="262"/>
      <c r="P700" s="262"/>
      <c r="Q700" s="262"/>
      <c r="R700" s="262"/>
      <c r="S700" s="262"/>
      <c r="T700" s="262"/>
      <c r="U700" s="262"/>
      <c r="V700" s="262"/>
      <c r="W700" s="262"/>
      <c r="X700" s="262"/>
      <c r="Y700" s="262"/>
      <c r="Z700" s="262"/>
    </row>
    <row r="701" ht="15.75" customHeight="1">
      <c r="A701" s="262"/>
      <c r="B701" s="262"/>
      <c r="C701" s="262"/>
      <c r="D701" s="262"/>
      <c r="E701" s="262"/>
      <c r="F701" s="262"/>
      <c r="G701" s="262"/>
      <c r="H701" s="262"/>
      <c r="I701" s="262"/>
      <c r="J701" s="262"/>
      <c r="K701" s="262"/>
      <c r="L701" s="262"/>
      <c r="M701" s="262"/>
      <c r="N701" s="262"/>
      <c r="O701" s="262"/>
      <c r="P701" s="262"/>
      <c r="Q701" s="262"/>
      <c r="R701" s="262"/>
      <c r="S701" s="262"/>
      <c r="T701" s="262"/>
      <c r="U701" s="262"/>
      <c r="V701" s="262"/>
      <c r="W701" s="262"/>
      <c r="X701" s="262"/>
      <c r="Y701" s="262"/>
      <c r="Z701" s="262"/>
    </row>
    <row r="702" ht="15.75" customHeight="1">
      <c r="A702" s="262"/>
      <c r="B702" s="262"/>
      <c r="C702" s="262"/>
      <c r="D702" s="262"/>
      <c r="E702" s="262"/>
      <c r="F702" s="262"/>
      <c r="G702" s="262"/>
      <c r="H702" s="262"/>
      <c r="I702" s="262"/>
      <c r="J702" s="262"/>
      <c r="K702" s="262"/>
      <c r="L702" s="262"/>
      <c r="M702" s="262"/>
      <c r="N702" s="262"/>
      <c r="O702" s="262"/>
      <c r="P702" s="262"/>
      <c r="Q702" s="262"/>
      <c r="R702" s="262"/>
      <c r="S702" s="262"/>
      <c r="T702" s="262"/>
      <c r="U702" s="262"/>
      <c r="V702" s="262"/>
      <c r="W702" s="262"/>
      <c r="X702" s="262"/>
      <c r="Y702" s="262"/>
      <c r="Z702" s="262"/>
    </row>
    <row r="703" ht="15.75" customHeight="1">
      <c r="A703" s="262"/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262"/>
      <c r="T703" s="262"/>
      <c r="U703" s="262"/>
      <c r="V703" s="262"/>
      <c r="W703" s="262"/>
      <c r="X703" s="262"/>
      <c r="Y703" s="262"/>
      <c r="Z703" s="262"/>
    </row>
    <row r="704" ht="15.75" customHeight="1">
      <c r="A704" s="262"/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262"/>
      <c r="T704" s="262"/>
      <c r="U704" s="262"/>
      <c r="V704" s="262"/>
      <c r="W704" s="262"/>
      <c r="X704" s="262"/>
      <c r="Y704" s="262"/>
      <c r="Z704" s="262"/>
    </row>
    <row r="705" ht="15.75" customHeight="1">
      <c r="A705" s="262"/>
      <c r="B705" s="262"/>
      <c r="C705" s="262"/>
      <c r="D705" s="262"/>
      <c r="E705" s="262"/>
      <c r="F705" s="262"/>
      <c r="G705" s="262"/>
      <c r="H705" s="262"/>
      <c r="I705" s="262"/>
      <c r="J705" s="262"/>
      <c r="K705" s="262"/>
      <c r="L705" s="262"/>
      <c r="M705" s="262"/>
      <c r="N705" s="262"/>
      <c r="O705" s="262"/>
      <c r="P705" s="262"/>
      <c r="Q705" s="262"/>
      <c r="R705" s="262"/>
      <c r="S705" s="262"/>
      <c r="T705" s="262"/>
      <c r="U705" s="262"/>
      <c r="V705" s="262"/>
      <c r="W705" s="262"/>
      <c r="X705" s="262"/>
      <c r="Y705" s="262"/>
      <c r="Z705" s="262"/>
    </row>
    <row r="706" ht="15.75" customHeight="1">
      <c r="A706" s="262"/>
      <c r="B706" s="262"/>
      <c r="C706" s="262"/>
      <c r="D706" s="262"/>
      <c r="E706" s="262"/>
      <c r="F706" s="262"/>
      <c r="G706" s="262"/>
      <c r="H706" s="262"/>
      <c r="I706" s="262"/>
      <c r="J706" s="262"/>
      <c r="K706" s="262"/>
      <c r="L706" s="262"/>
      <c r="M706" s="262"/>
      <c r="N706" s="262"/>
      <c r="O706" s="262"/>
      <c r="P706" s="262"/>
      <c r="Q706" s="262"/>
      <c r="R706" s="262"/>
      <c r="S706" s="262"/>
      <c r="T706" s="262"/>
      <c r="U706" s="262"/>
      <c r="V706" s="262"/>
      <c r="W706" s="262"/>
      <c r="X706" s="262"/>
      <c r="Y706" s="262"/>
      <c r="Z706" s="262"/>
    </row>
    <row r="707" ht="15.75" customHeight="1">
      <c r="A707" s="262"/>
      <c r="B707" s="262"/>
      <c r="C707" s="262"/>
      <c r="D707" s="262"/>
      <c r="E707" s="262"/>
      <c r="F707" s="262"/>
      <c r="G707" s="262"/>
      <c r="H707" s="262"/>
      <c r="I707" s="262"/>
      <c r="J707" s="262"/>
      <c r="K707" s="262"/>
      <c r="L707" s="262"/>
      <c r="M707" s="262"/>
      <c r="N707" s="262"/>
      <c r="O707" s="262"/>
      <c r="P707" s="262"/>
      <c r="Q707" s="262"/>
      <c r="R707" s="262"/>
      <c r="S707" s="262"/>
      <c r="T707" s="262"/>
      <c r="U707" s="262"/>
      <c r="V707" s="262"/>
      <c r="W707" s="262"/>
      <c r="X707" s="262"/>
      <c r="Y707" s="262"/>
      <c r="Z707" s="262"/>
    </row>
    <row r="708" ht="15.75" customHeight="1">
      <c r="A708" s="262"/>
      <c r="B708" s="262"/>
      <c r="C708" s="262"/>
      <c r="D708" s="262"/>
      <c r="E708" s="262"/>
      <c r="F708" s="262"/>
      <c r="G708" s="262"/>
      <c r="H708" s="262"/>
      <c r="I708" s="262"/>
      <c r="J708" s="262"/>
      <c r="K708" s="262"/>
      <c r="L708" s="262"/>
      <c r="M708" s="262"/>
      <c r="N708" s="262"/>
      <c r="O708" s="262"/>
      <c r="P708" s="262"/>
      <c r="Q708" s="262"/>
      <c r="R708" s="262"/>
      <c r="S708" s="262"/>
      <c r="T708" s="262"/>
      <c r="U708" s="262"/>
      <c r="V708" s="262"/>
      <c r="W708" s="262"/>
      <c r="X708" s="262"/>
      <c r="Y708" s="262"/>
      <c r="Z708" s="262"/>
    </row>
    <row r="709" ht="15.75" customHeight="1">
      <c r="A709" s="262"/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262"/>
      <c r="T709" s="262"/>
      <c r="U709" s="262"/>
      <c r="V709" s="262"/>
      <c r="W709" s="262"/>
      <c r="X709" s="262"/>
      <c r="Y709" s="262"/>
      <c r="Z709" s="262"/>
    </row>
    <row r="710" ht="15.75" customHeight="1">
      <c r="A710" s="262"/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262"/>
      <c r="T710" s="262"/>
      <c r="U710" s="262"/>
      <c r="V710" s="262"/>
      <c r="W710" s="262"/>
      <c r="X710" s="262"/>
      <c r="Y710" s="262"/>
      <c r="Z710" s="262"/>
    </row>
    <row r="711" ht="15.75" customHeight="1">
      <c r="A711" s="262"/>
      <c r="B711" s="262"/>
      <c r="C711" s="262"/>
      <c r="D711" s="262"/>
      <c r="E711" s="262"/>
      <c r="F711" s="262"/>
      <c r="G711" s="262"/>
      <c r="H711" s="262"/>
      <c r="I711" s="262"/>
      <c r="J711" s="262"/>
      <c r="K711" s="262"/>
      <c r="L711" s="262"/>
      <c r="M711" s="262"/>
      <c r="N711" s="262"/>
      <c r="O711" s="262"/>
      <c r="P711" s="262"/>
      <c r="Q711" s="262"/>
      <c r="R711" s="262"/>
      <c r="S711" s="262"/>
      <c r="T711" s="262"/>
      <c r="U711" s="262"/>
      <c r="V711" s="262"/>
      <c r="W711" s="262"/>
      <c r="X711" s="262"/>
      <c r="Y711" s="262"/>
      <c r="Z711" s="262"/>
    </row>
    <row r="712" ht="15.75" customHeight="1">
      <c r="A712" s="262"/>
      <c r="B712" s="262"/>
      <c r="C712" s="262"/>
      <c r="D712" s="262"/>
      <c r="E712" s="262"/>
      <c r="F712" s="262"/>
      <c r="G712" s="262"/>
      <c r="H712" s="262"/>
      <c r="I712" s="262"/>
      <c r="J712" s="262"/>
      <c r="K712" s="262"/>
      <c r="L712" s="262"/>
      <c r="M712" s="262"/>
      <c r="N712" s="262"/>
      <c r="O712" s="262"/>
      <c r="P712" s="262"/>
      <c r="Q712" s="262"/>
      <c r="R712" s="262"/>
      <c r="S712" s="262"/>
      <c r="T712" s="262"/>
      <c r="U712" s="262"/>
      <c r="V712" s="262"/>
      <c r="W712" s="262"/>
      <c r="X712" s="262"/>
      <c r="Y712" s="262"/>
      <c r="Z712" s="262"/>
    </row>
    <row r="713" ht="15.75" customHeight="1">
      <c r="A713" s="262"/>
      <c r="B713" s="262"/>
      <c r="C713" s="262"/>
      <c r="D713" s="262"/>
      <c r="E713" s="262"/>
      <c r="F713" s="262"/>
      <c r="G713" s="262"/>
      <c r="H713" s="262"/>
      <c r="I713" s="262"/>
      <c r="J713" s="262"/>
      <c r="K713" s="262"/>
      <c r="L713" s="262"/>
      <c r="M713" s="262"/>
      <c r="N713" s="262"/>
      <c r="O713" s="262"/>
      <c r="P713" s="262"/>
      <c r="Q713" s="262"/>
      <c r="R713" s="262"/>
      <c r="S713" s="262"/>
      <c r="T713" s="262"/>
      <c r="U713" s="262"/>
      <c r="V713" s="262"/>
      <c r="W713" s="262"/>
      <c r="X713" s="262"/>
      <c r="Y713" s="262"/>
      <c r="Z713" s="262"/>
    </row>
    <row r="714" ht="15.75" customHeight="1">
      <c r="A714" s="262"/>
      <c r="B714" s="262"/>
      <c r="C714" s="262"/>
      <c r="D714" s="262"/>
      <c r="E714" s="262"/>
      <c r="F714" s="262"/>
      <c r="G714" s="262"/>
      <c r="H714" s="262"/>
      <c r="I714" s="262"/>
      <c r="J714" s="262"/>
      <c r="K714" s="262"/>
      <c r="L714" s="262"/>
      <c r="M714" s="262"/>
      <c r="N714" s="262"/>
      <c r="O714" s="262"/>
      <c r="P714" s="262"/>
      <c r="Q714" s="262"/>
      <c r="R714" s="262"/>
      <c r="S714" s="262"/>
      <c r="T714" s="262"/>
      <c r="U714" s="262"/>
      <c r="V714" s="262"/>
      <c r="W714" s="262"/>
      <c r="X714" s="262"/>
      <c r="Y714" s="262"/>
      <c r="Z714" s="262"/>
    </row>
    <row r="715" ht="15.75" customHeight="1">
      <c r="A715" s="262"/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262"/>
      <c r="T715" s="262"/>
      <c r="U715" s="262"/>
      <c r="V715" s="262"/>
      <c r="W715" s="262"/>
      <c r="X715" s="262"/>
      <c r="Y715" s="262"/>
      <c r="Z715" s="262"/>
    </row>
    <row r="716" ht="15.75" customHeight="1">
      <c r="A716" s="262"/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262"/>
      <c r="T716" s="262"/>
      <c r="U716" s="262"/>
      <c r="V716" s="262"/>
      <c r="W716" s="262"/>
      <c r="X716" s="262"/>
      <c r="Y716" s="262"/>
      <c r="Z716" s="262"/>
    </row>
    <row r="717" ht="15.75" customHeight="1">
      <c r="A717" s="262"/>
      <c r="B717" s="262"/>
      <c r="C717" s="262"/>
      <c r="D717" s="262"/>
      <c r="E717" s="262"/>
      <c r="F717" s="262"/>
      <c r="G717" s="262"/>
      <c r="H717" s="262"/>
      <c r="I717" s="262"/>
      <c r="J717" s="262"/>
      <c r="K717" s="262"/>
      <c r="L717" s="262"/>
      <c r="M717" s="262"/>
      <c r="N717" s="262"/>
      <c r="O717" s="262"/>
      <c r="P717" s="262"/>
      <c r="Q717" s="262"/>
      <c r="R717" s="262"/>
      <c r="S717" s="262"/>
      <c r="T717" s="262"/>
      <c r="U717" s="262"/>
      <c r="V717" s="262"/>
      <c r="W717" s="262"/>
      <c r="X717" s="262"/>
      <c r="Y717" s="262"/>
      <c r="Z717" s="262"/>
    </row>
    <row r="718" ht="15.75" customHeight="1">
      <c r="A718" s="262"/>
      <c r="B718" s="262"/>
      <c r="C718" s="262"/>
      <c r="D718" s="262"/>
      <c r="E718" s="262"/>
      <c r="F718" s="262"/>
      <c r="G718" s="262"/>
      <c r="H718" s="262"/>
      <c r="I718" s="262"/>
      <c r="J718" s="262"/>
      <c r="K718" s="262"/>
      <c r="L718" s="262"/>
      <c r="M718" s="262"/>
      <c r="N718" s="262"/>
      <c r="O718" s="262"/>
      <c r="P718" s="262"/>
      <c r="Q718" s="262"/>
      <c r="R718" s="262"/>
      <c r="S718" s="262"/>
      <c r="T718" s="262"/>
      <c r="U718" s="262"/>
      <c r="V718" s="262"/>
      <c r="W718" s="262"/>
      <c r="X718" s="262"/>
      <c r="Y718" s="262"/>
      <c r="Z718" s="262"/>
    </row>
    <row r="719" ht="15.75" customHeight="1">
      <c r="A719" s="262"/>
      <c r="B719" s="262"/>
      <c r="C719" s="262"/>
      <c r="D719" s="262"/>
      <c r="E719" s="262"/>
      <c r="F719" s="262"/>
      <c r="G719" s="262"/>
      <c r="H719" s="262"/>
      <c r="I719" s="262"/>
      <c r="J719" s="262"/>
      <c r="K719" s="262"/>
      <c r="L719" s="262"/>
      <c r="M719" s="262"/>
      <c r="N719" s="262"/>
      <c r="O719" s="262"/>
      <c r="P719" s="262"/>
      <c r="Q719" s="262"/>
      <c r="R719" s="262"/>
      <c r="S719" s="262"/>
      <c r="T719" s="262"/>
      <c r="U719" s="262"/>
      <c r="V719" s="262"/>
      <c r="W719" s="262"/>
      <c r="X719" s="262"/>
      <c r="Y719" s="262"/>
      <c r="Z719" s="262"/>
    </row>
    <row r="720" ht="15.75" customHeight="1">
      <c r="A720" s="262"/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262"/>
      <c r="T720" s="262"/>
      <c r="U720" s="262"/>
      <c r="V720" s="262"/>
      <c r="W720" s="262"/>
      <c r="X720" s="262"/>
      <c r="Y720" s="262"/>
      <c r="Z720" s="262"/>
    </row>
    <row r="721" ht="15.75" customHeight="1">
      <c r="A721" s="262"/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262"/>
      <c r="T721" s="262"/>
      <c r="U721" s="262"/>
      <c r="V721" s="262"/>
      <c r="W721" s="262"/>
      <c r="X721" s="262"/>
      <c r="Y721" s="262"/>
      <c r="Z721" s="262"/>
    </row>
    <row r="722" ht="15.75" customHeight="1">
      <c r="A722" s="262"/>
      <c r="B722" s="262"/>
      <c r="C722" s="262"/>
      <c r="D722" s="262"/>
      <c r="E722" s="262"/>
      <c r="F722" s="262"/>
      <c r="G722" s="262"/>
      <c r="H722" s="262"/>
      <c r="I722" s="262"/>
      <c r="J722" s="262"/>
      <c r="K722" s="262"/>
      <c r="L722" s="262"/>
      <c r="M722" s="262"/>
      <c r="N722" s="262"/>
      <c r="O722" s="262"/>
      <c r="P722" s="262"/>
      <c r="Q722" s="262"/>
      <c r="R722" s="262"/>
      <c r="S722" s="262"/>
      <c r="T722" s="262"/>
      <c r="U722" s="262"/>
      <c r="V722" s="262"/>
      <c r="W722" s="262"/>
      <c r="X722" s="262"/>
      <c r="Y722" s="262"/>
      <c r="Z722" s="262"/>
    </row>
    <row r="723" ht="15.75" customHeight="1">
      <c r="A723" s="262"/>
      <c r="B723" s="262"/>
      <c r="C723" s="262"/>
      <c r="D723" s="262"/>
      <c r="E723" s="262"/>
      <c r="F723" s="262"/>
      <c r="G723" s="262"/>
      <c r="H723" s="262"/>
      <c r="I723" s="262"/>
      <c r="J723" s="262"/>
      <c r="K723" s="262"/>
      <c r="L723" s="262"/>
      <c r="M723" s="262"/>
      <c r="N723" s="262"/>
      <c r="O723" s="262"/>
      <c r="P723" s="262"/>
      <c r="Q723" s="262"/>
      <c r="R723" s="262"/>
      <c r="S723" s="262"/>
      <c r="T723" s="262"/>
      <c r="U723" s="262"/>
      <c r="V723" s="262"/>
      <c r="W723" s="262"/>
      <c r="X723" s="262"/>
      <c r="Y723" s="262"/>
      <c r="Z723" s="262"/>
    </row>
    <row r="724" ht="15.75" customHeight="1">
      <c r="A724" s="262"/>
      <c r="B724" s="262"/>
      <c r="C724" s="262"/>
      <c r="D724" s="262"/>
      <c r="E724" s="262"/>
      <c r="F724" s="262"/>
      <c r="G724" s="262"/>
      <c r="H724" s="262"/>
      <c r="I724" s="262"/>
      <c r="J724" s="262"/>
      <c r="K724" s="262"/>
      <c r="L724" s="262"/>
      <c r="M724" s="262"/>
      <c r="N724" s="262"/>
      <c r="O724" s="262"/>
      <c r="P724" s="262"/>
      <c r="Q724" s="262"/>
      <c r="R724" s="262"/>
      <c r="S724" s="262"/>
      <c r="T724" s="262"/>
      <c r="U724" s="262"/>
      <c r="V724" s="262"/>
      <c r="W724" s="262"/>
      <c r="X724" s="262"/>
      <c r="Y724" s="262"/>
      <c r="Z724" s="262"/>
    </row>
    <row r="725" ht="15.75" customHeight="1">
      <c r="A725" s="262"/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262"/>
      <c r="T725" s="262"/>
      <c r="U725" s="262"/>
      <c r="V725" s="262"/>
      <c r="W725" s="262"/>
      <c r="X725" s="262"/>
      <c r="Y725" s="262"/>
      <c r="Z725" s="262"/>
    </row>
    <row r="726" ht="15.75" customHeight="1">
      <c r="A726" s="262"/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262"/>
      <c r="T726" s="262"/>
      <c r="U726" s="262"/>
      <c r="V726" s="262"/>
      <c r="W726" s="262"/>
      <c r="X726" s="262"/>
      <c r="Y726" s="262"/>
      <c r="Z726" s="262"/>
    </row>
    <row r="727" ht="15.75" customHeight="1">
      <c r="A727" s="262"/>
      <c r="B727" s="262"/>
      <c r="C727" s="262"/>
      <c r="D727" s="262"/>
      <c r="E727" s="262"/>
      <c r="F727" s="262"/>
      <c r="G727" s="262"/>
      <c r="H727" s="262"/>
      <c r="I727" s="262"/>
      <c r="J727" s="262"/>
      <c r="K727" s="262"/>
      <c r="L727" s="262"/>
      <c r="M727" s="262"/>
      <c r="N727" s="262"/>
      <c r="O727" s="262"/>
      <c r="P727" s="262"/>
      <c r="Q727" s="262"/>
      <c r="R727" s="262"/>
      <c r="S727" s="262"/>
      <c r="T727" s="262"/>
      <c r="U727" s="262"/>
      <c r="V727" s="262"/>
      <c r="W727" s="262"/>
      <c r="X727" s="262"/>
      <c r="Y727" s="262"/>
      <c r="Z727" s="262"/>
    </row>
    <row r="728" ht="15.75" customHeight="1">
      <c r="A728" s="262"/>
      <c r="B728" s="262"/>
      <c r="C728" s="262"/>
      <c r="D728" s="262"/>
      <c r="E728" s="262"/>
      <c r="F728" s="262"/>
      <c r="G728" s="262"/>
      <c r="H728" s="262"/>
      <c r="I728" s="262"/>
      <c r="J728" s="262"/>
      <c r="K728" s="262"/>
      <c r="L728" s="262"/>
      <c r="M728" s="262"/>
      <c r="N728" s="262"/>
      <c r="O728" s="262"/>
      <c r="P728" s="262"/>
      <c r="Q728" s="262"/>
      <c r="R728" s="262"/>
      <c r="S728" s="262"/>
      <c r="T728" s="262"/>
      <c r="U728" s="262"/>
      <c r="V728" s="262"/>
      <c r="W728" s="262"/>
      <c r="X728" s="262"/>
      <c r="Y728" s="262"/>
      <c r="Z728" s="262"/>
    </row>
    <row r="729" ht="15.75" customHeight="1">
      <c r="A729" s="262"/>
      <c r="B729" s="262"/>
      <c r="C729" s="262"/>
      <c r="D729" s="262"/>
      <c r="E729" s="262"/>
      <c r="F729" s="262"/>
      <c r="G729" s="262"/>
      <c r="H729" s="262"/>
      <c r="I729" s="262"/>
      <c r="J729" s="262"/>
      <c r="K729" s="262"/>
      <c r="L729" s="262"/>
      <c r="M729" s="262"/>
      <c r="N729" s="262"/>
      <c r="O729" s="262"/>
      <c r="P729" s="262"/>
      <c r="Q729" s="262"/>
      <c r="R729" s="262"/>
      <c r="S729" s="262"/>
      <c r="T729" s="262"/>
      <c r="U729" s="262"/>
      <c r="V729" s="262"/>
      <c r="W729" s="262"/>
      <c r="X729" s="262"/>
      <c r="Y729" s="262"/>
      <c r="Z729" s="262"/>
    </row>
    <row r="730" ht="15.75" customHeight="1">
      <c r="A730" s="262"/>
      <c r="B730" s="262"/>
      <c r="C730" s="262"/>
      <c r="D730" s="262"/>
      <c r="E730" s="262"/>
      <c r="F730" s="262"/>
      <c r="G730" s="262"/>
      <c r="H730" s="262"/>
      <c r="I730" s="262"/>
      <c r="J730" s="262"/>
      <c r="K730" s="262"/>
      <c r="L730" s="262"/>
      <c r="M730" s="262"/>
      <c r="N730" s="262"/>
      <c r="O730" s="262"/>
      <c r="P730" s="262"/>
      <c r="Q730" s="262"/>
      <c r="R730" s="262"/>
      <c r="S730" s="262"/>
      <c r="T730" s="262"/>
      <c r="U730" s="262"/>
      <c r="V730" s="262"/>
      <c r="W730" s="262"/>
      <c r="X730" s="262"/>
      <c r="Y730" s="262"/>
      <c r="Z730" s="262"/>
    </row>
    <row r="731" ht="15.75" customHeight="1">
      <c r="A731" s="262"/>
      <c r="B731" s="262"/>
      <c r="C731" s="262"/>
      <c r="D731" s="262"/>
      <c r="E731" s="262"/>
      <c r="F731" s="262"/>
      <c r="G731" s="262"/>
      <c r="H731" s="262"/>
      <c r="I731" s="262"/>
      <c r="J731" s="262"/>
      <c r="K731" s="262"/>
      <c r="L731" s="262"/>
      <c r="M731" s="262"/>
      <c r="N731" s="262"/>
      <c r="O731" s="262"/>
      <c r="P731" s="262"/>
      <c r="Q731" s="262"/>
      <c r="R731" s="262"/>
      <c r="S731" s="262"/>
      <c r="T731" s="262"/>
      <c r="U731" s="262"/>
      <c r="V731" s="262"/>
      <c r="W731" s="262"/>
      <c r="X731" s="262"/>
      <c r="Y731" s="262"/>
      <c r="Z731" s="262"/>
    </row>
    <row r="732" ht="15.75" customHeight="1">
      <c r="A732" s="262"/>
      <c r="B732" s="262"/>
      <c r="C732" s="262"/>
      <c r="D732" s="262"/>
      <c r="E732" s="262"/>
      <c r="F732" s="262"/>
      <c r="G732" s="262"/>
      <c r="H732" s="262"/>
      <c r="I732" s="262"/>
      <c r="J732" s="262"/>
      <c r="K732" s="262"/>
      <c r="L732" s="262"/>
      <c r="M732" s="262"/>
      <c r="N732" s="262"/>
      <c r="O732" s="262"/>
      <c r="P732" s="262"/>
      <c r="Q732" s="262"/>
      <c r="R732" s="262"/>
      <c r="S732" s="262"/>
      <c r="T732" s="262"/>
      <c r="U732" s="262"/>
      <c r="V732" s="262"/>
      <c r="W732" s="262"/>
      <c r="X732" s="262"/>
      <c r="Y732" s="262"/>
      <c r="Z732" s="262"/>
    </row>
    <row r="733" ht="15.75" customHeight="1">
      <c r="A733" s="262"/>
      <c r="B733" s="262"/>
      <c r="C733" s="262"/>
      <c r="D733" s="262"/>
      <c r="E733" s="262"/>
      <c r="F733" s="262"/>
      <c r="G733" s="262"/>
      <c r="H733" s="262"/>
      <c r="I733" s="262"/>
      <c r="J733" s="262"/>
      <c r="K733" s="262"/>
      <c r="L733" s="262"/>
      <c r="M733" s="262"/>
      <c r="N733" s="262"/>
      <c r="O733" s="262"/>
      <c r="P733" s="262"/>
      <c r="Q733" s="262"/>
      <c r="R733" s="262"/>
      <c r="S733" s="262"/>
      <c r="T733" s="262"/>
      <c r="U733" s="262"/>
      <c r="V733" s="262"/>
      <c r="W733" s="262"/>
      <c r="X733" s="262"/>
      <c r="Y733" s="262"/>
      <c r="Z733" s="262"/>
    </row>
    <row r="734" ht="15.75" customHeight="1">
      <c r="A734" s="262"/>
      <c r="B734" s="262"/>
      <c r="C734" s="262"/>
      <c r="D734" s="262"/>
      <c r="E734" s="262"/>
      <c r="F734" s="262"/>
      <c r="G734" s="262"/>
      <c r="H734" s="262"/>
      <c r="I734" s="262"/>
      <c r="J734" s="262"/>
      <c r="K734" s="262"/>
      <c r="L734" s="262"/>
      <c r="M734" s="262"/>
      <c r="N734" s="262"/>
      <c r="O734" s="262"/>
      <c r="P734" s="262"/>
      <c r="Q734" s="262"/>
      <c r="R734" s="262"/>
      <c r="S734" s="262"/>
      <c r="T734" s="262"/>
      <c r="U734" s="262"/>
      <c r="V734" s="262"/>
      <c r="W734" s="262"/>
      <c r="X734" s="262"/>
      <c r="Y734" s="262"/>
      <c r="Z734" s="262"/>
    </row>
    <row r="735" ht="15.75" customHeight="1">
      <c r="A735" s="262"/>
      <c r="B735" s="262"/>
      <c r="C735" s="262"/>
      <c r="D735" s="262"/>
      <c r="E735" s="262"/>
      <c r="F735" s="262"/>
      <c r="G735" s="262"/>
      <c r="H735" s="262"/>
      <c r="I735" s="262"/>
      <c r="J735" s="262"/>
      <c r="K735" s="262"/>
      <c r="L735" s="262"/>
      <c r="M735" s="262"/>
      <c r="N735" s="262"/>
      <c r="O735" s="262"/>
      <c r="P735" s="262"/>
      <c r="Q735" s="262"/>
      <c r="R735" s="262"/>
      <c r="S735" s="262"/>
      <c r="T735" s="262"/>
      <c r="U735" s="262"/>
      <c r="V735" s="262"/>
      <c r="W735" s="262"/>
      <c r="X735" s="262"/>
      <c r="Y735" s="262"/>
      <c r="Z735" s="262"/>
    </row>
    <row r="736" ht="15.75" customHeight="1">
      <c r="A736" s="262"/>
      <c r="B736" s="262"/>
      <c r="C736" s="262"/>
      <c r="D736" s="262"/>
      <c r="E736" s="262"/>
      <c r="F736" s="262"/>
      <c r="G736" s="262"/>
      <c r="H736" s="262"/>
      <c r="I736" s="262"/>
      <c r="J736" s="262"/>
      <c r="K736" s="262"/>
      <c r="L736" s="262"/>
      <c r="M736" s="262"/>
      <c r="N736" s="262"/>
      <c r="O736" s="262"/>
      <c r="P736" s="262"/>
      <c r="Q736" s="262"/>
      <c r="R736" s="262"/>
      <c r="S736" s="262"/>
      <c r="T736" s="262"/>
      <c r="U736" s="262"/>
      <c r="V736" s="262"/>
      <c r="W736" s="262"/>
      <c r="X736" s="262"/>
      <c r="Y736" s="262"/>
      <c r="Z736" s="262"/>
    </row>
    <row r="737" ht="15.75" customHeight="1">
      <c r="A737" s="262"/>
      <c r="B737" s="262"/>
      <c r="C737" s="262"/>
      <c r="D737" s="262"/>
      <c r="E737" s="262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</row>
    <row r="738" ht="15.75" customHeight="1">
      <c r="A738" s="262"/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262"/>
      <c r="T738" s="262"/>
      <c r="U738" s="262"/>
      <c r="V738" s="262"/>
      <c r="W738" s="262"/>
      <c r="X738" s="262"/>
      <c r="Y738" s="262"/>
      <c r="Z738" s="262"/>
    </row>
    <row r="739" ht="15.75" customHeight="1">
      <c r="A739" s="262"/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262"/>
      <c r="T739" s="262"/>
      <c r="U739" s="262"/>
      <c r="V739" s="262"/>
      <c r="W739" s="262"/>
      <c r="X739" s="262"/>
      <c r="Y739" s="262"/>
      <c r="Z739" s="262"/>
    </row>
    <row r="740" ht="15.75" customHeight="1">
      <c r="A740" s="262"/>
      <c r="B740" s="262"/>
      <c r="C740" s="262"/>
      <c r="D740" s="262"/>
      <c r="E740" s="262"/>
      <c r="F740" s="262"/>
      <c r="G740" s="262"/>
      <c r="H740" s="262"/>
      <c r="I740" s="262"/>
      <c r="J740" s="262"/>
      <c r="K740" s="262"/>
      <c r="L740" s="262"/>
      <c r="M740" s="262"/>
      <c r="N740" s="262"/>
      <c r="O740" s="262"/>
      <c r="P740" s="262"/>
      <c r="Q740" s="262"/>
      <c r="R740" s="262"/>
      <c r="S740" s="262"/>
      <c r="T740" s="262"/>
      <c r="U740" s="262"/>
      <c r="V740" s="262"/>
      <c r="W740" s="262"/>
      <c r="X740" s="262"/>
      <c r="Y740" s="262"/>
      <c r="Z740" s="262"/>
    </row>
    <row r="741" ht="15.75" customHeight="1">
      <c r="A741" s="262"/>
      <c r="B741" s="262"/>
      <c r="C741" s="262"/>
      <c r="D741" s="262"/>
      <c r="E741" s="262"/>
      <c r="F741" s="262"/>
      <c r="G741" s="262"/>
      <c r="H741" s="262"/>
      <c r="I741" s="262"/>
      <c r="J741" s="262"/>
      <c r="K741" s="262"/>
      <c r="L741" s="262"/>
      <c r="M741" s="262"/>
      <c r="N741" s="262"/>
      <c r="O741" s="262"/>
      <c r="P741" s="262"/>
      <c r="Q741" s="262"/>
      <c r="R741" s="262"/>
      <c r="S741" s="262"/>
      <c r="T741" s="262"/>
      <c r="U741" s="262"/>
      <c r="V741" s="262"/>
      <c r="W741" s="262"/>
      <c r="X741" s="262"/>
      <c r="Y741" s="262"/>
      <c r="Z741" s="262"/>
    </row>
    <row r="742" ht="15.75" customHeight="1">
      <c r="A742" s="262"/>
      <c r="B742" s="262"/>
      <c r="C742" s="262"/>
      <c r="D742" s="262"/>
      <c r="E742" s="262"/>
      <c r="F742" s="262"/>
      <c r="G742" s="262"/>
      <c r="H742" s="262"/>
      <c r="I742" s="262"/>
      <c r="J742" s="262"/>
      <c r="K742" s="262"/>
      <c r="L742" s="262"/>
      <c r="M742" s="262"/>
      <c r="N742" s="262"/>
      <c r="O742" s="262"/>
      <c r="P742" s="262"/>
      <c r="Q742" s="262"/>
      <c r="R742" s="262"/>
      <c r="S742" s="262"/>
      <c r="T742" s="262"/>
      <c r="U742" s="262"/>
      <c r="V742" s="262"/>
      <c r="W742" s="262"/>
      <c r="X742" s="262"/>
      <c r="Y742" s="262"/>
      <c r="Z742" s="262"/>
    </row>
    <row r="743" ht="15.75" customHeight="1">
      <c r="A743" s="262"/>
      <c r="B743" s="262"/>
      <c r="C743" s="262"/>
      <c r="D743" s="262"/>
      <c r="E743" s="262"/>
      <c r="F743" s="262"/>
      <c r="G743" s="262"/>
      <c r="H743" s="262"/>
      <c r="I743" s="262"/>
      <c r="J743" s="262"/>
      <c r="K743" s="262"/>
      <c r="L743" s="262"/>
      <c r="M743" s="262"/>
      <c r="N743" s="262"/>
      <c r="O743" s="262"/>
      <c r="P743" s="262"/>
      <c r="Q743" s="262"/>
      <c r="R743" s="262"/>
      <c r="S743" s="262"/>
      <c r="T743" s="262"/>
      <c r="U743" s="262"/>
      <c r="V743" s="262"/>
      <c r="W743" s="262"/>
      <c r="X743" s="262"/>
      <c r="Y743" s="262"/>
      <c r="Z743" s="262"/>
    </row>
    <row r="744" ht="15.75" customHeight="1">
      <c r="A744" s="262"/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262"/>
      <c r="T744" s="262"/>
      <c r="U744" s="262"/>
      <c r="V744" s="262"/>
      <c r="W744" s="262"/>
      <c r="X744" s="262"/>
      <c r="Y744" s="262"/>
      <c r="Z744" s="262"/>
    </row>
    <row r="745" ht="15.75" customHeight="1">
      <c r="A745" s="262"/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262"/>
      <c r="T745" s="262"/>
      <c r="U745" s="262"/>
      <c r="V745" s="262"/>
      <c r="W745" s="262"/>
      <c r="X745" s="262"/>
      <c r="Y745" s="262"/>
      <c r="Z745" s="262"/>
    </row>
    <row r="746" ht="15.75" customHeight="1">
      <c r="A746" s="262"/>
      <c r="B746" s="262"/>
      <c r="C746" s="262"/>
      <c r="D746" s="262"/>
      <c r="E746" s="262"/>
      <c r="F746" s="262"/>
      <c r="G746" s="262"/>
      <c r="H746" s="262"/>
      <c r="I746" s="262"/>
      <c r="J746" s="262"/>
      <c r="K746" s="262"/>
      <c r="L746" s="262"/>
      <c r="M746" s="262"/>
      <c r="N746" s="262"/>
      <c r="O746" s="262"/>
      <c r="P746" s="262"/>
      <c r="Q746" s="262"/>
      <c r="R746" s="262"/>
      <c r="S746" s="262"/>
      <c r="T746" s="262"/>
      <c r="U746" s="262"/>
      <c r="V746" s="262"/>
      <c r="W746" s="262"/>
      <c r="X746" s="262"/>
      <c r="Y746" s="262"/>
      <c r="Z746" s="262"/>
    </row>
    <row r="747" ht="15.75" customHeight="1">
      <c r="A747" s="262"/>
      <c r="B747" s="262"/>
      <c r="C747" s="262"/>
      <c r="D747" s="262"/>
      <c r="E747" s="262"/>
      <c r="F747" s="262"/>
      <c r="G747" s="262"/>
      <c r="H747" s="262"/>
      <c r="I747" s="262"/>
      <c r="J747" s="262"/>
      <c r="K747" s="262"/>
      <c r="L747" s="262"/>
      <c r="M747" s="262"/>
      <c r="N747" s="262"/>
      <c r="O747" s="262"/>
      <c r="P747" s="262"/>
      <c r="Q747" s="262"/>
      <c r="R747" s="262"/>
      <c r="S747" s="262"/>
      <c r="T747" s="262"/>
      <c r="U747" s="262"/>
      <c r="V747" s="262"/>
      <c r="W747" s="262"/>
      <c r="X747" s="262"/>
      <c r="Y747" s="262"/>
      <c r="Z747" s="262"/>
    </row>
    <row r="748" ht="15.75" customHeight="1">
      <c r="A748" s="262"/>
      <c r="B748" s="262"/>
      <c r="C748" s="262"/>
      <c r="D748" s="262"/>
      <c r="E748" s="262"/>
      <c r="F748" s="262"/>
      <c r="G748" s="262"/>
      <c r="H748" s="262"/>
      <c r="I748" s="262"/>
      <c r="J748" s="262"/>
      <c r="K748" s="262"/>
      <c r="L748" s="262"/>
      <c r="M748" s="262"/>
      <c r="N748" s="262"/>
      <c r="O748" s="262"/>
      <c r="P748" s="262"/>
      <c r="Q748" s="262"/>
      <c r="R748" s="262"/>
      <c r="S748" s="262"/>
      <c r="T748" s="262"/>
      <c r="U748" s="262"/>
      <c r="V748" s="262"/>
      <c r="W748" s="262"/>
      <c r="X748" s="262"/>
      <c r="Y748" s="262"/>
      <c r="Z748" s="262"/>
    </row>
    <row r="749" ht="15.75" customHeight="1">
      <c r="A749" s="262"/>
      <c r="B749" s="262"/>
      <c r="C749" s="262"/>
      <c r="D749" s="262"/>
      <c r="E749" s="262"/>
      <c r="F749" s="262"/>
      <c r="G749" s="262"/>
      <c r="H749" s="262"/>
      <c r="I749" s="262"/>
      <c r="J749" s="262"/>
      <c r="K749" s="262"/>
      <c r="L749" s="262"/>
      <c r="M749" s="262"/>
      <c r="N749" s="262"/>
      <c r="O749" s="262"/>
      <c r="P749" s="262"/>
      <c r="Q749" s="262"/>
      <c r="R749" s="262"/>
      <c r="S749" s="262"/>
      <c r="T749" s="262"/>
      <c r="U749" s="262"/>
      <c r="V749" s="262"/>
      <c r="W749" s="262"/>
      <c r="X749" s="262"/>
      <c r="Y749" s="262"/>
      <c r="Z749" s="262"/>
    </row>
    <row r="750" ht="15.75" customHeight="1">
      <c r="A750" s="262"/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262"/>
      <c r="T750" s="262"/>
      <c r="U750" s="262"/>
      <c r="V750" s="262"/>
      <c r="W750" s="262"/>
      <c r="X750" s="262"/>
      <c r="Y750" s="262"/>
      <c r="Z750" s="262"/>
    </row>
    <row r="751" ht="15.75" customHeight="1">
      <c r="A751" s="262"/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262"/>
      <c r="T751" s="262"/>
      <c r="U751" s="262"/>
      <c r="V751" s="262"/>
      <c r="W751" s="262"/>
      <c r="X751" s="262"/>
      <c r="Y751" s="262"/>
      <c r="Z751" s="262"/>
    </row>
    <row r="752" ht="15.75" customHeight="1">
      <c r="A752" s="262"/>
      <c r="B752" s="262"/>
      <c r="C752" s="262"/>
      <c r="D752" s="262"/>
      <c r="E752" s="262"/>
      <c r="F752" s="262"/>
      <c r="G752" s="262"/>
      <c r="H752" s="262"/>
      <c r="I752" s="262"/>
      <c r="J752" s="262"/>
      <c r="K752" s="262"/>
      <c r="L752" s="262"/>
      <c r="M752" s="262"/>
      <c r="N752" s="262"/>
      <c r="O752" s="262"/>
      <c r="P752" s="262"/>
      <c r="Q752" s="262"/>
      <c r="R752" s="262"/>
      <c r="S752" s="262"/>
      <c r="T752" s="262"/>
      <c r="U752" s="262"/>
      <c r="V752" s="262"/>
      <c r="W752" s="262"/>
      <c r="X752" s="262"/>
      <c r="Y752" s="262"/>
      <c r="Z752" s="262"/>
    </row>
    <row r="753" ht="15.75" customHeight="1">
      <c r="A753" s="262"/>
      <c r="B753" s="262"/>
      <c r="C753" s="262"/>
      <c r="D753" s="262"/>
      <c r="E753" s="262"/>
      <c r="F753" s="262"/>
      <c r="G753" s="262"/>
      <c r="H753" s="262"/>
      <c r="I753" s="262"/>
      <c r="J753" s="262"/>
      <c r="K753" s="262"/>
      <c r="L753" s="262"/>
      <c r="M753" s="262"/>
      <c r="N753" s="262"/>
      <c r="O753" s="262"/>
      <c r="P753" s="262"/>
      <c r="Q753" s="262"/>
      <c r="R753" s="262"/>
      <c r="S753" s="262"/>
      <c r="T753" s="262"/>
      <c r="U753" s="262"/>
      <c r="V753" s="262"/>
      <c r="W753" s="262"/>
      <c r="X753" s="262"/>
      <c r="Y753" s="262"/>
      <c r="Z753" s="262"/>
    </row>
    <row r="754" ht="15.75" customHeight="1">
      <c r="A754" s="262"/>
      <c r="B754" s="262"/>
      <c r="C754" s="262"/>
      <c r="D754" s="262"/>
      <c r="E754" s="262"/>
      <c r="F754" s="262"/>
      <c r="G754" s="262"/>
      <c r="H754" s="262"/>
      <c r="I754" s="262"/>
      <c r="J754" s="262"/>
      <c r="K754" s="262"/>
      <c r="L754" s="262"/>
      <c r="M754" s="262"/>
      <c r="N754" s="262"/>
      <c r="O754" s="262"/>
      <c r="P754" s="262"/>
      <c r="Q754" s="262"/>
      <c r="R754" s="262"/>
      <c r="S754" s="262"/>
      <c r="T754" s="262"/>
      <c r="U754" s="262"/>
      <c r="V754" s="262"/>
      <c r="W754" s="262"/>
      <c r="X754" s="262"/>
      <c r="Y754" s="262"/>
      <c r="Z754" s="262"/>
    </row>
    <row r="755" ht="15.75" customHeight="1">
      <c r="A755" s="262"/>
      <c r="B755" s="262"/>
      <c r="C755" s="262"/>
      <c r="D755" s="262"/>
      <c r="E755" s="262"/>
      <c r="F755" s="262"/>
      <c r="G755" s="262"/>
      <c r="H755" s="262"/>
      <c r="I755" s="262"/>
      <c r="J755" s="262"/>
      <c r="K755" s="262"/>
      <c r="L755" s="262"/>
      <c r="M755" s="262"/>
      <c r="N755" s="262"/>
      <c r="O755" s="262"/>
      <c r="P755" s="262"/>
      <c r="Q755" s="262"/>
      <c r="R755" s="262"/>
      <c r="S755" s="262"/>
      <c r="T755" s="262"/>
      <c r="U755" s="262"/>
      <c r="V755" s="262"/>
      <c r="W755" s="262"/>
      <c r="X755" s="262"/>
      <c r="Y755" s="262"/>
      <c r="Z755" s="262"/>
    </row>
    <row r="756" ht="15.75" customHeight="1">
      <c r="A756" s="262"/>
      <c r="B756" s="262"/>
      <c r="C756" s="262"/>
      <c r="D756" s="262"/>
      <c r="E756" s="262"/>
      <c r="F756" s="262"/>
      <c r="G756" s="262"/>
      <c r="H756" s="262"/>
      <c r="I756" s="262"/>
      <c r="J756" s="262"/>
      <c r="K756" s="262"/>
      <c r="L756" s="262"/>
      <c r="M756" s="262"/>
      <c r="N756" s="262"/>
      <c r="O756" s="262"/>
      <c r="P756" s="262"/>
      <c r="Q756" s="262"/>
      <c r="R756" s="262"/>
      <c r="S756" s="262"/>
      <c r="T756" s="262"/>
      <c r="U756" s="262"/>
      <c r="V756" s="262"/>
      <c r="W756" s="262"/>
      <c r="X756" s="262"/>
      <c r="Y756" s="262"/>
      <c r="Z756" s="262"/>
    </row>
    <row r="757" ht="15.75" customHeight="1">
      <c r="A757" s="262"/>
      <c r="B757" s="262"/>
      <c r="C757" s="262"/>
      <c r="D757" s="262"/>
      <c r="E757" s="262"/>
      <c r="F757" s="262"/>
      <c r="G757" s="262"/>
      <c r="H757" s="262"/>
      <c r="I757" s="262"/>
      <c r="J757" s="262"/>
      <c r="K757" s="262"/>
      <c r="L757" s="262"/>
      <c r="M757" s="262"/>
      <c r="N757" s="262"/>
      <c r="O757" s="262"/>
      <c r="P757" s="262"/>
      <c r="Q757" s="262"/>
      <c r="R757" s="262"/>
      <c r="S757" s="262"/>
      <c r="T757" s="262"/>
      <c r="U757" s="262"/>
      <c r="V757" s="262"/>
      <c r="W757" s="262"/>
      <c r="X757" s="262"/>
      <c r="Y757" s="262"/>
      <c r="Z757" s="262"/>
    </row>
    <row r="758" ht="15.75" customHeight="1">
      <c r="A758" s="262"/>
      <c r="B758" s="262"/>
      <c r="C758" s="262"/>
      <c r="D758" s="262"/>
      <c r="E758" s="262"/>
      <c r="F758" s="262"/>
      <c r="G758" s="262"/>
      <c r="H758" s="262"/>
      <c r="I758" s="262"/>
      <c r="J758" s="262"/>
      <c r="K758" s="262"/>
      <c r="L758" s="262"/>
      <c r="M758" s="262"/>
      <c r="N758" s="262"/>
      <c r="O758" s="262"/>
      <c r="P758" s="262"/>
      <c r="Q758" s="262"/>
      <c r="R758" s="262"/>
      <c r="S758" s="262"/>
      <c r="T758" s="262"/>
      <c r="U758" s="262"/>
      <c r="V758" s="262"/>
      <c r="W758" s="262"/>
      <c r="X758" s="262"/>
      <c r="Y758" s="262"/>
      <c r="Z758" s="262"/>
    </row>
    <row r="759" ht="15.75" customHeight="1">
      <c r="A759" s="262"/>
      <c r="B759" s="262"/>
      <c r="C759" s="262"/>
      <c r="D759" s="262"/>
      <c r="E759" s="262"/>
      <c r="F759" s="262"/>
      <c r="G759" s="262"/>
      <c r="H759" s="262"/>
      <c r="I759" s="262"/>
      <c r="J759" s="262"/>
      <c r="K759" s="262"/>
      <c r="L759" s="262"/>
      <c r="M759" s="262"/>
      <c r="N759" s="262"/>
      <c r="O759" s="262"/>
      <c r="P759" s="262"/>
      <c r="Q759" s="262"/>
      <c r="R759" s="262"/>
      <c r="S759" s="262"/>
      <c r="T759" s="262"/>
      <c r="U759" s="262"/>
      <c r="V759" s="262"/>
      <c r="W759" s="262"/>
      <c r="X759" s="262"/>
      <c r="Y759" s="262"/>
      <c r="Z759" s="262"/>
    </row>
    <row r="760" ht="15.75" customHeight="1">
      <c r="A760" s="262"/>
      <c r="B760" s="262"/>
      <c r="C760" s="262"/>
      <c r="D760" s="262"/>
      <c r="E760" s="262"/>
      <c r="F760" s="262"/>
      <c r="G760" s="262"/>
      <c r="H760" s="262"/>
      <c r="I760" s="262"/>
      <c r="J760" s="262"/>
      <c r="K760" s="262"/>
      <c r="L760" s="262"/>
      <c r="M760" s="262"/>
      <c r="N760" s="262"/>
      <c r="O760" s="262"/>
      <c r="P760" s="262"/>
      <c r="Q760" s="262"/>
      <c r="R760" s="262"/>
      <c r="S760" s="262"/>
      <c r="T760" s="262"/>
      <c r="U760" s="262"/>
      <c r="V760" s="262"/>
      <c r="W760" s="262"/>
      <c r="X760" s="262"/>
      <c r="Y760" s="262"/>
      <c r="Z760" s="262"/>
    </row>
    <row r="761" ht="15.75" customHeight="1">
      <c r="A761" s="262"/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262"/>
      <c r="T761" s="262"/>
      <c r="U761" s="262"/>
      <c r="V761" s="262"/>
      <c r="W761" s="262"/>
      <c r="X761" s="262"/>
      <c r="Y761" s="262"/>
      <c r="Z761" s="262"/>
    </row>
    <row r="762" ht="15.75" customHeight="1">
      <c r="A762" s="262"/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262"/>
      <c r="T762" s="262"/>
      <c r="U762" s="262"/>
      <c r="V762" s="262"/>
      <c r="W762" s="262"/>
      <c r="X762" s="262"/>
      <c r="Y762" s="262"/>
      <c r="Z762" s="262"/>
    </row>
    <row r="763" ht="15.75" customHeight="1">
      <c r="A763" s="262"/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262"/>
      <c r="T763" s="262"/>
      <c r="U763" s="262"/>
      <c r="V763" s="262"/>
      <c r="W763" s="262"/>
      <c r="X763" s="262"/>
      <c r="Y763" s="262"/>
      <c r="Z763" s="262"/>
    </row>
    <row r="764" ht="15.75" customHeight="1">
      <c r="A764" s="262"/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262"/>
      <c r="T764" s="262"/>
      <c r="U764" s="262"/>
      <c r="V764" s="262"/>
      <c r="W764" s="262"/>
      <c r="X764" s="262"/>
      <c r="Y764" s="262"/>
      <c r="Z764" s="262"/>
    </row>
    <row r="765" ht="15.75" customHeight="1">
      <c r="A765" s="262"/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262"/>
      <c r="T765" s="262"/>
      <c r="U765" s="262"/>
      <c r="V765" s="262"/>
      <c r="W765" s="262"/>
      <c r="X765" s="262"/>
      <c r="Y765" s="262"/>
      <c r="Z765" s="262"/>
    </row>
    <row r="766" ht="15.75" customHeight="1">
      <c r="A766" s="262"/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262"/>
      <c r="T766" s="262"/>
      <c r="U766" s="262"/>
      <c r="V766" s="262"/>
      <c r="W766" s="262"/>
      <c r="X766" s="262"/>
      <c r="Y766" s="262"/>
      <c r="Z766" s="262"/>
    </row>
    <row r="767" ht="15.75" customHeight="1">
      <c r="A767" s="262"/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262"/>
      <c r="T767" s="262"/>
      <c r="U767" s="262"/>
      <c r="V767" s="262"/>
      <c r="W767" s="262"/>
      <c r="X767" s="262"/>
      <c r="Y767" s="262"/>
      <c r="Z767" s="262"/>
    </row>
    <row r="768" ht="15.75" customHeight="1">
      <c r="A768" s="262"/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262"/>
      <c r="T768" s="262"/>
      <c r="U768" s="262"/>
      <c r="V768" s="262"/>
      <c r="W768" s="262"/>
      <c r="X768" s="262"/>
      <c r="Y768" s="262"/>
      <c r="Z768" s="262"/>
    </row>
    <row r="769" ht="15.75" customHeight="1">
      <c r="A769" s="262"/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262"/>
      <c r="T769" s="262"/>
      <c r="U769" s="262"/>
      <c r="V769" s="262"/>
      <c r="W769" s="262"/>
      <c r="X769" s="262"/>
      <c r="Y769" s="262"/>
      <c r="Z769" s="262"/>
    </row>
    <row r="770" ht="15.75" customHeight="1">
      <c r="A770" s="262"/>
      <c r="B770" s="262"/>
      <c r="C770" s="262"/>
      <c r="D770" s="262"/>
      <c r="E770" s="262"/>
      <c r="F770" s="262"/>
      <c r="G770" s="262"/>
      <c r="H770" s="262"/>
      <c r="I770" s="262"/>
      <c r="J770" s="262"/>
      <c r="K770" s="262"/>
      <c r="L770" s="262"/>
      <c r="M770" s="262"/>
      <c r="N770" s="262"/>
      <c r="O770" s="262"/>
      <c r="P770" s="262"/>
      <c r="Q770" s="262"/>
      <c r="R770" s="262"/>
      <c r="S770" s="262"/>
      <c r="T770" s="262"/>
      <c r="U770" s="262"/>
      <c r="V770" s="262"/>
      <c r="W770" s="262"/>
      <c r="X770" s="262"/>
      <c r="Y770" s="262"/>
      <c r="Z770" s="262"/>
    </row>
    <row r="771" ht="15.75" customHeight="1">
      <c r="A771" s="262"/>
      <c r="B771" s="262"/>
      <c r="C771" s="262"/>
      <c r="D771" s="262"/>
      <c r="E771" s="262"/>
      <c r="F771" s="262"/>
      <c r="G771" s="262"/>
      <c r="H771" s="262"/>
      <c r="I771" s="262"/>
      <c r="J771" s="262"/>
      <c r="K771" s="262"/>
      <c r="L771" s="262"/>
      <c r="M771" s="262"/>
      <c r="N771" s="262"/>
      <c r="O771" s="262"/>
      <c r="P771" s="262"/>
      <c r="Q771" s="262"/>
      <c r="R771" s="262"/>
      <c r="S771" s="262"/>
      <c r="T771" s="262"/>
      <c r="U771" s="262"/>
      <c r="V771" s="262"/>
      <c r="W771" s="262"/>
      <c r="X771" s="262"/>
      <c r="Y771" s="262"/>
      <c r="Z771" s="262"/>
    </row>
    <row r="772" ht="15.75" customHeight="1">
      <c r="A772" s="262"/>
      <c r="B772" s="262"/>
      <c r="C772" s="262"/>
      <c r="D772" s="262"/>
      <c r="E772" s="262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</row>
    <row r="773" ht="15.75" customHeight="1">
      <c r="A773" s="262"/>
      <c r="B773" s="262"/>
      <c r="C773" s="262"/>
      <c r="D773" s="262"/>
      <c r="E773" s="262"/>
      <c r="F773" s="262"/>
      <c r="G773" s="262"/>
      <c r="H773" s="262"/>
      <c r="I773" s="262"/>
      <c r="J773" s="262"/>
      <c r="K773" s="262"/>
      <c r="L773" s="262"/>
      <c r="M773" s="262"/>
      <c r="N773" s="262"/>
      <c r="O773" s="262"/>
      <c r="P773" s="262"/>
      <c r="Q773" s="262"/>
      <c r="R773" s="262"/>
      <c r="S773" s="262"/>
      <c r="T773" s="262"/>
      <c r="U773" s="262"/>
      <c r="V773" s="262"/>
      <c r="W773" s="262"/>
      <c r="X773" s="262"/>
      <c r="Y773" s="262"/>
      <c r="Z773" s="262"/>
    </row>
    <row r="774" ht="15.75" customHeight="1">
      <c r="A774" s="262"/>
      <c r="B774" s="262"/>
      <c r="C774" s="262"/>
      <c r="D774" s="262"/>
      <c r="E774" s="262"/>
      <c r="F774" s="262"/>
      <c r="G774" s="262"/>
      <c r="H774" s="262"/>
      <c r="I774" s="262"/>
      <c r="J774" s="262"/>
      <c r="K774" s="262"/>
      <c r="L774" s="262"/>
      <c r="M774" s="262"/>
      <c r="N774" s="262"/>
      <c r="O774" s="262"/>
      <c r="P774" s="262"/>
      <c r="Q774" s="262"/>
      <c r="R774" s="262"/>
      <c r="S774" s="262"/>
      <c r="T774" s="262"/>
      <c r="U774" s="262"/>
      <c r="V774" s="262"/>
      <c r="W774" s="262"/>
      <c r="X774" s="262"/>
      <c r="Y774" s="262"/>
      <c r="Z774" s="262"/>
    </row>
    <row r="775" ht="15.75" customHeight="1">
      <c r="A775" s="262"/>
      <c r="B775" s="262"/>
      <c r="C775" s="262"/>
      <c r="D775" s="262"/>
      <c r="E775" s="262"/>
      <c r="F775" s="262"/>
      <c r="G775" s="262"/>
      <c r="H775" s="262"/>
      <c r="I775" s="262"/>
      <c r="J775" s="262"/>
      <c r="K775" s="262"/>
      <c r="L775" s="262"/>
      <c r="M775" s="262"/>
      <c r="N775" s="262"/>
      <c r="O775" s="262"/>
      <c r="P775" s="262"/>
      <c r="Q775" s="262"/>
      <c r="R775" s="262"/>
      <c r="S775" s="262"/>
      <c r="T775" s="262"/>
      <c r="U775" s="262"/>
      <c r="V775" s="262"/>
      <c r="W775" s="262"/>
      <c r="X775" s="262"/>
      <c r="Y775" s="262"/>
      <c r="Z775" s="262"/>
    </row>
    <row r="776" ht="15.75" customHeight="1">
      <c r="A776" s="262"/>
      <c r="B776" s="262"/>
      <c r="C776" s="262"/>
      <c r="D776" s="262"/>
      <c r="E776" s="262"/>
      <c r="F776" s="262"/>
      <c r="G776" s="262"/>
      <c r="H776" s="262"/>
      <c r="I776" s="262"/>
      <c r="J776" s="262"/>
      <c r="K776" s="262"/>
      <c r="L776" s="262"/>
      <c r="M776" s="262"/>
      <c r="N776" s="262"/>
      <c r="O776" s="262"/>
      <c r="P776" s="262"/>
      <c r="Q776" s="262"/>
      <c r="R776" s="262"/>
      <c r="S776" s="262"/>
      <c r="T776" s="262"/>
      <c r="U776" s="262"/>
      <c r="V776" s="262"/>
      <c r="W776" s="262"/>
      <c r="X776" s="262"/>
      <c r="Y776" s="262"/>
      <c r="Z776" s="262"/>
    </row>
    <row r="777" ht="15.75" customHeight="1">
      <c r="A777" s="262"/>
      <c r="B777" s="262"/>
      <c r="C777" s="262"/>
      <c r="D777" s="262"/>
      <c r="E777" s="262"/>
      <c r="F777" s="262"/>
      <c r="G777" s="262"/>
      <c r="H777" s="262"/>
      <c r="I777" s="262"/>
      <c r="J777" s="262"/>
      <c r="K777" s="262"/>
      <c r="L777" s="262"/>
      <c r="M777" s="262"/>
      <c r="N777" s="262"/>
      <c r="O777" s="262"/>
      <c r="P777" s="262"/>
      <c r="Q777" s="262"/>
      <c r="R777" s="262"/>
      <c r="S777" s="262"/>
      <c r="T777" s="262"/>
      <c r="U777" s="262"/>
      <c r="V777" s="262"/>
      <c r="W777" s="262"/>
      <c r="X777" s="262"/>
      <c r="Y777" s="262"/>
      <c r="Z777" s="262"/>
    </row>
    <row r="778" ht="15.75" customHeight="1">
      <c r="A778" s="262"/>
      <c r="B778" s="262"/>
      <c r="C778" s="262"/>
      <c r="D778" s="262"/>
      <c r="E778" s="262"/>
      <c r="F778" s="262"/>
      <c r="G778" s="262"/>
      <c r="H778" s="262"/>
      <c r="I778" s="262"/>
      <c r="J778" s="262"/>
      <c r="K778" s="262"/>
      <c r="L778" s="262"/>
      <c r="M778" s="262"/>
      <c r="N778" s="262"/>
      <c r="O778" s="262"/>
      <c r="P778" s="262"/>
      <c r="Q778" s="262"/>
      <c r="R778" s="262"/>
      <c r="S778" s="262"/>
      <c r="T778" s="262"/>
      <c r="U778" s="262"/>
      <c r="V778" s="262"/>
      <c r="W778" s="262"/>
      <c r="X778" s="262"/>
      <c r="Y778" s="262"/>
      <c r="Z778" s="262"/>
    </row>
    <row r="779" ht="15.75" customHeight="1">
      <c r="A779" s="262"/>
      <c r="B779" s="262"/>
      <c r="C779" s="262"/>
      <c r="D779" s="262"/>
      <c r="E779" s="262"/>
      <c r="F779" s="262"/>
      <c r="G779" s="262"/>
      <c r="H779" s="262"/>
      <c r="I779" s="262"/>
      <c r="J779" s="262"/>
      <c r="K779" s="262"/>
      <c r="L779" s="262"/>
      <c r="M779" s="262"/>
      <c r="N779" s="262"/>
      <c r="O779" s="262"/>
      <c r="P779" s="262"/>
      <c r="Q779" s="262"/>
      <c r="R779" s="262"/>
      <c r="S779" s="262"/>
      <c r="T779" s="262"/>
      <c r="U779" s="262"/>
      <c r="V779" s="262"/>
      <c r="W779" s="262"/>
      <c r="X779" s="262"/>
      <c r="Y779" s="262"/>
      <c r="Z779" s="262"/>
    </row>
    <row r="780" ht="15.75" customHeight="1">
      <c r="A780" s="262"/>
      <c r="B780" s="262"/>
      <c r="C780" s="262"/>
      <c r="D780" s="262"/>
      <c r="E780" s="262"/>
      <c r="F780" s="262"/>
      <c r="G780" s="262"/>
      <c r="H780" s="262"/>
      <c r="I780" s="262"/>
      <c r="J780" s="262"/>
      <c r="K780" s="262"/>
      <c r="L780" s="262"/>
      <c r="M780" s="262"/>
      <c r="N780" s="262"/>
      <c r="O780" s="262"/>
      <c r="P780" s="262"/>
      <c r="Q780" s="262"/>
      <c r="R780" s="262"/>
      <c r="S780" s="262"/>
      <c r="T780" s="262"/>
      <c r="U780" s="262"/>
      <c r="V780" s="262"/>
      <c r="W780" s="262"/>
      <c r="X780" s="262"/>
      <c r="Y780" s="262"/>
      <c r="Z780" s="262"/>
    </row>
    <row r="781" ht="15.75" customHeight="1">
      <c r="A781" s="262"/>
      <c r="B781" s="262"/>
      <c r="C781" s="262"/>
      <c r="D781" s="262"/>
      <c r="E781" s="262"/>
      <c r="F781" s="262"/>
      <c r="G781" s="262"/>
      <c r="H781" s="262"/>
      <c r="I781" s="262"/>
      <c r="J781" s="262"/>
      <c r="K781" s="262"/>
      <c r="L781" s="262"/>
      <c r="M781" s="262"/>
      <c r="N781" s="262"/>
      <c r="O781" s="262"/>
      <c r="P781" s="262"/>
      <c r="Q781" s="262"/>
      <c r="R781" s="262"/>
      <c r="S781" s="262"/>
      <c r="T781" s="262"/>
      <c r="U781" s="262"/>
      <c r="V781" s="262"/>
      <c r="W781" s="262"/>
      <c r="X781" s="262"/>
      <c r="Y781" s="262"/>
      <c r="Z781" s="262"/>
    </row>
    <row r="782" ht="15.75" customHeight="1">
      <c r="A782" s="262"/>
      <c r="B782" s="262"/>
      <c r="C782" s="262"/>
      <c r="D782" s="262"/>
      <c r="E782" s="262"/>
      <c r="F782" s="262"/>
      <c r="G782" s="262"/>
      <c r="H782" s="262"/>
      <c r="I782" s="262"/>
      <c r="J782" s="262"/>
      <c r="K782" s="262"/>
      <c r="L782" s="262"/>
      <c r="M782" s="262"/>
      <c r="N782" s="262"/>
      <c r="O782" s="262"/>
      <c r="P782" s="262"/>
      <c r="Q782" s="262"/>
      <c r="R782" s="262"/>
      <c r="S782" s="262"/>
      <c r="T782" s="262"/>
      <c r="U782" s="262"/>
      <c r="V782" s="262"/>
      <c r="W782" s="262"/>
      <c r="X782" s="262"/>
      <c r="Y782" s="262"/>
      <c r="Z782" s="262"/>
    </row>
    <row r="783" ht="15.75" customHeight="1">
      <c r="A783" s="262"/>
      <c r="B783" s="262"/>
      <c r="C783" s="262"/>
      <c r="D783" s="262"/>
      <c r="E783" s="262"/>
      <c r="F783" s="262"/>
      <c r="G783" s="262"/>
      <c r="H783" s="262"/>
      <c r="I783" s="262"/>
      <c r="J783" s="262"/>
      <c r="K783" s="262"/>
      <c r="L783" s="262"/>
      <c r="M783" s="262"/>
      <c r="N783" s="262"/>
      <c r="O783" s="262"/>
      <c r="P783" s="262"/>
      <c r="Q783" s="262"/>
      <c r="R783" s="262"/>
      <c r="S783" s="262"/>
      <c r="T783" s="262"/>
      <c r="U783" s="262"/>
      <c r="V783" s="262"/>
      <c r="W783" s="262"/>
      <c r="X783" s="262"/>
      <c r="Y783" s="262"/>
      <c r="Z783" s="262"/>
    </row>
    <row r="784" ht="15.75" customHeight="1">
      <c r="A784" s="262"/>
      <c r="B784" s="262"/>
      <c r="C784" s="262"/>
      <c r="D784" s="262"/>
      <c r="E784" s="262"/>
      <c r="F784" s="262"/>
      <c r="G784" s="262"/>
      <c r="H784" s="262"/>
      <c r="I784" s="262"/>
      <c r="J784" s="262"/>
      <c r="K784" s="262"/>
      <c r="L784" s="262"/>
      <c r="M784" s="262"/>
      <c r="N784" s="262"/>
      <c r="O784" s="262"/>
      <c r="P784" s="262"/>
      <c r="Q784" s="262"/>
      <c r="R784" s="262"/>
      <c r="S784" s="262"/>
      <c r="T784" s="262"/>
      <c r="U784" s="262"/>
      <c r="V784" s="262"/>
      <c r="W784" s="262"/>
      <c r="X784" s="262"/>
      <c r="Y784" s="262"/>
      <c r="Z784" s="262"/>
    </row>
    <row r="785" ht="15.75" customHeight="1">
      <c r="A785" s="262"/>
      <c r="B785" s="262"/>
      <c r="C785" s="262"/>
      <c r="D785" s="262"/>
      <c r="E785" s="262"/>
      <c r="F785" s="262"/>
      <c r="G785" s="262"/>
      <c r="H785" s="262"/>
      <c r="I785" s="262"/>
      <c r="J785" s="262"/>
      <c r="K785" s="262"/>
      <c r="L785" s="262"/>
      <c r="M785" s="262"/>
      <c r="N785" s="262"/>
      <c r="O785" s="262"/>
      <c r="P785" s="262"/>
      <c r="Q785" s="262"/>
      <c r="R785" s="262"/>
      <c r="S785" s="262"/>
      <c r="T785" s="262"/>
      <c r="U785" s="262"/>
      <c r="V785" s="262"/>
      <c r="W785" s="262"/>
      <c r="X785" s="262"/>
      <c r="Y785" s="262"/>
      <c r="Z785" s="262"/>
    </row>
    <row r="786" ht="15.75" customHeight="1">
      <c r="A786" s="262"/>
      <c r="B786" s="262"/>
      <c r="C786" s="262"/>
      <c r="D786" s="262"/>
      <c r="E786" s="262"/>
      <c r="F786" s="262"/>
      <c r="G786" s="262"/>
      <c r="H786" s="262"/>
      <c r="I786" s="262"/>
      <c r="J786" s="262"/>
      <c r="K786" s="262"/>
      <c r="L786" s="262"/>
      <c r="M786" s="262"/>
      <c r="N786" s="262"/>
      <c r="O786" s="262"/>
      <c r="P786" s="262"/>
      <c r="Q786" s="262"/>
      <c r="R786" s="262"/>
      <c r="S786" s="262"/>
      <c r="T786" s="262"/>
      <c r="U786" s="262"/>
      <c r="V786" s="262"/>
      <c r="W786" s="262"/>
      <c r="X786" s="262"/>
      <c r="Y786" s="262"/>
      <c r="Z786" s="262"/>
    </row>
    <row r="787" ht="15.75" customHeight="1">
      <c r="A787" s="262"/>
      <c r="B787" s="262"/>
      <c r="C787" s="262"/>
      <c r="D787" s="262"/>
      <c r="E787" s="262"/>
      <c r="F787" s="262"/>
      <c r="G787" s="262"/>
      <c r="H787" s="262"/>
      <c r="I787" s="262"/>
      <c r="J787" s="262"/>
      <c r="K787" s="262"/>
      <c r="L787" s="262"/>
      <c r="M787" s="262"/>
      <c r="N787" s="262"/>
      <c r="O787" s="262"/>
      <c r="P787" s="262"/>
      <c r="Q787" s="262"/>
      <c r="R787" s="262"/>
      <c r="S787" s="262"/>
      <c r="T787" s="262"/>
      <c r="U787" s="262"/>
      <c r="V787" s="262"/>
      <c r="W787" s="262"/>
      <c r="X787" s="262"/>
      <c r="Y787" s="262"/>
      <c r="Z787" s="262"/>
    </row>
    <row r="788" ht="15.75" customHeight="1">
      <c r="A788" s="262"/>
      <c r="B788" s="262"/>
      <c r="C788" s="262"/>
      <c r="D788" s="262"/>
      <c r="E788" s="262"/>
      <c r="F788" s="262"/>
      <c r="G788" s="262"/>
      <c r="H788" s="262"/>
      <c r="I788" s="262"/>
      <c r="J788" s="262"/>
      <c r="K788" s="262"/>
      <c r="L788" s="262"/>
      <c r="M788" s="262"/>
      <c r="N788" s="262"/>
      <c r="O788" s="262"/>
      <c r="P788" s="262"/>
      <c r="Q788" s="262"/>
      <c r="R788" s="262"/>
      <c r="S788" s="262"/>
      <c r="T788" s="262"/>
      <c r="U788" s="262"/>
      <c r="V788" s="262"/>
      <c r="W788" s="262"/>
      <c r="X788" s="262"/>
      <c r="Y788" s="262"/>
      <c r="Z788" s="262"/>
    </row>
    <row r="789" ht="15.75" customHeight="1">
      <c r="A789" s="262"/>
      <c r="B789" s="262"/>
      <c r="C789" s="262"/>
      <c r="D789" s="262"/>
      <c r="E789" s="262"/>
      <c r="F789" s="262"/>
      <c r="G789" s="262"/>
      <c r="H789" s="262"/>
      <c r="I789" s="262"/>
      <c r="J789" s="262"/>
      <c r="K789" s="262"/>
      <c r="L789" s="262"/>
      <c r="M789" s="262"/>
      <c r="N789" s="262"/>
      <c r="O789" s="262"/>
      <c r="P789" s="262"/>
      <c r="Q789" s="262"/>
      <c r="R789" s="262"/>
      <c r="S789" s="262"/>
      <c r="T789" s="262"/>
      <c r="U789" s="262"/>
      <c r="V789" s="262"/>
      <c r="W789" s="262"/>
      <c r="X789" s="262"/>
      <c r="Y789" s="262"/>
      <c r="Z789" s="262"/>
    </row>
    <row r="790" ht="15.75" customHeight="1">
      <c r="A790" s="262"/>
      <c r="B790" s="262"/>
      <c r="C790" s="262"/>
      <c r="D790" s="262"/>
      <c r="E790" s="262"/>
      <c r="F790" s="262"/>
      <c r="G790" s="262"/>
      <c r="H790" s="262"/>
      <c r="I790" s="262"/>
      <c r="J790" s="262"/>
      <c r="K790" s="262"/>
      <c r="L790" s="262"/>
      <c r="M790" s="262"/>
      <c r="N790" s="262"/>
      <c r="O790" s="262"/>
      <c r="P790" s="262"/>
      <c r="Q790" s="262"/>
      <c r="R790" s="262"/>
      <c r="S790" s="262"/>
      <c r="T790" s="262"/>
      <c r="U790" s="262"/>
      <c r="V790" s="262"/>
      <c r="W790" s="262"/>
      <c r="X790" s="262"/>
      <c r="Y790" s="262"/>
      <c r="Z790" s="262"/>
    </row>
    <row r="791" ht="15.75" customHeight="1">
      <c r="A791" s="262"/>
      <c r="B791" s="262"/>
      <c r="C791" s="262"/>
      <c r="D791" s="262"/>
      <c r="E791" s="262"/>
      <c r="F791" s="262"/>
      <c r="G791" s="262"/>
      <c r="H791" s="262"/>
      <c r="I791" s="262"/>
      <c r="J791" s="262"/>
      <c r="K791" s="262"/>
      <c r="L791" s="262"/>
      <c r="M791" s="262"/>
      <c r="N791" s="262"/>
      <c r="O791" s="262"/>
      <c r="P791" s="262"/>
      <c r="Q791" s="262"/>
      <c r="R791" s="262"/>
      <c r="S791" s="262"/>
      <c r="T791" s="262"/>
      <c r="U791" s="262"/>
      <c r="V791" s="262"/>
      <c r="W791" s="262"/>
      <c r="X791" s="262"/>
      <c r="Y791" s="262"/>
      <c r="Z791" s="262"/>
    </row>
    <row r="792" ht="15.75" customHeight="1">
      <c r="A792" s="262"/>
      <c r="B792" s="262"/>
      <c r="C792" s="262"/>
      <c r="D792" s="262"/>
      <c r="E792" s="262"/>
      <c r="F792" s="262"/>
      <c r="G792" s="262"/>
      <c r="H792" s="262"/>
      <c r="I792" s="262"/>
      <c r="J792" s="262"/>
      <c r="K792" s="262"/>
      <c r="L792" s="262"/>
      <c r="M792" s="262"/>
      <c r="N792" s="262"/>
      <c r="O792" s="262"/>
      <c r="P792" s="262"/>
      <c r="Q792" s="262"/>
      <c r="R792" s="262"/>
      <c r="S792" s="262"/>
      <c r="T792" s="262"/>
      <c r="U792" s="262"/>
      <c r="V792" s="262"/>
      <c r="W792" s="262"/>
      <c r="X792" s="262"/>
      <c r="Y792" s="262"/>
      <c r="Z792" s="262"/>
    </row>
    <row r="793" ht="15.75" customHeight="1">
      <c r="A793" s="262"/>
      <c r="B793" s="262"/>
      <c r="C793" s="262"/>
      <c r="D793" s="262"/>
      <c r="E793" s="262"/>
      <c r="F793" s="262"/>
      <c r="G793" s="262"/>
      <c r="H793" s="262"/>
      <c r="I793" s="262"/>
      <c r="J793" s="262"/>
      <c r="K793" s="262"/>
      <c r="L793" s="262"/>
      <c r="M793" s="262"/>
      <c r="N793" s="262"/>
      <c r="O793" s="262"/>
      <c r="P793" s="262"/>
      <c r="Q793" s="262"/>
      <c r="R793" s="262"/>
      <c r="S793" s="262"/>
      <c r="T793" s="262"/>
      <c r="U793" s="262"/>
      <c r="V793" s="262"/>
      <c r="W793" s="262"/>
      <c r="X793" s="262"/>
      <c r="Y793" s="262"/>
      <c r="Z793" s="262"/>
    </row>
    <row r="794" ht="15.75" customHeight="1">
      <c r="A794" s="262"/>
      <c r="B794" s="262"/>
      <c r="C794" s="262"/>
      <c r="D794" s="262"/>
      <c r="E794" s="262"/>
      <c r="F794" s="262"/>
      <c r="G794" s="262"/>
      <c r="H794" s="262"/>
      <c r="I794" s="262"/>
      <c r="J794" s="262"/>
      <c r="K794" s="262"/>
      <c r="L794" s="262"/>
      <c r="M794" s="262"/>
      <c r="N794" s="262"/>
      <c r="O794" s="262"/>
      <c r="P794" s="262"/>
      <c r="Q794" s="262"/>
      <c r="R794" s="262"/>
      <c r="S794" s="262"/>
      <c r="T794" s="262"/>
      <c r="U794" s="262"/>
      <c r="V794" s="262"/>
      <c r="W794" s="262"/>
      <c r="X794" s="262"/>
      <c r="Y794" s="262"/>
      <c r="Z794" s="262"/>
    </row>
    <row r="795" ht="15.75" customHeight="1">
      <c r="A795" s="262"/>
      <c r="B795" s="262"/>
      <c r="C795" s="262"/>
      <c r="D795" s="262"/>
      <c r="E795" s="262"/>
      <c r="F795" s="262"/>
      <c r="G795" s="262"/>
      <c r="H795" s="262"/>
      <c r="I795" s="262"/>
      <c r="J795" s="262"/>
      <c r="K795" s="262"/>
      <c r="L795" s="262"/>
      <c r="M795" s="262"/>
      <c r="N795" s="262"/>
      <c r="O795" s="262"/>
      <c r="P795" s="262"/>
      <c r="Q795" s="262"/>
      <c r="R795" s="262"/>
      <c r="S795" s="262"/>
      <c r="T795" s="262"/>
      <c r="U795" s="262"/>
      <c r="V795" s="262"/>
      <c r="W795" s="262"/>
      <c r="X795" s="262"/>
      <c r="Y795" s="262"/>
      <c r="Z795" s="262"/>
    </row>
    <row r="796" ht="15.75" customHeight="1">
      <c r="A796" s="262"/>
      <c r="B796" s="262"/>
      <c r="C796" s="262"/>
      <c r="D796" s="262"/>
      <c r="E796" s="262"/>
      <c r="F796" s="262"/>
      <c r="G796" s="262"/>
      <c r="H796" s="262"/>
      <c r="I796" s="262"/>
      <c r="J796" s="262"/>
      <c r="K796" s="262"/>
      <c r="L796" s="262"/>
      <c r="M796" s="262"/>
      <c r="N796" s="262"/>
      <c r="O796" s="262"/>
      <c r="P796" s="262"/>
      <c r="Q796" s="262"/>
      <c r="R796" s="262"/>
      <c r="S796" s="262"/>
      <c r="T796" s="262"/>
      <c r="U796" s="262"/>
      <c r="V796" s="262"/>
      <c r="W796" s="262"/>
      <c r="X796" s="262"/>
      <c r="Y796" s="262"/>
      <c r="Z796" s="262"/>
    </row>
    <row r="797" ht="15.75" customHeight="1">
      <c r="A797" s="262"/>
      <c r="B797" s="262"/>
      <c r="C797" s="262"/>
      <c r="D797" s="262"/>
      <c r="E797" s="262"/>
      <c r="F797" s="262"/>
      <c r="G797" s="262"/>
      <c r="H797" s="262"/>
      <c r="I797" s="262"/>
      <c r="J797" s="262"/>
      <c r="K797" s="262"/>
      <c r="L797" s="262"/>
      <c r="M797" s="262"/>
      <c r="N797" s="262"/>
      <c r="O797" s="262"/>
      <c r="P797" s="262"/>
      <c r="Q797" s="262"/>
      <c r="R797" s="262"/>
      <c r="S797" s="262"/>
      <c r="T797" s="262"/>
      <c r="U797" s="262"/>
      <c r="V797" s="262"/>
      <c r="W797" s="262"/>
      <c r="X797" s="262"/>
      <c r="Y797" s="262"/>
      <c r="Z797" s="262"/>
    </row>
    <row r="798" ht="15.75" customHeight="1">
      <c r="A798" s="262"/>
      <c r="B798" s="262"/>
      <c r="C798" s="262"/>
      <c r="D798" s="262"/>
      <c r="E798" s="262"/>
      <c r="F798" s="262"/>
      <c r="G798" s="262"/>
      <c r="H798" s="262"/>
      <c r="I798" s="262"/>
      <c r="J798" s="262"/>
      <c r="K798" s="262"/>
      <c r="L798" s="262"/>
      <c r="M798" s="262"/>
      <c r="N798" s="262"/>
      <c r="O798" s="262"/>
      <c r="P798" s="262"/>
      <c r="Q798" s="262"/>
      <c r="R798" s="262"/>
      <c r="S798" s="262"/>
      <c r="T798" s="262"/>
      <c r="U798" s="262"/>
      <c r="V798" s="262"/>
      <c r="W798" s="262"/>
      <c r="X798" s="262"/>
      <c r="Y798" s="262"/>
      <c r="Z798" s="262"/>
    </row>
    <row r="799" ht="15.75" customHeight="1">
      <c r="A799" s="262"/>
      <c r="B799" s="262"/>
      <c r="C799" s="262"/>
      <c r="D799" s="262"/>
      <c r="E799" s="262"/>
      <c r="F799" s="262"/>
      <c r="G799" s="262"/>
      <c r="H799" s="262"/>
      <c r="I799" s="262"/>
      <c r="J799" s="262"/>
      <c r="K799" s="262"/>
      <c r="L799" s="262"/>
      <c r="M799" s="262"/>
      <c r="N799" s="262"/>
      <c r="O799" s="262"/>
      <c r="P799" s="262"/>
      <c r="Q799" s="262"/>
      <c r="R799" s="262"/>
      <c r="S799" s="262"/>
      <c r="T799" s="262"/>
      <c r="U799" s="262"/>
      <c r="V799" s="262"/>
      <c r="W799" s="262"/>
      <c r="X799" s="262"/>
      <c r="Y799" s="262"/>
      <c r="Z799" s="262"/>
    </row>
    <row r="800" ht="15.75" customHeight="1">
      <c r="A800" s="262"/>
      <c r="B800" s="262"/>
      <c r="C800" s="262"/>
      <c r="D800" s="262"/>
      <c r="E800" s="262"/>
      <c r="F800" s="262"/>
      <c r="G800" s="262"/>
      <c r="H800" s="262"/>
      <c r="I800" s="262"/>
      <c r="J800" s="262"/>
      <c r="K800" s="262"/>
      <c r="L800" s="262"/>
      <c r="M800" s="262"/>
      <c r="N800" s="262"/>
      <c r="O800" s="262"/>
      <c r="P800" s="262"/>
      <c r="Q800" s="262"/>
      <c r="R800" s="262"/>
      <c r="S800" s="262"/>
      <c r="T800" s="262"/>
      <c r="U800" s="262"/>
      <c r="V800" s="262"/>
      <c r="W800" s="262"/>
      <c r="X800" s="262"/>
      <c r="Y800" s="262"/>
      <c r="Z800" s="262"/>
    </row>
    <row r="801" ht="15.75" customHeight="1">
      <c r="A801" s="262"/>
      <c r="B801" s="262"/>
      <c r="C801" s="262"/>
      <c r="D801" s="262"/>
      <c r="E801" s="262"/>
      <c r="F801" s="262"/>
      <c r="G801" s="262"/>
      <c r="H801" s="262"/>
      <c r="I801" s="262"/>
      <c r="J801" s="262"/>
      <c r="K801" s="262"/>
      <c r="L801" s="262"/>
      <c r="M801" s="262"/>
      <c r="N801" s="262"/>
      <c r="O801" s="262"/>
      <c r="P801" s="262"/>
      <c r="Q801" s="262"/>
      <c r="R801" s="262"/>
      <c r="S801" s="262"/>
      <c r="T801" s="262"/>
      <c r="U801" s="262"/>
      <c r="V801" s="262"/>
      <c r="W801" s="262"/>
      <c r="X801" s="262"/>
      <c r="Y801" s="262"/>
      <c r="Z801" s="262"/>
    </row>
    <row r="802" ht="15.75" customHeight="1">
      <c r="A802" s="262"/>
      <c r="B802" s="262"/>
      <c r="C802" s="262"/>
      <c r="D802" s="262"/>
      <c r="E802" s="262"/>
      <c r="F802" s="262"/>
      <c r="G802" s="262"/>
      <c r="H802" s="262"/>
      <c r="I802" s="262"/>
      <c r="J802" s="262"/>
      <c r="K802" s="262"/>
      <c r="L802" s="262"/>
      <c r="M802" s="262"/>
      <c r="N802" s="262"/>
      <c r="O802" s="262"/>
      <c r="P802" s="262"/>
      <c r="Q802" s="262"/>
      <c r="R802" s="262"/>
      <c r="S802" s="262"/>
      <c r="T802" s="262"/>
      <c r="U802" s="262"/>
      <c r="V802" s="262"/>
      <c r="W802" s="262"/>
      <c r="X802" s="262"/>
      <c r="Y802" s="262"/>
      <c r="Z802" s="262"/>
    </row>
    <row r="803" ht="15.75" customHeight="1">
      <c r="A803" s="262"/>
      <c r="B803" s="262"/>
      <c r="C803" s="262"/>
      <c r="D803" s="262"/>
      <c r="E803" s="262"/>
      <c r="F803" s="262"/>
      <c r="G803" s="262"/>
      <c r="H803" s="262"/>
      <c r="I803" s="262"/>
      <c r="J803" s="262"/>
      <c r="K803" s="262"/>
      <c r="L803" s="262"/>
      <c r="M803" s="262"/>
      <c r="N803" s="262"/>
      <c r="O803" s="262"/>
      <c r="P803" s="262"/>
      <c r="Q803" s="262"/>
      <c r="R803" s="262"/>
      <c r="S803" s="262"/>
      <c r="T803" s="262"/>
      <c r="U803" s="262"/>
      <c r="V803" s="262"/>
      <c r="W803" s="262"/>
      <c r="X803" s="262"/>
      <c r="Y803" s="262"/>
      <c r="Z803" s="262"/>
    </row>
    <row r="804" ht="15.75" customHeight="1">
      <c r="A804" s="262"/>
      <c r="B804" s="262"/>
      <c r="C804" s="262"/>
      <c r="D804" s="262"/>
      <c r="E804" s="262"/>
      <c r="F804" s="262"/>
      <c r="G804" s="262"/>
      <c r="H804" s="262"/>
      <c r="I804" s="262"/>
      <c r="J804" s="262"/>
      <c r="K804" s="262"/>
      <c r="L804" s="262"/>
      <c r="M804" s="262"/>
      <c r="N804" s="262"/>
      <c r="O804" s="262"/>
      <c r="P804" s="262"/>
      <c r="Q804" s="262"/>
      <c r="R804" s="262"/>
      <c r="S804" s="262"/>
      <c r="T804" s="262"/>
      <c r="U804" s="262"/>
      <c r="V804" s="262"/>
      <c r="W804" s="262"/>
      <c r="X804" s="262"/>
      <c r="Y804" s="262"/>
      <c r="Z804" s="262"/>
    </row>
    <row r="805" ht="15.75" customHeight="1">
      <c r="A805" s="262"/>
      <c r="B805" s="262"/>
      <c r="C805" s="262"/>
      <c r="D805" s="262"/>
      <c r="E805" s="262"/>
      <c r="F805" s="262"/>
      <c r="G805" s="262"/>
      <c r="H805" s="262"/>
      <c r="I805" s="262"/>
      <c r="J805" s="262"/>
      <c r="K805" s="262"/>
      <c r="L805" s="262"/>
      <c r="M805" s="262"/>
      <c r="N805" s="262"/>
      <c r="O805" s="262"/>
      <c r="P805" s="262"/>
      <c r="Q805" s="262"/>
      <c r="R805" s="262"/>
      <c r="S805" s="262"/>
      <c r="T805" s="262"/>
      <c r="U805" s="262"/>
      <c r="V805" s="262"/>
      <c r="W805" s="262"/>
      <c r="X805" s="262"/>
      <c r="Y805" s="262"/>
      <c r="Z805" s="262"/>
    </row>
    <row r="806" ht="15.75" customHeight="1">
      <c r="A806" s="262"/>
      <c r="B806" s="262"/>
      <c r="C806" s="262"/>
      <c r="D806" s="262"/>
      <c r="E806" s="262"/>
      <c r="F806" s="262"/>
      <c r="G806" s="262"/>
      <c r="H806" s="262"/>
      <c r="I806" s="262"/>
      <c r="J806" s="262"/>
      <c r="K806" s="262"/>
      <c r="L806" s="262"/>
      <c r="M806" s="262"/>
      <c r="N806" s="262"/>
      <c r="O806" s="262"/>
      <c r="P806" s="262"/>
      <c r="Q806" s="262"/>
      <c r="R806" s="262"/>
      <c r="S806" s="262"/>
      <c r="T806" s="262"/>
      <c r="U806" s="262"/>
      <c r="V806" s="262"/>
      <c r="W806" s="262"/>
      <c r="X806" s="262"/>
      <c r="Y806" s="262"/>
      <c r="Z806" s="262"/>
    </row>
    <row r="807" ht="15.75" customHeight="1">
      <c r="A807" s="262"/>
      <c r="B807" s="262"/>
      <c r="C807" s="262"/>
      <c r="D807" s="262"/>
      <c r="E807" s="262"/>
      <c r="F807" s="262"/>
      <c r="G807" s="262"/>
      <c r="H807" s="262"/>
      <c r="I807" s="262"/>
      <c r="J807" s="262"/>
      <c r="K807" s="262"/>
      <c r="L807" s="262"/>
      <c r="M807" s="262"/>
      <c r="N807" s="262"/>
      <c r="O807" s="262"/>
      <c r="P807" s="262"/>
      <c r="Q807" s="262"/>
      <c r="R807" s="262"/>
      <c r="S807" s="262"/>
      <c r="T807" s="262"/>
      <c r="U807" s="262"/>
      <c r="V807" s="262"/>
      <c r="W807" s="262"/>
      <c r="X807" s="262"/>
      <c r="Y807" s="262"/>
      <c r="Z807" s="262"/>
    </row>
    <row r="808" ht="15.75" customHeight="1">
      <c r="A808" s="262"/>
      <c r="B808" s="262"/>
      <c r="C808" s="262"/>
      <c r="D808" s="262"/>
      <c r="E808" s="262"/>
      <c r="F808" s="262"/>
      <c r="G808" s="262"/>
      <c r="H808" s="262"/>
      <c r="I808" s="262"/>
      <c r="J808" s="262"/>
      <c r="K808" s="262"/>
      <c r="L808" s="262"/>
      <c r="M808" s="262"/>
      <c r="N808" s="262"/>
      <c r="O808" s="262"/>
      <c r="P808" s="262"/>
      <c r="Q808" s="262"/>
      <c r="R808" s="262"/>
      <c r="S808" s="262"/>
      <c r="T808" s="262"/>
      <c r="U808" s="262"/>
      <c r="V808" s="262"/>
      <c r="W808" s="262"/>
      <c r="X808" s="262"/>
      <c r="Y808" s="262"/>
      <c r="Z808" s="262"/>
    </row>
    <row r="809" ht="15.75" customHeight="1">
      <c r="A809" s="262"/>
      <c r="B809" s="262"/>
      <c r="C809" s="262"/>
      <c r="D809" s="262"/>
      <c r="E809" s="262"/>
      <c r="F809" s="262"/>
      <c r="G809" s="262"/>
      <c r="H809" s="262"/>
      <c r="I809" s="262"/>
      <c r="J809" s="262"/>
      <c r="K809" s="262"/>
      <c r="L809" s="262"/>
      <c r="M809" s="262"/>
      <c r="N809" s="262"/>
      <c r="O809" s="262"/>
      <c r="P809" s="262"/>
      <c r="Q809" s="262"/>
      <c r="R809" s="262"/>
      <c r="S809" s="262"/>
      <c r="T809" s="262"/>
      <c r="U809" s="262"/>
      <c r="V809" s="262"/>
      <c r="W809" s="262"/>
      <c r="X809" s="262"/>
      <c r="Y809" s="262"/>
      <c r="Z809" s="262"/>
    </row>
    <row r="810" ht="15.75" customHeight="1">
      <c r="A810" s="262"/>
      <c r="B810" s="262"/>
      <c r="C810" s="262"/>
      <c r="D810" s="262"/>
      <c r="E810" s="262"/>
      <c r="F810" s="262"/>
      <c r="G810" s="262"/>
      <c r="H810" s="262"/>
      <c r="I810" s="262"/>
      <c r="J810" s="262"/>
      <c r="K810" s="262"/>
      <c r="L810" s="262"/>
      <c r="M810" s="262"/>
      <c r="N810" s="262"/>
      <c r="O810" s="262"/>
      <c r="P810" s="262"/>
      <c r="Q810" s="262"/>
      <c r="R810" s="262"/>
      <c r="S810" s="262"/>
      <c r="T810" s="262"/>
      <c r="U810" s="262"/>
      <c r="V810" s="262"/>
      <c r="W810" s="262"/>
      <c r="X810" s="262"/>
      <c r="Y810" s="262"/>
      <c r="Z810" s="262"/>
    </row>
    <row r="811" ht="15.75" customHeight="1">
      <c r="A811" s="262"/>
      <c r="B811" s="262"/>
      <c r="C811" s="262"/>
      <c r="D811" s="262"/>
      <c r="E811" s="262"/>
      <c r="F811" s="262"/>
      <c r="G811" s="262"/>
      <c r="H811" s="262"/>
      <c r="I811" s="262"/>
      <c r="J811" s="262"/>
      <c r="K811" s="262"/>
      <c r="L811" s="262"/>
      <c r="M811" s="262"/>
      <c r="N811" s="262"/>
      <c r="O811" s="262"/>
      <c r="P811" s="262"/>
      <c r="Q811" s="262"/>
      <c r="R811" s="262"/>
      <c r="S811" s="262"/>
      <c r="T811" s="262"/>
      <c r="U811" s="262"/>
      <c r="V811" s="262"/>
      <c r="W811" s="262"/>
      <c r="X811" s="262"/>
      <c r="Y811" s="262"/>
      <c r="Z811" s="262"/>
    </row>
    <row r="812" ht="15.75" customHeight="1">
      <c r="A812" s="262"/>
      <c r="B812" s="262"/>
      <c r="C812" s="262"/>
      <c r="D812" s="262"/>
      <c r="E812" s="262"/>
      <c r="F812" s="262"/>
      <c r="G812" s="262"/>
      <c r="H812" s="262"/>
      <c r="I812" s="262"/>
      <c r="J812" s="262"/>
      <c r="K812" s="262"/>
      <c r="L812" s="262"/>
      <c r="M812" s="262"/>
      <c r="N812" s="262"/>
      <c r="O812" s="262"/>
      <c r="P812" s="262"/>
      <c r="Q812" s="262"/>
      <c r="R812" s="262"/>
      <c r="S812" s="262"/>
      <c r="T812" s="262"/>
      <c r="U812" s="262"/>
      <c r="V812" s="262"/>
      <c r="W812" s="262"/>
      <c r="X812" s="262"/>
      <c r="Y812" s="262"/>
      <c r="Z812" s="262"/>
    </row>
    <row r="813" ht="15.75" customHeight="1">
      <c r="A813" s="262"/>
      <c r="B813" s="262"/>
      <c r="C813" s="262"/>
      <c r="D813" s="262"/>
      <c r="E813" s="262"/>
      <c r="F813" s="262"/>
      <c r="G813" s="262"/>
      <c r="H813" s="262"/>
      <c r="I813" s="262"/>
      <c r="J813" s="262"/>
      <c r="K813" s="262"/>
      <c r="L813" s="262"/>
      <c r="M813" s="262"/>
      <c r="N813" s="262"/>
      <c r="O813" s="262"/>
      <c r="P813" s="262"/>
      <c r="Q813" s="262"/>
      <c r="R813" s="262"/>
      <c r="S813" s="262"/>
      <c r="T813" s="262"/>
      <c r="U813" s="262"/>
      <c r="V813" s="262"/>
      <c r="W813" s="262"/>
      <c r="X813" s="262"/>
      <c r="Y813" s="262"/>
      <c r="Z813" s="262"/>
    </row>
    <row r="814" ht="15.75" customHeight="1">
      <c r="A814" s="262"/>
      <c r="B814" s="262"/>
      <c r="C814" s="262"/>
      <c r="D814" s="262"/>
      <c r="E814" s="262"/>
      <c r="F814" s="262"/>
      <c r="G814" s="262"/>
      <c r="H814" s="262"/>
      <c r="I814" s="262"/>
      <c r="J814" s="262"/>
      <c r="K814" s="262"/>
      <c r="L814" s="262"/>
      <c r="M814" s="262"/>
      <c r="N814" s="262"/>
      <c r="O814" s="262"/>
      <c r="P814" s="262"/>
      <c r="Q814" s="262"/>
      <c r="R814" s="262"/>
      <c r="S814" s="262"/>
      <c r="T814" s="262"/>
      <c r="U814" s="262"/>
      <c r="V814" s="262"/>
      <c r="W814" s="262"/>
      <c r="X814" s="262"/>
      <c r="Y814" s="262"/>
      <c r="Z814" s="262"/>
    </row>
    <row r="815" ht="15.75" customHeight="1">
      <c r="A815" s="262"/>
      <c r="B815" s="262"/>
      <c r="C815" s="262"/>
      <c r="D815" s="262"/>
      <c r="E815" s="262"/>
      <c r="F815" s="262"/>
      <c r="G815" s="262"/>
      <c r="H815" s="262"/>
      <c r="I815" s="262"/>
      <c r="J815" s="262"/>
      <c r="K815" s="262"/>
      <c r="L815" s="262"/>
      <c r="M815" s="262"/>
      <c r="N815" s="262"/>
      <c r="O815" s="262"/>
      <c r="P815" s="262"/>
      <c r="Q815" s="262"/>
      <c r="R815" s="262"/>
      <c r="S815" s="262"/>
      <c r="T815" s="262"/>
      <c r="U815" s="262"/>
      <c r="V815" s="262"/>
      <c r="W815" s="262"/>
      <c r="X815" s="262"/>
      <c r="Y815" s="262"/>
      <c r="Z815" s="262"/>
    </row>
    <row r="816" ht="15.75" customHeight="1">
      <c r="A816" s="262"/>
      <c r="B816" s="262"/>
      <c r="C816" s="262"/>
      <c r="D816" s="262"/>
      <c r="E816" s="262"/>
      <c r="F816" s="262"/>
      <c r="G816" s="262"/>
      <c r="H816" s="262"/>
      <c r="I816" s="262"/>
      <c r="J816" s="262"/>
      <c r="K816" s="262"/>
      <c r="L816" s="262"/>
      <c r="M816" s="262"/>
      <c r="N816" s="262"/>
      <c r="O816" s="262"/>
      <c r="P816" s="262"/>
      <c r="Q816" s="262"/>
      <c r="R816" s="262"/>
      <c r="S816" s="262"/>
      <c r="T816" s="262"/>
      <c r="U816" s="262"/>
      <c r="V816" s="262"/>
      <c r="W816" s="262"/>
      <c r="X816" s="262"/>
      <c r="Y816" s="262"/>
      <c r="Z816" s="262"/>
    </row>
    <row r="817" ht="15.75" customHeight="1">
      <c r="A817" s="262"/>
      <c r="B817" s="262"/>
      <c r="C817" s="262"/>
      <c r="D817" s="262"/>
      <c r="E817" s="262"/>
      <c r="F817" s="262"/>
      <c r="G817" s="262"/>
      <c r="H817" s="262"/>
      <c r="I817" s="262"/>
      <c r="J817" s="262"/>
      <c r="K817" s="262"/>
      <c r="L817" s="262"/>
      <c r="M817" s="262"/>
      <c r="N817" s="262"/>
      <c r="O817" s="262"/>
      <c r="P817" s="262"/>
      <c r="Q817" s="262"/>
      <c r="R817" s="262"/>
      <c r="S817" s="262"/>
      <c r="T817" s="262"/>
      <c r="U817" s="262"/>
      <c r="V817" s="262"/>
      <c r="W817" s="262"/>
      <c r="X817" s="262"/>
      <c r="Y817" s="262"/>
      <c r="Z817" s="262"/>
    </row>
    <row r="818" ht="15.75" customHeight="1">
      <c r="A818" s="262"/>
      <c r="B818" s="262"/>
      <c r="C818" s="262"/>
      <c r="D818" s="262"/>
      <c r="E818" s="262"/>
      <c r="F818" s="262"/>
      <c r="G818" s="262"/>
      <c r="H818" s="262"/>
      <c r="I818" s="262"/>
      <c r="J818" s="262"/>
      <c r="K818" s="262"/>
      <c r="L818" s="262"/>
      <c r="M818" s="262"/>
      <c r="N818" s="262"/>
      <c r="O818" s="262"/>
      <c r="P818" s="262"/>
      <c r="Q818" s="262"/>
      <c r="R818" s="262"/>
      <c r="S818" s="262"/>
      <c r="T818" s="262"/>
      <c r="U818" s="262"/>
      <c r="V818" s="262"/>
      <c r="W818" s="262"/>
      <c r="X818" s="262"/>
      <c r="Y818" s="262"/>
      <c r="Z818" s="262"/>
    </row>
    <row r="819" ht="15.75" customHeight="1">
      <c r="A819" s="262"/>
      <c r="B819" s="262"/>
      <c r="C819" s="262"/>
      <c r="D819" s="262"/>
      <c r="E819" s="262"/>
      <c r="F819" s="262"/>
      <c r="G819" s="262"/>
      <c r="H819" s="262"/>
      <c r="I819" s="262"/>
      <c r="J819" s="262"/>
      <c r="K819" s="262"/>
      <c r="L819" s="262"/>
      <c r="M819" s="262"/>
      <c r="N819" s="262"/>
      <c r="O819" s="262"/>
      <c r="P819" s="262"/>
      <c r="Q819" s="262"/>
      <c r="R819" s="262"/>
      <c r="S819" s="262"/>
      <c r="T819" s="262"/>
      <c r="U819" s="262"/>
      <c r="V819" s="262"/>
      <c r="W819" s="262"/>
      <c r="X819" s="262"/>
      <c r="Y819" s="262"/>
      <c r="Z819" s="262"/>
    </row>
    <row r="820" ht="15.75" customHeight="1">
      <c r="A820" s="262"/>
      <c r="B820" s="262"/>
      <c r="C820" s="262"/>
      <c r="D820" s="262"/>
      <c r="E820" s="262"/>
      <c r="F820" s="262"/>
      <c r="G820" s="262"/>
      <c r="H820" s="262"/>
      <c r="I820" s="262"/>
      <c r="J820" s="262"/>
      <c r="K820" s="262"/>
      <c r="L820" s="262"/>
      <c r="M820" s="262"/>
      <c r="N820" s="262"/>
      <c r="O820" s="262"/>
      <c r="P820" s="262"/>
      <c r="Q820" s="262"/>
      <c r="R820" s="262"/>
      <c r="S820" s="262"/>
      <c r="T820" s="262"/>
      <c r="U820" s="262"/>
      <c r="V820" s="262"/>
      <c r="W820" s="262"/>
      <c r="X820" s="262"/>
      <c r="Y820" s="262"/>
      <c r="Z820" s="262"/>
    </row>
    <row r="821" ht="15.75" customHeight="1">
      <c r="A821" s="262"/>
      <c r="B821" s="262"/>
      <c r="C821" s="262"/>
      <c r="D821" s="262"/>
      <c r="E821" s="262"/>
      <c r="F821" s="262"/>
      <c r="G821" s="262"/>
      <c r="H821" s="262"/>
      <c r="I821" s="262"/>
      <c r="J821" s="262"/>
      <c r="K821" s="262"/>
      <c r="L821" s="262"/>
      <c r="M821" s="262"/>
      <c r="N821" s="262"/>
      <c r="O821" s="262"/>
      <c r="P821" s="262"/>
      <c r="Q821" s="262"/>
      <c r="R821" s="262"/>
      <c r="S821" s="262"/>
      <c r="T821" s="262"/>
      <c r="U821" s="262"/>
      <c r="V821" s="262"/>
      <c r="W821" s="262"/>
      <c r="X821" s="262"/>
      <c r="Y821" s="262"/>
      <c r="Z821" s="262"/>
    </row>
    <row r="822" ht="15.75" customHeight="1">
      <c r="A822" s="262"/>
      <c r="B822" s="262"/>
      <c r="C822" s="262"/>
      <c r="D822" s="262"/>
      <c r="E822" s="262"/>
      <c r="F822" s="262"/>
      <c r="G822" s="262"/>
      <c r="H822" s="262"/>
      <c r="I822" s="262"/>
      <c r="J822" s="262"/>
      <c r="K822" s="262"/>
      <c r="L822" s="262"/>
      <c r="M822" s="262"/>
      <c r="N822" s="262"/>
      <c r="O822" s="262"/>
      <c r="P822" s="262"/>
      <c r="Q822" s="262"/>
      <c r="R822" s="262"/>
      <c r="S822" s="262"/>
      <c r="T822" s="262"/>
      <c r="U822" s="262"/>
      <c r="V822" s="262"/>
      <c r="W822" s="262"/>
      <c r="X822" s="262"/>
      <c r="Y822" s="262"/>
      <c r="Z822" s="262"/>
    </row>
    <row r="823" ht="15.75" customHeight="1">
      <c r="A823" s="262"/>
      <c r="B823" s="262"/>
      <c r="C823" s="262"/>
      <c r="D823" s="262"/>
      <c r="E823" s="262"/>
      <c r="F823" s="262"/>
      <c r="G823" s="262"/>
      <c r="H823" s="262"/>
      <c r="I823" s="262"/>
      <c r="J823" s="262"/>
      <c r="K823" s="262"/>
      <c r="L823" s="262"/>
      <c r="M823" s="262"/>
      <c r="N823" s="262"/>
      <c r="O823" s="262"/>
      <c r="P823" s="262"/>
      <c r="Q823" s="262"/>
      <c r="R823" s="262"/>
      <c r="S823" s="262"/>
      <c r="T823" s="262"/>
      <c r="U823" s="262"/>
      <c r="V823" s="262"/>
      <c r="W823" s="262"/>
      <c r="X823" s="262"/>
      <c r="Y823" s="262"/>
      <c r="Z823" s="262"/>
    </row>
    <row r="824" ht="15.75" customHeight="1">
      <c r="A824" s="262"/>
      <c r="B824" s="262"/>
      <c r="C824" s="262"/>
      <c r="D824" s="262"/>
      <c r="E824" s="262"/>
      <c r="F824" s="262"/>
      <c r="G824" s="262"/>
      <c r="H824" s="262"/>
      <c r="I824" s="262"/>
      <c r="J824" s="262"/>
      <c r="K824" s="262"/>
      <c r="L824" s="262"/>
      <c r="M824" s="262"/>
      <c r="N824" s="262"/>
      <c r="O824" s="262"/>
      <c r="P824" s="262"/>
      <c r="Q824" s="262"/>
      <c r="R824" s="262"/>
      <c r="S824" s="262"/>
      <c r="T824" s="262"/>
      <c r="U824" s="262"/>
      <c r="V824" s="262"/>
      <c r="W824" s="262"/>
      <c r="X824" s="262"/>
      <c r="Y824" s="262"/>
      <c r="Z824" s="262"/>
    </row>
    <row r="825" ht="15.75" customHeight="1">
      <c r="A825" s="262"/>
      <c r="B825" s="262"/>
      <c r="C825" s="262"/>
      <c r="D825" s="262"/>
      <c r="E825" s="262"/>
      <c r="F825" s="262"/>
      <c r="G825" s="262"/>
      <c r="H825" s="262"/>
      <c r="I825" s="262"/>
      <c r="J825" s="262"/>
      <c r="K825" s="262"/>
      <c r="L825" s="262"/>
      <c r="M825" s="262"/>
      <c r="N825" s="262"/>
      <c r="O825" s="262"/>
      <c r="P825" s="262"/>
      <c r="Q825" s="262"/>
      <c r="R825" s="262"/>
      <c r="S825" s="262"/>
      <c r="T825" s="262"/>
      <c r="U825" s="262"/>
      <c r="V825" s="262"/>
      <c r="W825" s="262"/>
      <c r="X825" s="262"/>
      <c r="Y825" s="262"/>
      <c r="Z825" s="262"/>
    </row>
    <row r="826" ht="15.75" customHeight="1">
      <c r="A826" s="262"/>
      <c r="B826" s="262"/>
      <c r="C826" s="262"/>
      <c r="D826" s="262"/>
      <c r="E826" s="262"/>
      <c r="F826" s="262"/>
      <c r="G826" s="262"/>
      <c r="H826" s="262"/>
      <c r="I826" s="262"/>
      <c r="J826" s="262"/>
      <c r="K826" s="262"/>
      <c r="L826" s="262"/>
      <c r="M826" s="262"/>
      <c r="N826" s="262"/>
      <c r="O826" s="262"/>
      <c r="P826" s="262"/>
      <c r="Q826" s="262"/>
      <c r="R826" s="262"/>
      <c r="S826" s="262"/>
      <c r="T826" s="262"/>
      <c r="U826" s="262"/>
      <c r="V826" s="262"/>
      <c r="W826" s="262"/>
      <c r="X826" s="262"/>
      <c r="Y826" s="262"/>
      <c r="Z826" s="262"/>
    </row>
    <row r="827" ht="15.75" customHeight="1">
      <c r="A827" s="262"/>
      <c r="B827" s="262"/>
      <c r="C827" s="262"/>
      <c r="D827" s="262"/>
      <c r="E827" s="262"/>
      <c r="F827" s="262"/>
      <c r="G827" s="262"/>
      <c r="H827" s="262"/>
      <c r="I827" s="262"/>
      <c r="J827" s="262"/>
      <c r="K827" s="262"/>
      <c r="L827" s="262"/>
      <c r="M827" s="262"/>
      <c r="N827" s="262"/>
      <c r="O827" s="262"/>
      <c r="P827" s="262"/>
      <c r="Q827" s="262"/>
      <c r="R827" s="262"/>
      <c r="S827" s="262"/>
      <c r="T827" s="262"/>
      <c r="U827" s="262"/>
      <c r="V827" s="262"/>
      <c r="W827" s="262"/>
      <c r="X827" s="262"/>
      <c r="Y827" s="262"/>
      <c r="Z827" s="262"/>
    </row>
    <row r="828" ht="15.75" customHeight="1">
      <c r="A828" s="262"/>
      <c r="B828" s="262"/>
      <c r="C828" s="262"/>
      <c r="D828" s="262"/>
      <c r="E828" s="262"/>
      <c r="F828" s="262"/>
      <c r="G828" s="262"/>
      <c r="H828" s="262"/>
      <c r="I828" s="262"/>
      <c r="J828" s="262"/>
      <c r="K828" s="262"/>
      <c r="L828" s="262"/>
      <c r="M828" s="262"/>
      <c r="N828" s="262"/>
      <c r="O828" s="262"/>
      <c r="P828" s="262"/>
      <c r="Q828" s="262"/>
      <c r="R828" s="262"/>
      <c r="S828" s="262"/>
      <c r="T828" s="262"/>
      <c r="U828" s="262"/>
      <c r="V828" s="262"/>
      <c r="W828" s="262"/>
      <c r="X828" s="262"/>
      <c r="Y828" s="262"/>
      <c r="Z828" s="262"/>
    </row>
    <row r="829" ht="15.75" customHeight="1">
      <c r="A829" s="262"/>
      <c r="B829" s="262"/>
      <c r="C829" s="262"/>
      <c r="D829" s="262"/>
      <c r="E829" s="262"/>
      <c r="F829" s="262"/>
      <c r="G829" s="262"/>
      <c r="H829" s="262"/>
      <c r="I829" s="262"/>
      <c r="J829" s="262"/>
      <c r="K829" s="262"/>
      <c r="L829" s="262"/>
      <c r="M829" s="262"/>
      <c r="N829" s="262"/>
      <c r="O829" s="262"/>
      <c r="P829" s="262"/>
      <c r="Q829" s="262"/>
      <c r="R829" s="262"/>
      <c r="S829" s="262"/>
      <c r="T829" s="262"/>
      <c r="U829" s="262"/>
      <c r="V829" s="262"/>
      <c r="W829" s="262"/>
      <c r="X829" s="262"/>
      <c r="Y829" s="262"/>
      <c r="Z829" s="262"/>
    </row>
    <row r="830" ht="15.75" customHeight="1">
      <c r="A830" s="262"/>
      <c r="B830" s="262"/>
      <c r="C830" s="262"/>
      <c r="D830" s="262"/>
      <c r="E830" s="262"/>
      <c r="F830" s="262"/>
      <c r="G830" s="262"/>
      <c r="H830" s="262"/>
      <c r="I830" s="262"/>
      <c r="J830" s="262"/>
      <c r="K830" s="262"/>
      <c r="L830" s="262"/>
      <c r="M830" s="262"/>
      <c r="N830" s="262"/>
      <c r="O830" s="262"/>
      <c r="P830" s="262"/>
      <c r="Q830" s="262"/>
      <c r="R830" s="262"/>
      <c r="S830" s="262"/>
      <c r="T830" s="262"/>
      <c r="U830" s="262"/>
      <c r="V830" s="262"/>
      <c r="W830" s="262"/>
      <c r="X830" s="262"/>
      <c r="Y830" s="262"/>
      <c r="Z830" s="262"/>
    </row>
    <row r="831" ht="15.75" customHeight="1">
      <c r="A831" s="262"/>
      <c r="B831" s="262"/>
      <c r="C831" s="262"/>
      <c r="D831" s="262"/>
      <c r="E831" s="262"/>
      <c r="F831" s="262"/>
      <c r="G831" s="262"/>
      <c r="H831" s="262"/>
      <c r="I831" s="262"/>
      <c r="J831" s="262"/>
      <c r="K831" s="262"/>
      <c r="L831" s="262"/>
      <c r="M831" s="262"/>
      <c r="N831" s="262"/>
      <c r="O831" s="262"/>
      <c r="P831" s="262"/>
      <c r="Q831" s="262"/>
      <c r="R831" s="262"/>
      <c r="S831" s="262"/>
      <c r="T831" s="262"/>
      <c r="U831" s="262"/>
      <c r="V831" s="262"/>
      <c r="W831" s="262"/>
      <c r="X831" s="262"/>
      <c r="Y831" s="262"/>
      <c r="Z831" s="262"/>
    </row>
    <row r="832" ht="15.75" customHeight="1">
      <c r="A832" s="262"/>
      <c r="B832" s="262"/>
      <c r="C832" s="262"/>
      <c r="D832" s="262"/>
      <c r="E832" s="262"/>
      <c r="F832" s="262"/>
      <c r="G832" s="262"/>
      <c r="H832" s="262"/>
      <c r="I832" s="262"/>
      <c r="J832" s="262"/>
      <c r="K832" s="262"/>
      <c r="L832" s="262"/>
      <c r="M832" s="262"/>
      <c r="N832" s="262"/>
      <c r="O832" s="262"/>
      <c r="P832" s="262"/>
      <c r="Q832" s="262"/>
      <c r="R832" s="262"/>
      <c r="S832" s="262"/>
      <c r="T832" s="262"/>
      <c r="U832" s="262"/>
      <c r="V832" s="262"/>
      <c r="W832" s="262"/>
      <c r="X832" s="262"/>
      <c r="Y832" s="262"/>
      <c r="Z832" s="262"/>
    </row>
    <row r="833" ht="15.75" customHeight="1">
      <c r="A833" s="262"/>
      <c r="B833" s="262"/>
      <c r="C833" s="262"/>
      <c r="D833" s="262"/>
      <c r="E833" s="262"/>
      <c r="F833" s="262"/>
      <c r="G833" s="262"/>
      <c r="H833" s="262"/>
      <c r="I833" s="262"/>
      <c r="J833" s="262"/>
      <c r="K833" s="262"/>
      <c r="L833" s="262"/>
      <c r="M833" s="262"/>
      <c r="N833" s="262"/>
      <c r="O833" s="262"/>
      <c r="P833" s="262"/>
      <c r="Q833" s="262"/>
      <c r="R833" s="262"/>
      <c r="S833" s="262"/>
      <c r="T833" s="262"/>
      <c r="U833" s="262"/>
      <c r="V833" s="262"/>
      <c r="W833" s="262"/>
      <c r="X833" s="262"/>
      <c r="Y833" s="262"/>
      <c r="Z833" s="262"/>
    </row>
    <row r="834" ht="15.75" customHeight="1">
      <c r="A834" s="262"/>
      <c r="B834" s="262"/>
      <c r="C834" s="262"/>
      <c r="D834" s="262"/>
      <c r="E834" s="262"/>
      <c r="F834" s="262"/>
      <c r="G834" s="262"/>
      <c r="H834" s="262"/>
      <c r="I834" s="262"/>
      <c r="J834" s="262"/>
      <c r="K834" s="262"/>
      <c r="L834" s="262"/>
      <c r="M834" s="262"/>
      <c r="N834" s="262"/>
      <c r="O834" s="262"/>
      <c r="P834" s="262"/>
      <c r="Q834" s="262"/>
      <c r="R834" s="262"/>
      <c r="S834" s="262"/>
      <c r="T834" s="262"/>
      <c r="U834" s="262"/>
      <c r="V834" s="262"/>
      <c r="W834" s="262"/>
      <c r="X834" s="262"/>
      <c r="Y834" s="262"/>
      <c r="Z834" s="262"/>
    </row>
    <row r="835" ht="15.75" customHeight="1">
      <c r="A835" s="262"/>
      <c r="B835" s="262"/>
      <c r="C835" s="262"/>
      <c r="D835" s="262"/>
      <c r="E835" s="262"/>
      <c r="F835" s="262"/>
      <c r="G835" s="262"/>
      <c r="H835" s="262"/>
      <c r="I835" s="262"/>
      <c r="J835" s="262"/>
      <c r="K835" s="262"/>
      <c r="L835" s="262"/>
      <c r="M835" s="262"/>
      <c r="N835" s="262"/>
      <c r="O835" s="262"/>
      <c r="P835" s="262"/>
      <c r="Q835" s="262"/>
      <c r="R835" s="262"/>
      <c r="S835" s="262"/>
      <c r="T835" s="262"/>
      <c r="U835" s="262"/>
      <c r="V835" s="262"/>
      <c r="W835" s="262"/>
      <c r="X835" s="262"/>
      <c r="Y835" s="262"/>
      <c r="Z835" s="262"/>
    </row>
    <row r="836" ht="15.75" customHeight="1">
      <c r="A836" s="262"/>
      <c r="B836" s="262"/>
      <c r="C836" s="262"/>
      <c r="D836" s="262"/>
      <c r="E836" s="262"/>
      <c r="F836" s="262"/>
      <c r="G836" s="262"/>
      <c r="H836" s="262"/>
      <c r="I836" s="262"/>
      <c r="J836" s="262"/>
      <c r="K836" s="262"/>
      <c r="L836" s="262"/>
      <c r="M836" s="262"/>
      <c r="N836" s="262"/>
      <c r="O836" s="262"/>
      <c r="P836" s="262"/>
      <c r="Q836" s="262"/>
      <c r="R836" s="262"/>
      <c r="S836" s="262"/>
      <c r="T836" s="262"/>
      <c r="U836" s="262"/>
      <c r="V836" s="262"/>
      <c r="W836" s="262"/>
      <c r="X836" s="262"/>
      <c r="Y836" s="262"/>
      <c r="Z836" s="262"/>
    </row>
    <row r="837" ht="15.75" customHeight="1">
      <c r="A837" s="262"/>
      <c r="B837" s="262"/>
      <c r="C837" s="262"/>
      <c r="D837" s="262"/>
      <c r="E837" s="262"/>
      <c r="F837" s="262"/>
      <c r="G837" s="262"/>
      <c r="H837" s="262"/>
      <c r="I837" s="262"/>
      <c r="J837" s="262"/>
      <c r="K837" s="262"/>
      <c r="L837" s="262"/>
      <c r="M837" s="262"/>
      <c r="N837" s="262"/>
      <c r="O837" s="262"/>
      <c r="P837" s="262"/>
      <c r="Q837" s="262"/>
      <c r="R837" s="262"/>
      <c r="S837" s="262"/>
      <c r="T837" s="262"/>
      <c r="U837" s="262"/>
      <c r="V837" s="262"/>
      <c r="W837" s="262"/>
      <c r="X837" s="262"/>
      <c r="Y837" s="262"/>
      <c r="Z837" s="262"/>
    </row>
    <row r="838" ht="15.75" customHeight="1">
      <c r="A838" s="262"/>
      <c r="B838" s="262"/>
      <c r="C838" s="262"/>
      <c r="D838" s="262"/>
      <c r="E838" s="262"/>
      <c r="F838" s="262"/>
      <c r="G838" s="262"/>
      <c r="H838" s="262"/>
      <c r="I838" s="262"/>
      <c r="J838" s="262"/>
      <c r="K838" s="262"/>
      <c r="L838" s="262"/>
      <c r="M838" s="262"/>
      <c r="N838" s="262"/>
      <c r="O838" s="262"/>
      <c r="P838" s="262"/>
      <c r="Q838" s="262"/>
      <c r="R838" s="262"/>
      <c r="S838" s="262"/>
      <c r="T838" s="262"/>
      <c r="U838" s="262"/>
      <c r="V838" s="262"/>
      <c r="W838" s="262"/>
      <c r="X838" s="262"/>
      <c r="Y838" s="262"/>
      <c r="Z838" s="262"/>
    </row>
    <row r="839" ht="15.75" customHeight="1">
      <c r="A839" s="262"/>
      <c r="B839" s="262"/>
      <c r="C839" s="262"/>
      <c r="D839" s="262"/>
      <c r="E839" s="262"/>
      <c r="F839" s="262"/>
      <c r="G839" s="262"/>
      <c r="H839" s="262"/>
      <c r="I839" s="262"/>
      <c r="J839" s="262"/>
      <c r="K839" s="262"/>
      <c r="L839" s="262"/>
      <c r="M839" s="262"/>
      <c r="N839" s="262"/>
      <c r="O839" s="262"/>
      <c r="P839" s="262"/>
      <c r="Q839" s="262"/>
      <c r="R839" s="262"/>
      <c r="S839" s="262"/>
      <c r="T839" s="262"/>
      <c r="U839" s="262"/>
      <c r="V839" s="262"/>
      <c r="W839" s="262"/>
      <c r="X839" s="262"/>
      <c r="Y839" s="262"/>
      <c r="Z839" s="262"/>
    </row>
    <row r="840" ht="15.75" customHeight="1">
      <c r="A840" s="262"/>
      <c r="B840" s="262"/>
      <c r="C840" s="262"/>
      <c r="D840" s="262"/>
      <c r="E840" s="262"/>
      <c r="F840" s="262"/>
      <c r="G840" s="262"/>
      <c r="H840" s="262"/>
      <c r="I840" s="262"/>
      <c r="J840" s="262"/>
      <c r="K840" s="262"/>
      <c r="L840" s="262"/>
      <c r="M840" s="262"/>
      <c r="N840" s="262"/>
      <c r="O840" s="262"/>
      <c r="P840" s="262"/>
      <c r="Q840" s="262"/>
      <c r="R840" s="262"/>
      <c r="S840" s="262"/>
      <c r="T840" s="262"/>
      <c r="U840" s="262"/>
      <c r="V840" s="262"/>
      <c r="W840" s="262"/>
      <c r="X840" s="262"/>
      <c r="Y840" s="262"/>
      <c r="Z840" s="262"/>
    </row>
    <row r="841" ht="15.75" customHeight="1">
      <c r="A841" s="262"/>
      <c r="B841" s="262"/>
      <c r="C841" s="262"/>
      <c r="D841" s="262"/>
      <c r="E841" s="262"/>
      <c r="F841" s="262"/>
      <c r="G841" s="262"/>
      <c r="H841" s="262"/>
      <c r="I841" s="262"/>
      <c r="J841" s="262"/>
      <c r="K841" s="262"/>
      <c r="L841" s="262"/>
      <c r="M841" s="262"/>
      <c r="N841" s="262"/>
      <c r="O841" s="262"/>
      <c r="P841" s="262"/>
      <c r="Q841" s="262"/>
      <c r="R841" s="262"/>
      <c r="S841" s="262"/>
      <c r="T841" s="262"/>
      <c r="U841" s="262"/>
      <c r="V841" s="262"/>
      <c r="W841" s="262"/>
      <c r="X841" s="262"/>
      <c r="Y841" s="262"/>
      <c r="Z841" s="262"/>
    </row>
    <row r="842" ht="15.75" customHeight="1">
      <c r="A842" s="262"/>
      <c r="B842" s="262"/>
      <c r="C842" s="262"/>
      <c r="D842" s="262"/>
      <c r="E842" s="262"/>
      <c r="F842" s="262"/>
      <c r="G842" s="262"/>
      <c r="H842" s="262"/>
      <c r="I842" s="262"/>
      <c r="J842" s="262"/>
      <c r="K842" s="262"/>
      <c r="L842" s="262"/>
      <c r="M842" s="262"/>
      <c r="N842" s="262"/>
      <c r="O842" s="262"/>
      <c r="P842" s="262"/>
      <c r="Q842" s="262"/>
      <c r="R842" s="262"/>
      <c r="S842" s="262"/>
      <c r="T842" s="262"/>
      <c r="U842" s="262"/>
      <c r="V842" s="262"/>
      <c r="W842" s="262"/>
      <c r="X842" s="262"/>
      <c r="Y842" s="262"/>
      <c r="Z842" s="262"/>
    </row>
    <row r="843" ht="15.75" customHeight="1">
      <c r="A843" s="262"/>
      <c r="B843" s="262"/>
      <c r="C843" s="262"/>
      <c r="D843" s="262"/>
      <c r="E843" s="262"/>
      <c r="F843" s="262"/>
      <c r="G843" s="262"/>
      <c r="H843" s="262"/>
      <c r="I843" s="262"/>
      <c r="J843" s="262"/>
      <c r="K843" s="262"/>
      <c r="L843" s="262"/>
      <c r="M843" s="262"/>
      <c r="N843" s="262"/>
      <c r="O843" s="262"/>
      <c r="P843" s="262"/>
      <c r="Q843" s="262"/>
      <c r="R843" s="262"/>
      <c r="S843" s="262"/>
      <c r="T843" s="262"/>
      <c r="U843" s="262"/>
      <c r="V843" s="262"/>
      <c r="W843" s="262"/>
      <c r="X843" s="262"/>
      <c r="Y843" s="262"/>
      <c r="Z843" s="262"/>
    </row>
    <row r="844" ht="15.75" customHeight="1">
      <c r="A844" s="262"/>
      <c r="B844" s="262"/>
      <c r="C844" s="262"/>
      <c r="D844" s="262"/>
      <c r="E844" s="262"/>
      <c r="F844" s="262"/>
      <c r="G844" s="262"/>
      <c r="H844" s="262"/>
      <c r="I844" s="262"/>
      <c r="J844" s="262"/>
      <c r="K844" s="262"/>
      <c r="L844" s="262"/>
      <c r="M844" s="262"/>
      <c r="N844" s="262"/>
      <c r="O844" s="262"/>
      <c r="P844" s="262"/>
      <c r="Q844" s="262"/>
      <c r="R844" s="262"/>
      <c r="S844" s="262"/>
      <c r="T844" s="262"/>
      <c r="U844" s="262"/>
      <c r="V844" s="262"/>
      <c r="W844" s="262"/>
      <c r="X844" s="262"/>
      <c r="Y844" s="262"/>
      <c r="Z844" s="262"/>
    </row>
    <row r="845" ht="15.75" customHeight="1">
      <c r="A845" s="262"/>
      <c r="B845" s="262"/>
      <c r="C845" s="262"/>
      <c r="D845" s="262"/>
      <c r="E845" s="262"/>
      <c r="F845" s="262"/>
      <c r="G845" s="262"/>
      <c r="H845" s="262"/>
      <c r="I845" s="262"/>
      <c r="J845" s="262"/>
      <c r="K845" s="262"/>
      <c r="L845" s="262"/>
      <c r="M845" s="262"/>
      <c r="N845" s="262"/>
      <c r="O845" s="262"/>
      <c r="P845" s="262"/>
      <c r="Q845" s="262"/>
      <c r="R845" s="262"/>
      <c r="S845" s="262"/>
      <c r="T845" s="262"/>
      <c r="U845" s="262"/>
      <c r="V845" s="262"/>
      <c r="W845" s="262"/>
      <c r="X845" s="262"/>
      <c r="Y845" s="262"/>
      <c r="Z845" s="262"/>
    </row>
    <row r="846" ht="15.75" customHeight="1">
      <c r="A846" s="262"/>
      <c r="B846" s="262"/>
      <c r="C846" s="262"/>
      <c r="D846" s="262"/>
      <c r="E846" s="262"/>
      <c r="F846" s="262"/>
      <c r="G846" s="262"/>
      <c r="H846" s="262"/>
      <c r="I846" s="262"/>
      <c r="J846" s="262"/>
      <c r="K846" s="262"/>
      <c r="L846" s="262"/>
      <c r="M846" s="262"/>
      <c r="N846" s="262"/>
      <c r="O846" s="262"/>
      <c r="P846" s="262"/>
      <c r="Q846" s="262"/>
      <c r="R846" s="262"/>
      <c r="S846" s="262"/>
      <c r="T846" s="262"/>
      <c r="U846" s="262"/>
      <c r="V846" s="262"/>
      <c r="W846" s="262"/>
      <c r="X846" s="262"/>
      <c r="Y846" s="262"/>
      <c r="Z846" s="262"/>
    </row>
    <row r="847" ht="15.75" customHeight="1">
      <c r="A847" s="262"/>
      <c r="B847" s="262"/>
      <c r="C847" s="262"/>
      <c r="D847" s="262"/>
      <c r="E847" s="262"/>
      <c r="F847" s="262"/>
      <c r="G847" s="262"/>
      <c r="H847" s="262"/>
      <c r="I847" s="262"/>
      <c r="J847" s="262"/>
      <c r="K847" s="262"/>
      <c r="L847" s="262"/>
      <c r="M847" s="262"/>
      <c r="N847" s="262"/>
      <c r="O847" s="262"/>
      <c r="P847" s="262"/>
      <c r="Q847" s="262"/>
      <c r="R847" s="262"/>
      <c r="S847" s="262"/>
      <c r="T847" s="262"/>
      <c r="U847" s="262"/>
      <c r="V847" s="262"/>
      <c r="W847" s="262"/>
      <c r="X847" s="262"/>
      <c r="Y847" s="262"/>
      <c r="Z847" s="262"/>
    </row>
    <row r="848" ht="15.75" customHeight="1">
      <c r="A848" s="262"/>
      <c r="B848" s="262"/>
      <c r="C848" s="262"/>
      <c r="D848" s="262"/>
      <c r="E848" s="262"/>
      <c r="F848" s="262"/>
      <c r="G848" s="262"/>
      <c r="H848" s="262"/>
      <c r="I848" s="262"/>
      <c r="J848" s="262"/>
      <c r="K848" s="262"/>
      <c r="L848" s="262"/>
      <c r="M848" s="262"/>
      <c r="N848" s="262"/>
      <c r="O848" s="262"/>
      <c r="P848" s="262"/>
      <c r="Q848" s="262"/>
      <c r="R848" s="262"/>
      <c r="S848" s="262"/>
      <c r="T848" s="262"/>
      <c r="U848" s="262"/>
      <c r="V848" s="262"/>
      <c r="W848" s="262"/>
      <c r="X848" s="262"/>
      <c r="Y848" s="262"/>
      <c r="Z848" s="262"/>
    </row>
    <row r="849" ht="15.75" customHeight="1">
      <c r="A849" s="262"/>
      <c r="B849" s="262"/>
      <c r="C849" s="262"/>
      <c r="D849" s="262"/>
      <c r="E849" s="262"/>
      <c r="F849" s="262"/>
      <c r="G849" s="262"/>
      <c r="H849" s="262"/>
      <c r="I849" s="262"/>
      <c r="J849" s="262"/>
      <c r="K849" s="262"/>
      <c r="L849" s="262"/>
      <c r="M849" s="262"/>
      <c r="N849" s="262"/>
      <c r="O849" s="262"/>
      <c r="P849" s="262"/>
      <c r="Q849" s="262"/>
      <c r="R849" s="262"/>
      <c r="S849" s="262"/>
      <c r="T849" s="262"/>
      <c r="U849" s="262"/>
      <c r="V849" s="262"/>
      <c r="W849" s="262"/>
      <c r="X849" s="262"/>
      <c r="Y849" s="262"/>
      <c r="Z849" s="262"/>
    </row>
    <row r="850" ht="15.75" customHeight="1">
      <c r="A850" s="262"/>
      <c r="B850" s="262"/>
      <c r="C850" s="262"/>
      <c r="D850" s="262"/>
      <c r="E850" s="262"/>
      <c r="F850" s="262"/>
      <c r="G850" s="262"/>
      <c r="H850" s="262"/>
      <c r="I850" s="262"/>
      <c r="J850" s="262"/>
      <c r="K850" s="262"/>
      <c r="L850" s="262"/>
      <c r="M850" s="262"/>
      <c r="N850" s="262"/>
      <c r="O850" s="262"/>
      <c r="P850" s="262"/>
      <c r="Q850" s="262"/>
      <c r="R850" s="262"/>
      <c r="S850" s="262"/>
      <c r="T850" s="262"/>
      <c r="U850" s="262"/>
      <c r="V850" s="262"/>
      <c r="W850" s="262"/>
      <c r="X850" s="262"/>
      <c r="Y850" s="262"/>
      <c r="Z850" s="262"/>
    </row>
    <row r="851" ht="15.75" customHeight="1">
      <c r="A851" s="262"/>
      <c r="B851" s="262"/>
      <c r="C851" s="262"/>
      <c r="D851" s="262"/>
      <c r="E851" s="262"/>
      <c r="F851" s="262"/>
      <c r="G851" s="262"/>
      <c r="H851" s="262"/>
      <c r="I851" s="262"/>
      <c r="J851" s="262"/>
      <c r="K851" s="262"/>
      <c r="L851" s="262"/>
      <c r="M851" s="262"/>
      <c r="N851" s="262"/>
      <c r="O851" s="262"/>
      <c r="P851" s="262"/>
      <c r="Q851" s="262"/>
      <c r="R851" s="262"/>
      <c r="S851" s="262"/>
      <c r="T851" s="262"/>
      <c r="U851" s="262"/>
      <c r="V851" s="262"/>
      <c r="W851" s="262"/>
      <c r="X851" s="262"/>
      <c r="Y851" s="262"/>
      <c r="Z851" s="262"/>
    </row>
    <row r="852" ht="15.75" customHeight="1">
      <c r="A852" s="262"/>
      <c r="B852" s="262"/>
      <c r="C852" s="262"/>
      <c r="D852" s="262"/>
      <c r="E852" s="262"/>
      <c r="F852" s="262"/>
      <c r="G852" s="262"/>
      <c r="H852" s="262"/>
      <c r="I852" s="262"/>
      <c r="J852" s="262"/>
      <c r="K852" s="262"/>
      <c r="L852" s="262"/>
      <c r="M852" s="262"/>
      <c r="N852" s="262"/>
      <c r="O852" s="262"/>
      <c r="P852" s="262"/>
      <c r="Q852" s="262"/>
      <c r="R852" s="262"/>
      <c r="S852" s="262"/>
      <c r="T852" s="262"/>
      <c r="U852" s="262"/>
      <c r="V852" s="262"/>
      <c r="W852" s="262"/>
      <c r="X852" s="262"/>
      <c r="Y852" s="262"/>
      <c r="Z852" s="262"/>
    </row>
    <row r="853" ht="15.75" customHeight="1">
      <c r="A853" s="262"/>
      <c r="B853" s="262"/>
      <c r="C853" s="262"/>
      <c r="D853" s="262"/>
      <c r="E853" s="262"/>
      <c r="F853" s="262"/>
      <c r="G853" s="262"/>
      <c r="H853" s="262"/>
      <c r="I853" s="262"/>
      <c r="J853" s="262"/>
      <c r="K853" s="262"/>
      <c r="L853" s="262"/>
      <c r="M853" s="262"/>
      <c r="N853" s="262"/>
      <c r="O853" s="262"/>
      <c r="P853" s="262"/>
      <c r="Q853" s="262"/>
      <c r="R853" s="262"/>
      <c r="S853" s="262"/>
      <c r="T853" s="262"/>
      <c r="U853" s="262"/>
      <c r="V853" s="262"/>
      <c r="W853" s="262"/>
      <c r="X853" s="262"/>
      <c r="Y853" s="262"/>
      <c r="Z853" s="262"/>
    </row>
    <row r="854" ht="15.75" customHeight="1">
      <c r="A854" s="262"/>
      <c r="B854" s="262"/>
      <c r="C854" s="262"/>
      <c r="D854" s="262"/>
      <c r="E854" s="262"/>
      <c r="F854" s="262"/>
      <c r="G854" s="262"/>
      <c r="H854" s="262"/>
      <c r="I854" s="262"/>
      <c r="J854" s="262"/>
      <c r="K854" s="262"/>
      <c r="L854" s="262"/>
      <c r="M854" s="262"/>
      <c r="N854" s="262"/>
      <c r="O854" s="262"/>
      <c r="P854" s="262"/>
      <c r="Q854" s="262"/>
      <c r="R854" s="262"/>
      <c r="S854" s="262"/>
      <c r="T854" s="262"/>
      <c r="U854" s="262"/>
      <c r="V854" s="262"/>
      <c r="W854" s="262"/>
      <c r="X854" s="262"/>
      <c r="Y854" s="262"/>
      <c r="Z854" s="262"/>
    </row>
    <row r="855" ht="15.75" customHeight="1">
      <c r="A855" s="262"/>
      <c r="B855" s="262"/>
      <c r="C855" s="262"/>
      <c r="D855" s="262"/>
      <c r="E855" s="262"/>
      <c r="F855" s="262"/>
      <c r="G855" s="262"/>
      <c r="H855" s="262"/>
      <c r="I855" s="262"/>
      <c r="J855" s="262"/>
      <c r="K855" s="262"/>
      <c r="L855" s="262"/>
      <c r="M855" s="262"/>
      <c r="N855" s="262"/>
      <c r="O855" s="262"/>
      <c r="P855" s="262"/>
      <c r="Q855" s="262"/>
      <c r="R855" s="262"/>
      <c r="S855" s="262"/>
      <c r="T855" s="262"/>
      <c r="U855" s="262"/>
      <c r="V855" s="262"/>
      <c r="W855" s="262"/>
      <c r="X855" s="262"/>
      <c r="Y855" s="262"/>
      <c r="Z855" s="262"/>
    </row>
    <row r="856" ht="15.75" customHeight="1">
      <c r="A856" s="262"/>
      <c r="B856" s="262"/>
      <c r="C856" s="262"/>
      <c r="D856" s="262"/>
      <c r="E856" s="262"/>
      <c r="F856" s="262"/>
      <c r="G856" s="262"/>
      <c r="H856" s="262"/>
      <c r="I856" s="262"/>
      <c r="J856" s="262"/>
      <c r="K856" s="262"/>
      <c r="L856" s="262"/>
      <c r="M856" s="262"/>
      <c r="N856" s="262"/>
      <c r="O856" s="262"/>
      <c r="P856" s="262"/>
      <c r="Q856" s="262"/>
      <c r="R856" s="262"/>
      <c r="S856" s="262"/>
      <c r="T856" s="262"/>
      <c r="U856" s="262"/>
      <c r="V856" s="262"/>
      <c r="W856" s="262"/>
      <c r="X856" s="262"/>
      <c r="Y856" s="262"/>
      <c r="Z856" s="262"/>
    </row>
    <row r="857" ht="15.75" customHeight="1">
      <c r="A857" s="262"/>
      <c r="B857" s="262"/>
      <c r="C857" s="262"/>
      <c r="D857" s="262"/>
      <c r="E857" s="262"/>
      <c r="F857" s="262"/>
      <c r="G857" s="262"/>
      <c r="H857" s="262"/>
      <c r="I857" s="262"/>
      <c r="J857" s="262"/>
      <c r="K857" s="262"/>
      <c r="L857" s="262"/>
      <c r="M857" s="262"/>
      <c r="N857" s="262"/>
      <c r="O857" s="262"/>
      <c r="P857" s="262"/>
      <c r="Q857" s="262"/>
      <c r="R857" s="262"/>
      <c r="S857" s="262"/>
      <c r="T857" s="262"/>
      <c r="U857" s="262"/>
      <c r="V857" s="262"/>
      <c r="W857" s="262"/>
      <c r="X857" s="262"/>
      <c r="Y857" s="262"/>
      <c r="Z857" s="262"/>
    </row>
    <row r="858" ht="15.75" customHeight="1">
      <c r="A858" s="262"/>
      <c r="B858" s="262"/>
      <c r="C858" s="262"/>
      <c r="D858" s="262"/>
      <c r="E858" s="262"/>
      <c r="F858" s="262"/>
      <c r="G858" s="262"/>
      <c r="H858" s="262"/>
      <c r="I858" s="262"/>
      <c r="J858" s="262"/>
      <c r="K858" s="262"/>
      <c r="L858" s="262"/>
      <c r="M858" s="262"/>
      <c r="N858" s="262"/>
      <c r="O858" s="262"/>
      <c r="P858" s="262"/>
      <c r="Q858" s="262"/>
      <c r="R858" s="262"/>
      <c r="S858" s="262"/>
      <c r="T858" s="262"/>
      <c r="U858" s="262"/>
      <c r="V858" s="262"/>
      <c r="W858" s="262"/>
      <c r="X858" s="262"/>
      <c r="Y858" s="262"/>
      <c r="Z858" s="262"/>
    </row>
    <row r="859" ht="15.75" customHeight="1">
      <c r="A859" s="262"/>
      <c r="B859" s="262"/>
      <c r="C859" s="262"/>
      <c r="D859" s="262"/>
      <c r="E859" s="262"/>
      <c r="F859" s="262"/>
      <c r="G859" s="262"/>
      <c r="H859" s="262"/>
      <c r="I859" s="262"/>
      <c r="J859" s="262"/>
      <c r="K859" s="262"/>
      <c r="L859" s="262"/>
      <c r="M859" s="262"/>
      <c r="N859" s="262"/>
      <c r="O859" s="262"/>
      <c r="P859" s="262"/>
      <c r="Q859" s="262"/>
      <c r="R859" s="262"/>
      <c r="S859" s="262"/>
      <c r="T859" s="262"/>
      <c r="U859" s="262"/>
      <c r="V859" s="262"/>
      <c r="W859" s="262"/>
      <c r="X859" s="262"/>
      <c r="Y859" s="262"/>
      <c r="Z859" s="262"/>
    </row>
    <row r="860" ht="15.75" customHeight="1">
      <c r="A860" s="262"/>
      <c r="B860" s="262"/>
      <c r="C860" s="262"/>
      <c r="D860" s="262"/>
      <c r="E860" s="262"/>
      <c r="F860" s="262"/>
      <c r="G860" s="262"/>
      <c r="H860" s="262"/>
      <c r="I860" s="262"/>
      <c r="J860" s="262"/>
      <c r="K860" s="262"/>
      <c r="L860" s="262"/>
      <c r="M860" s="262"/>
      <c r="N860" s="262"/>
      <c r="O860" s="262"/>
      <c r="P860" s="262"/>
      <c r="Q860" s="262"/>
      <c r="R860" s="262"/>
      <c r="S860" s="262"/>
      <c r="T860" s="262"/>
      <c r="U860" s="262"/>
      <c r="V860" s="262"/>
      <c r="W860" s="262"/>
      <c r="X860" s="262"/>
      <c r="Y860" s="262"/>
      <c r="Z860" s="262"/>
    </row>
    <row r="861" ht="15.75" customHeight="1">
      <c r="A861" s="262"/>
      <c r="B861" s="262"/>
      <c r="C861" s="262"/>
      <c r="D861" s="262"/>
      <c r="E861" s="262"/>
      <c r="F861" s="262"/>
      <c r="G861" s="262"/>
      <c r="H861" s="262"/>
      <c r="I861" s="262"/>
      <c r="J861" s="262"/>
      <c r="K861" s="262"/>
      <c r="L861" s="262"/>
      <c r="M861" s="262"/>
      <c r="N861" s="262"/>
      <c r="O861" s="262"/>
      <c r="P861" s="262"/>
      <c r="Q861" s="262"/>
      <c r="R861" s="262"/>
      <c r="S861" s="262"/>
      <c r="T861" s="262"/>
      <c r="U861" s="262"/>
      <c r="V861" s="262"/>
      <c r="W861" s="262"/>
      <c r="X861" s="262"/>
      <c r="Y861" s="262"/>
      <c r="Z861" s="262"/>
    </row>
    <row r="862" ht="15.75" customHeight="1">
      <c r="A862" s="262"/>
      <c r="B862" s="262"/>
      <c r="C862" s="262"/>
      <c r="D862" s="262"/>
      <c r="E862" s="262"/>
      <c r="F862" s="262"/>
      <c r="G862" s="262"/>
      <c r="H862" s="262"/>
      <c r="I862" s="262"/>
      <c r="J862" s="262"/>
      <c r="K862" s="262"/>
      <c r="L862" s="262"/>
      <c r="M862" s="262"/>
      <c r="N862" s="262"/>
      <c r="O862" s="262"/>
      <c r="P862" s="262"/>
      <c r="Q862" s="262"/>
      <c r="R862" s="262"/>
      <c r="S862" s="262"/>
      <c r="T862" s="262"/>
      <c r="U862" s="262"/>
      <c r="V862" s="262"/>
      <c r="W862" s="262"/>
      <c r="X862" s="262"/>
      <c r="Y862" s="262"/>
      <c r="Z862" s="262"/>
    </row>
    <row r="863" ht="15.75" customHeight="1">
      <c r="A863" s="262"/>
      <c r="B863" s="262"/>
      <c r="C863" s="262"/>
      <c r="D863" s="262"/>
      <c r="E863" s="262"/>
      <c r="F863" s="262"/>
      <c r="G863" s="262"/>
      <c r="H863" s="262"/>
      <c r="I863" s="262"/>
      <c r="J863" s="262"/>
      <c r="K863" s="262"/>
      <c r="L863" s="262"/>
      <c r="M863" s="262"/>
      <c r="N863" s="262"/>
      <c r="O863" s="262"/>
      <c r="P863" s="262"/>
      <c r="Q863" s="262"/>
      <c r="R863" s="262"/>
      <c r="S863" s="262"/>
      <c r="T863" s="262"/>
      <c r="U863" s="262"/>
      <c r="V863" s="262"/>
      <c r="W863" s="262"/>
      <c r="X863" s="262"/>
      <c r="Y863" s="262"/>
      <c r="Z863" s="262"/>
    </row>
    <row r="864" ht="15.75" customHeight="1">
      <c r="A864" s="262"/>
      <c r="B864" s="262"/>
      <c r="C864" s="262"/>
      <c r="D864" s="262"/>
      <c r="E864" s="262"/>
      <c r="F864" s="262"/>
      <c r="G864" s="262"/>
      <c r="H864" s="262"/>
      <c r="I864" s="262"/>
      <c r="J864" s="262"/>
      <c r="K864" s="262"/>
      <c r="L864" s="262"/>
      <c r="M864" s="262"/>
      <c r="N864" s="262"/>
      <c r="O864" s="262"/>
      <c r="P864" s="262"/>
      <c r="Q864" s="262"/>
      <c r="R864" s="262"/>
      <c r="S864" s="262"/>
      <c r="T864" s="262"/>
      <c r="U864" s="262"/>
      <c r="V864" s="262"/>
      <c r="W864" s="262"/>
      <c r="X864" s="262"/>
      <c r="Y864" s="262"/>
      <c r="Z864" s="262"/>
    </row>
    <row r="865" ht="15.75" customHeight="1">
      <c r="A865" s="262"/>
      <c r="B865" s="262"/>
      <c r="C865" s="262"/>
      <c r="D865" s="262"/>
      <c r="E865" s="262"/>
      <c r="F865" s="262"/>
      <c r="G865" s="262"/>
      <c r="H865" s="262"/>
      <c r="I865" s="262"/>
      <c r="J865" s="262"/>
      <c r="K865" s="262"/>
      <c r="L865" s="262"/>
      <c r="M865" s="262"/>
      <c r="N865" s="262"/>
      <c r="O865" s="262"/>
      <c r="P865" s="262"/>
      <c r="Q865" s="262"/>
      <c r="R865" s="262"/>
      <c r="S865" s="262"/>
      <c r="T865" s="262"/>
      <c r="U865" s="262"/>
      <c r="V865" s="262"/>
      <c r="W865" s="262"/>
      <c r="X865" s="262"/>
      <c r="Y865" s="262"/>
      <c r="Z865" s="262"/>
    </row>
    <row r="866" ht="15.75" customHeight="1">
      <c r="A866" s="262"/>
      <c r="B866" s="262"/>
      <c r="C866" s="262"/>
      <c r="D866" s="262"/>
      <c r="E866" s="262"/>
      <c r="F866" s="262"/>
      <c r="G866" s="262"/>
      <c r="H866" s="262"/>
      <c r="I866" s="262"/>
      <c r="J866" s="262"/>
      <c r="K866" s="262"/>
      <c r="L866" s="262"/>
      <c r="M866" s="262"/>
      <c r="N866" s="262"/>
      <c r="O866" s="262"/>
      <c r="P866" s="262"/>
      <c r="Q866" s="262"/>
      <c r="R866" s="262"/>
      <c r="S866" s="262"/>
      <c r="T866" s="262"/>
      <c r="U866" s="262"/>
      <c r="V866" s="262"/>
      <c r="W866" s="262"/>
      <c r="X866" s="262"/>
      <c r="Y866" s="262"/>
      <c r="Z866" s="262"/>
    </row>
    <row r="867" ht="15.75" customHeight="1">
      <c r="A867" s="262"/>
      <c r="B867" s="262"/>
      <c r="C867" s="262"/>
      <c r="D867" s="262"/>
      <c r="E867" s="262"/>
      <c r="F867" s="262"/>
      <c r="G867" s="262"/>
      <c r="H867" s="262"/>
      <c r="I867" s="262"/>
      <c r="J867" s="262"/>
      <c r="K867" s="262"/>
      <c r="L867" s="262"/>
      <c r="M867" s="262"/>
      <c r="N867" s="262"/>
      <c r="O867" s="262"/>
      <c r="P867" s="262"/>
      <c r="Q867" s="262"/>
      <c r="R867" s="262"/>
      <c r="S867" s="262"/>
      <c r="T867" s="262"/>
      <c r="U867" s="262"/>
      <c r="V867" s="262"/>
      <c r="W867" s="262"/>
      <c r="X867" s="262"/>
      <c r="Y867" s="262"/>
      <c r="Z867" s="262"/>
    </row>
    <row r="868" ht="15.75" customHeight="1">
      <c r="A868" s="262"/>
      <c r="B868" s="262"/>
      <c r="C868" s="262"/>
      <c r="D868" s="262"/>
      <c r="E868" s="262"/>
      <c r="F868" s="262"/>
      <c r="G868" s="262"/>
      <c r="H868" s="262"/>
      <c r="I868" s="262"/>
      <c r="J868" s="262"/>
      <c r="K868" s="262"/>
      <c r="L868" s="262"/>
      <c r="M868" s="262"/>
      <c r="N868" s="262"/>
      <c r="O868" s="262"/>
      <c r="P868" s="262"/>
      <c r="Q868" s="262"/>
      <c r="R868" s="262"/>
      <c r="S868" s="262"/>
      <c r="T868" s="262"/>
      <c r="U868" s="262"/>
      <c r="V868" s="262"/>
      <c r="W868" s="262"/>
      <c r="X868" s="262"/>
      <c r="Y868" s="262"/>
      <c r="Z868" s="262"/>
    </row>
    <row r="869" ht="15.75" customHeight="1">
      <c r="A869" s="262"/>
      <c r="B869" s="262"/>
      <c r="C869" s="262"/>
      <c r="D869" s="262"/>
      <c r="E869" s="262"/>
      <c r="F869" s="262"/>
      <c r="G869" s="262"/>
      <c r="H869" s="262"/>
      <c r="I869" s="262"/>
      <c r="J869" s="262"/>
      <c r="K869" s="262"/>
      <c r="L869" s="262"/>
      <c r="M869" s="262"/>
      <c r="N869" s="262"/>
      <c r="O869" s="262"/>
      <c r="P869" s="262"/>
      <c r="Q869" s="262"/>
      <c r="R869" s="262"/>
      <c r="S869" s="262"/>
      <c r="T869" s="262"/>
      <c r="U869" s="262"/>
      <c r="V869" s="262"/>
      <c r="W869" s="262"/>
      <c r="X869" s="262"/>
      <c r="Y869" s="262"/>
      <c r="Z869" s="262"/>
    </row>
    <row r="870" ht="15.75" customHeight="1">
      <c r="A870" s="262"/>
      <c r="B870" s="262"/>
      <c r="C870" s="262"/>
      <c r="D870" s="262"/>
      <c r="E870" s="262"/>
      <c r="F870" s="262"/>
      <c r="G870" s="262"/>
      <c r="H870" s="262"/>
      <c r="I870" s="262"/>
      <c r="J870" s="262"/>
      <c r="K870" s="262"/>
      <c r="L870" s="262"/>
      <c r="M870" s="262"/>
      <c r="N870" s="262"/>
      <c r="O870" s="262"/>
      <c r="P870" s="262"/>
      <c r="Q870" s="262"/>
      <c r="R870" s="262"/>
      <c r="S870" s="262"/>
      <c r="T870" s="262"/>
      <c r="U870" s="262"/>
      <c r="V870" s="262"/>
      <c r="W870" s="262"/>
      <c r="X870" s="262"/>
      <c r="Y870" s="262"/>
      <c r="Z870" s="262"/>
    </row>
    <row r="871" ht="15.75" customHeight="1">
      <c r="A871" s="262"/>
      <c r="B871" s="262"/>
      <c r="C871" s="262"/>
      <c r="D871" s="262"/>
      <c r="E871" s="262"/>
      <c r="F871" s="262"/>
      <c r="G871" s="262"/>
      <c r="H871" s="262"/>
      <c r="I871" s="262"/>
      <c r="J871" s="262"/>
      <c r="K871" s="262"/>
      <c r="L871" s="262"/>
      <c r="M871" s="262"/>
      <c r="N871" s="262"/>
      <c r="O871" s="262"/>
      <c r="P871" s="262"/>
      <c r="Q871" s="262"/>
      <c r="R871" s="262"/>
      <c r="S871" s="262"/>
      <c r="T871" s="262"/>
      <c r="U871" s="262"/>
      <c r="V871" s="262"/>
      <c r="W871" s="262"/>
      <c r="X871" s="262"/>
      <c r="Y871" s="262"/>
      <c r="Z871" s="262"/>
    </row>
    <row r="872" ht="15.75" customHeight="1">
      <c r="A872" s="262"/>
      <c r="B872" s="262"/>
      <c r="C872" s="262"/>
      <c r="D872" s="262"/>
      <c r="E872" s="262"/>
      <c r="F872" s="262"/>
      <c r="G872" s="262"/>
      <c r="H872" s="262"/>
      <c r="I872" s="262"/>
      <c r="J872" s="262"/>
      <c r="K872" s="262"/>
      <c r="L872" s="262"/>
      <c r="M872" s="262"/>
      <c r="N872" s="262"/>
      <c r="O872" s="262"/>
      <c r="P872" s="262"/>
      <c r="Q872" s="262"/>
      <c r="R872" s="262"/>
      <c r="S872" s="262"/>
      <c r="T872" s="262"/>
      <c r="U872" s="262"/>
      <c r="V872" s="262"/>
      <c r="W872" s="262"/>
      <c r="X872" s="262"/>
      <c r="Y872" s="262"/>
      <c r="Z872" s="262"/>
    </row>
    <row r="873" ht="15.75" customHeight="1">
      <c r="A873" s="262"/>
      <c r="B873" s="262"/>
      <c r="C873" s="262"/>
      <c r="D873" s="262"/>
      <c r="E873" s="262"/>
      <c r="F873" s="262"/>
      <c r="G873" s="262"/>
      <c r="H873" s="262"/>
      <c r="I873" s="262"/>
      <c r="J873" s="262"/>
      <c r="K873" s="262"/>
      <c r="L873" s="262"/>
      <c r="M873" s="262"/>
      <c r="N873" s="262"/>
      <c r="O873" s="262"/>
      <c r="P873" s="262"/>
      <c r="Q873" s="262"/>
      <c r="R873" s="262"/>
      <c r="S873" s="262"/>
      <c r="T873" s="262"/>
      <c r="U873" s="262"/>
      <c r="V873" s="262"/>
      <c r="W873" s="262"/>
      <c r="X873" s="262"/>
      <c r="Y873" s="262"/>
      <c r="Z873" s="262"/>
    </row>
    <row r="874" ht="15.75" customHeight="1">
      <c r="A874" s="262"/>
      <c r="B874" s="262"/>
      <c r="C874" s="262"/>
      <c r="D874" s="262"/>
      <c r="E874" s="262"/>
      <c r="F874" s="262"/>
      <c r="G874" s="262"/>
      <c r="H874" s="262"/>
      <c r="I874" s="262"/>
      <c r="J874" s="262"/>
      <c r="K874" s="262"/>
      <c r="L874" s="262"/>
      <c r="M874" s="262"/>
      <c r="N874" s="262"/>
      <c r="O874" s="262"/>
      <c r="P874" s="262"/>
      <c r="Q874" s="262"/>
      <c r="R874" s="262"/>
      <c r="S874" s="262"/>
      <c r="T874" s="262"/>
      <c r="U874" s="262"/>
      <c r="V874" s="262"/>
      <c r="W874" s="262"/>
      <c r="X874" s="262"/>
      <c r="Y874" s="262"/>
      <c r="Z874" s="262"/>
    </row>
    <row r="875" ht="15.75" customHeight="1">
      <c r="A875" s="262"/>
      <c r="B875" s="262"/>
      <c r="C875" s="262"/>
      <c r="D875" s="262"/>
      <c r="E875" s="262"/>
      <c r="F875" s="262"/>
      <c r="G875" s="262"/>
      <c r="H875" s="262"/>
      <c r="I875" s="262"/>
      <c r="J875" s="262"/>
      <c r="K875" s="262"/>
      <c r="L875" s="262"/>
      <c r="M875" s="262"/>
      <c r="N875" s="262"/>
      <c r="O875" s="262"/>
      <c r="P875" s="262"/>
      <c r="Q875" s="262"/>
      <c r="R875" s="262"/>
      <c r="S875" s="262"/>
      <c r="T875" s="262"/>
      <c r="U875" s="262"/>
      <c r="V875" s="262"/>
      <c r="W875" s="262"/>
      <c r="X875" s="262"/>
      <c r="Y875" s="262"/>
      <c r="Z875" s="262"/>
    </row>
    <row r="876" ht="15.75" customHeight="1">
      <c r="A876" s="262"/>
      <c r="B876" s="262"/>
      <c r="C876" s="262"/>
      <c r="D876" s="262"/>
      <c r="E876" s="262"/>
      <c r="F876" s="262"/>
      <c r="G876" s="262"/>
      <c r="H876" s="262"/>
      <c r="I876" s="262"/>
      <c r="J876" s="262"/>
      <c r="K876" s="262"/>
      <c r="L876" s="262"/>
      <c r="M876" s="262"/>
      <c r="N876" s="262"/>
      <c r="O876" s="262"/>
      <c r="P876" s="262"/>
      <c r="Q876" s="262"/>
      <c r="R876" s="262"/>
      <c r="S876" s="262"/>
      <c r="T876" s="262"/>
      <c r="U876" s="262"/>
      <c r="V876" s="262"/>
      <c r="W876" s="262"/>
      <c r="X876" s="262"/>
      <c r="Y876" s="262"/>
      <c r="Z876" s="262"/>
    </row>
    <row r="877" ht="15.75" customHeight="1">
      <c r="A877" s="262"/>
      <c r="B877" s="262"/>
      <c r="C877" s="262"/>
      <c r="D877" s="262"/>
      <c r="E877" s="262"/>
      <c r="F877" s="262"/>
      <c r="G877" s="262"/>
      <c r="H877" s="262"/>
      <c r="I877" s="262"/>
      <c r="J877" s="262"/>
      <c r="K877" s="262"/>
      <c r="L877" s="262"/>
      <c r="M877" s="262"/>
      <c r="N877" s="262"/>
      <c r="O877" s="262"/>
      <c r="P877" s="262"/>
      <c r="Q877" s="262"/>
      <c r="R877" s="262"/>
      <c r="S877" s="262"/>
      <c r="T877" s="262"/>
      <c r="U877" s="262"/>
      <c r="V877" s="262"/>
      <c r="W877" s="262"/>
      <c r="X877" s="262"/>
      <c r="Y877" s="262"/>
      <c r="Z877" s="262"/>
    </row>
    <row r="878" ht="15.75" customHeight="1">
      <c r="A878" s="262"/>
      <c r="B878" s="262"/>
      <c r="C878" s="262"/>
      <c r="D878" s="262"/>
      <c r="E878" s="262"/>
      <c r="F878" s="262"/>
      <c r="G878" s="262"/>
      <c r="H878" s="262"/>
      <c r="I878" s="262"/>
      <c r="J878" s="262"/>
      <c r="K878" s="262"/>
      <c r="L878" s="262"/>
      <c r="M878" s="262"/>
      <c r="N878" s="262"/>
      <c r="O878" s="262"/>
      <c r="P878" s="262"/>
      <c r="Q878" s="262"/>
      <c r="R878" s="262"/>
      <c r="S878" s="262"/>
      <c r="T878" s="262"/>
      <c r="U878" s="262"/>
      <c r="V878" s="262"/>
      <c r="W878" s="262"/>
      <c r="X878" s="262"/>
      <c r="Y878" s="262"/>
      <c r="Z878" s="262"/>
    </row>
    <row r="879" ht="15.75" customHeight="1">
      <c r="A879" s="262"/>
      <c r="B879" s="262"/>
      <c r="C879" s="262"/>
      <c r="D879" s="262"/>
      <c r="E879" s="262"/>
      <c r="F879" s="262"/>
      <c r="G879" s="262"/>
      <c r="H879" s="262"/>
      <c r="I879" s="262"/>
      <c r="J879" s="262"/>
      <c r="K879" s="262"/>
      <c r="L879" s="262"/>
      <c r="M879" s="262"/>
      <c r="N879" s="262"/>
      <c r="O879" s="262"/>
      <c r="P879" s="262"/>
      <c r="Q879" s="262"/>
      <c r="R879" s="262"/>
      <c r="S879" s="262"/>
      <c r="T879" s="262"/>
      <c r="U879" s="262"/>
      <c r="V879" s="262"/>
      <c r="W879" s="262"/>
      <c r="X879" s="262"/>
      <c r="Y879" s="262"/>
      <c r="Z879" s="262"/>
    </row>
    <row r="880" ht="15.75" customHeight="1">
      <c r="A880" s="262"/>
      <c r="B880" s="262"/>
      <c r="C880" s="262"/>
      <c r="D880" s="262"/>
      <c r="E880" s="262"/>
      <c r="F880" s="262"/>
      <c r="G880" s="262"/>
      <c r="H880" s="262"/>
      <c r="I880" s="262"/>
      <c r="J880" s="262"/>
      <c r="K880" s="262"/>
      <c r="L880" s="262"/>
      <c r="M880" s="262"/>
      <c r="N880" s="262"/>
      <c r="O880" s="262"/>
      <c r="P880" s="262"/>
      <c r="Q880" s="262"/>
      <c r="R880" s="262"/>
      <c r="S880" s="262"/>
      <c r="T880" s="262"/>
      <c r="U880" s="262"/>
      <c r="V880" s="262"/>
      <c r="W880" s="262"/>
      <c r="X880" s="262"/>
      <c r="Y880" s="262"/>
      <c r="Z880" s="262"/>
    </row>
    <row r="881" ht="15.75" customHeight="1">
      <c r="A881" s="262"/>
      <c r="B881" s="262"/>
      <c r="C881" s="262"/>
      <c r="D881" s="262"/>
      <c r="E881" s="262"/>
      <c r="F881" s="262"/>
      <c r="G881" s="262"/>
      <c r="H881" s="262"/>
      <c r="I881" s="262"/>
      <c r="J881" s="262"/>
      <c r="K881" s="262"/>
      <c r="L881" s="262"/>
      <c r="M881" s="262"/>
      <c r="N881" s="262"/>
      <c r="O881" s="262"/>
      <c r="P881" s="262"/>
      <c r="Q881" s="262"/>
      <c r="R881" s="262"/>
      <c r="S881" s="262"/>
      <c r="T881" s="262"/>
      <c r="U881" s="262"/>
      <c r="V881" s="262"/>
      <c r="W881" s="262"/>
      <c r="X881" s="262"/>
      <c r="Y881" s="262"/>
      <c r="Z881" s="262"/>
    </row>
    <row r="882" ht="15.75" customHeight="1">
      <c r="A882" s="262"/>
      <c r="B882" s="262"/>
      <c r="C882" s="262"/>
      <c r="D882" s="262"/>
      <c r="E882" s="262"/>
      <c r="F882" s="262"/>
      <c r="G882" s="262"/>
      <c r="H882" s="262"/>
      <c r="I882" s="262"/>
      <c r="J882" s="262"/>
      <c r="K882" s="262"/>
      <c r="L882" s="262"/>
      <c r="M882" s="262"/>
      <c r="N882" s="262"/>
      <c r="O882" s="262"/>
      <c r="P882" s="262"/>
      <c r="Q882" s="262"/>
      <c r="R882" s="262"/>
      <c r="S882" s="262"/>
      <c r="T882" s="262"/>
      <c r="U882" s="262"/>
      <c r="V882" s="262"/>
      <c r="W882" s="262"/>
      <c r="X882" s="262"/>
      <c r="Y882" s="262"/>
      <c r="Z882" s="262"/>
    </row>
    <row r="883" ht="15.75" customHeight="1">
      <c r="A883" s="262"/>
      <c r="B883" s="262"/>
      <c r="C883" s="262"/>
      <c r="D883" s="262"/>
      <c r="E883" s="262"/>
      <c r="F883" s="262"/>
      <c r="G883" s="262"/>
      <c r="H883" s="262"/>
      <c r="I883" s="262"/>
      <c r="J883" s="262"/>
      <c r="K883" s="262"/>
      <c r="L883" s="262"/>
      <c r="M883" s="262"/>
      <c r="N883" s="262"/>
      <c r="O883" s="262"/>
      <c r="P883" s="262"/>
      <c r="Q883" s="262"/>
      <c r="R883" s="262"/>
      <c r="S883" s="262"/>
      <c r="T883" s="262"/>
      <c r="U883" s="262"/>
      <c r="V883" s="262"/>
      <c r="W883" s="262"/>
      <c r="X883" s="262"/>
      <c r="Y883" s="262"/>
      <c r="Z883" s="262"/>
    </row>
    <row r="884" ht="15.75" customHeight="1">
      <c r="A884" s="262"/>
      <c r="B884" s="262"/>
      <c r="C884" s="262"/>
      <c r="D884" s="262"/>
      <c r="E884" s="262"/>
      <c r="F884" s="262"/>
      <c r="G884" s="262"/>
      <c r="H884" s="262"/>
      <c r="I884" s="262"/>
      <c r="J884" s="262"/>
      <c r="K884" s="262"/>
      <c r="L884" s="262"/>
      <c r="M884" s="262"/>
      <c r="N884" s="262"/>
      <c r="O884" s="262"/>
      <c r="P884" s="262"/>
      <c r="Q884" s="262"/>
      <c r="R884" s="262"/>
      <c r="S884" s="262"/>
      <c r="T884" s="262"/>
      <c r="U884" s="262"/>
      <c r="V884" s="262"/>
      <c r="W884" s="262"/>
      <c r="X884" s="262"/>
      <c r="Y884" s="262"/>
      <c r="Z884" s="262"/>
    </row>
    <row r="885" ht="15.75" customHeight="1">
      <c r="A885" s="262"/>
      <c r="B885" s="262"/>
      <c r="C885" s="262"/>
      <c r="D885" s="262"/>
      <c r="E885" s="262"/>
      <c r="F885" s="262"/>
      <c r="G885" s="262"/>
      <c r="H885" s="262"/>
      <c r="I885" s="262"/>
      <c r="J885" s="262"/>
      <c r="K885" s="262"/>
      <c r="L885" s="262"/>
      <c r="M885" s="262"/>
      <c r="N885" s="262"/>
      <c r="O885" s="262"/>
      <c r="P885" s="262"/>
      <c r="Q885" s="262"/>
      <c r="R885" s="262"/>
      <c r="S885" s="262"/>
      <c r="T885" s="262"/>
      <c r="U885" s="262"/>
      <c r="V885" s="262"/>
      <c r="W885" s="262"/>
      <c r="X885" s="262"/>
      <c r="Y885" s="262"/>
      <c r="Z885" s="262"/>
    </row>
    <row r="886" ht="15.75" customHeight="1">
      <c r="A886" s="262"/>
      <c r="B886" s="262"/>
      <c r="C886" s="262"/>
      <c r="D886" s="262"/>
      <c r="E886" s="262"/>
      <c r="F886" s="262"/>
      <c r="G886" s="262"/>
      <c r="H886" s="262"/>
      <c r="I886" s="262"/>
      <c r="J886" s="262"/>
      <c r="K886" s="262"/>
      <c r="L886" s="262"/>
      <c r="M886" s="262"/>
      <c r="N886" s="262"/>
      <c r="O886" s="262"/>
      <c r="P886" s="262"/>
      <c r="Q886" s="262"/>
      <c r="R886" s="262"/>
      <c r="S886" s="262"/>
      <c r="T886" s="262"/>
      <c r="U886" s="262"/>
      <c r="V886" s="262"/>
      <c r="W886" s="262"/>
      <c r="X886" s="262"/>
      <c r="Y886" s="262"/>
      <c r="Z886" s="262"/>
    </row>
    <row r="887" ht="15.75" customHeight="1">
      <c r="A887" s="262"/>
      <c r="B887" s="262"/>
      <c r="C887" s="262"/>
      <c r="D887" s="262"/>
      <c r="E887" s="262"/>
      <c r="F887" s="262"/>
      <c r="G887" s="262"/>
      <c r="H887" s="262"/>
      <c r="I887" s="262"/>
      <c r="J887" s="262"/>
      <c r="K887" s="262"/>
      <c r="L887" s="262"/>
      <c r="M887" s="262"/>
      <c r="N887" s="262"/>
      <c r="O887" s="262"/>
      <c r="P887" s="262"/>
      <c r="Q887" s="262"/>
      <c r="R887" s="262"/>
      <c r="S887" s="262"/>
      <c r="T887" s="262"/>
      <c r="U887" s="262"/>
      <c r="V887" s="262"/>
      <c r="W887" s="262"/>
      <c r="X887" s="262"/>
      <c r="Y887" s="262"/>
      <c r="Z887" s="262"/>
    </row>
    <row r="888" ht="15.75" customHeight="1">
      <c r="A888" s="262"/>
      <c r="B888" s="262"/>
      <c r="C888" s="262"/>
      <c r="D888" s="262"/>
      <c r="E888" s="262"/>
      <c r="F888" s="262"/>
      <c r="G888" s="262"/>
      <c r="H888" s="262"/>
      <c r="I888" s="262"/>
      <c r="J888" s="262"/>
      <c r="K888" s="262"/>
      <c r="L888" s="262"/>
      <c r="M888" s="262"/>
      <c r="N888" s="262"/>
      <c r="O888" s="262"/>
      <c r="P888" s="262"/>
      <c r="Q888" s="262"/>
      <c r="R888" s="262"/>
      <c r="S888" s="262"/>
      <c r="T888" s="262"/>
      <c r="U888" s="262"/>
      <c r="V888" s="262"/>
      <c r="W888" s="262"/>
      <c r="X888" s="262"/>
      <c r="Y888" s="262"/>
      <c r="Z888" s="262"/>
    </row>
    <row r="889" ht="15.75" customHeight="1">
      <c r="A889" s="262"/>
      <c r="B889" s="262"/>
      <c r="C889" s="262"/>
      <c r="D889" s="262"/>
      <c r="E889" s="262"/>
      <c r="F889" s="262"/>
      <c r="G889" s="262"/>
      <c r="H889" s="262"/>
      <c r="I889" s="262"/>
      <c r="J889" s="262"/>
      <c r="K889" s="262"/>
      <c r="L889" s="262"/>
      <c r="M889" s="262"/>
      <c r="N889" s="262"/>
      <c r="O889" s="262"/>
      <c r="P889" s="262"/>
      <c r="Q889" s="262"/>
      <c r="R889" s="262"/>
      <c r="S889" s="262"/>
      <c r="T889" s="262"/>
      <c r="U889" s="262"/>
      <c r="V889" s="262"/>
      <c r="W889" s="262"/>
      <c r="X889" s="262"/>
      <c r="Y889" s="262"/>
      <c r="Z889" s="262"/>
    </row>
    <row r="890" ht="15.75" customHeight="1">
      <c r="A890" s="262"/>
      <c r="B890" s="262"/>
      <c r="C890" s="262"/>
      <c r="D890" s="262"/>
      <c r="E890" s="262"/>
      <c r="F890" s="262"/>
      <c r="G890" s="262"/>
      <c r="H890" s="262"/>
      <c r="I890" s="262"/>
      <c r="J890" s="262"/>
      <c r="K890" s="262"/>
      <c r="L890" s="262"/>
      <c r="M890" s="262"/>
      <c r="N890" s="262"/>
      <c r="O890" s="262"/>
      <c r="P890" s="262"/>
      <c r="Q890" s="262"/>
      <c r="R890" s="262"/>
      <c r="S890" s="262"/>
      <c r="T890" s="262"/>
      <c r="U890" s="262"/>
      <c r="V890" s="262"/>
      <c r="W890" s="262"/>
      <c r="X890" s="262"/>
      <c r="Y890" s="262"/>
      <c r="Z890" s="262"/>
    </row>
    <row r="891" ht="15.75" customHeight="1">
      <c r="A891" s="262"/>
      <c r="B891" s="262"/>
      <c r="C891" s="262"/>
      <c r="D891" s="262"/>
      <c r="E891" s="262"/>
      <c r="F891" s="262"/>
      <c r="G891" s="262"/>
      <c r="H891" s="262"/>
      <c r="I891" s="262"/>
      <c r="J891" s="262"/>
      <c r="K891" s="262"/>
      <c r="L891" s="262"/>
      <c r="M891" s="262"/>
      <c r="N891" s="262"/>
      <c r="O891" s="262"/>
      <c r="P891" s="262"/>
      <c r="Q891" s="262"/>
      <c r="R891" s="262"/>
      <c r="S891" s="262"/>
      <c r="T891" s="262"/>
      <c r="U891" s="262"/>
      <c r="V891" s="262"/>
      <c r="W891" s="262"/>
      <c r="X891" s="262"/>
      <c r="Y891" s="262"/>
      <c r="Z891" s="262"/>
    </row>
    <row r="892" ht="15.75" customHeight="1">
      <c r="A892" s="262"/>
      <c r="B892" s="262"/>
      <c r="C892" s="262"/>
      <c r="D892" s="262"/>
      <c r="E892" s="262"/>
      <c r="F892" s="262"/>
      <c r="G892" s="262"/>
      <c r="H892" s="262"/>
      <c r="I892" s="262"/>
      <c r="J892" s="262"/>
      <c r="K892" s="262"/>
      <c r="L892" s="262"/>
      <c r="M892" s="262"/>
      <c r="N892" s="262"/>
      <c r="O892" s="262"/>
      <c r="P892" s="262"/>
      <c r="Q892" s="262"/>
      <c r="R892" s="262"/>
      <c r="S892" s="262"/>
      <c r="T892" s="262"/>
      <c r="U892" s="262"/>
      <c r="V892" s="262"/>
      <c r="W892" s="262"/>
      <c r="X892" s="262"/>
      <c r="Y892" s="262"/>
      <c r="Z892" s="262"/>
    </row>
    <row r="893" ht="15.75" customHeight="1">
      <c r="A893" s="262"/>
      <c r="B893" s="262"/>
      <c r="C893" s="262"/>
      <c r="D893" s="262"/>
      <c r="E893" s="262"/>
      <c r="F893" s="262"/>
      <c r="G893" s="262"/>
      <c r="H893" s="262"/>
      <c r="I893" s="262"/>
      <c r="J893" s="262"/>
      <c r="K893" s="262"/>
      <c r="L893" s="262"/>
      <c r="M893" s="262"/>
      <c r="N893" s="262"/>
      <c r="O893" s="262"/>
      <c r="P893" s="262"/>
      <c r="Q893" s="262"/>
      <c r="R893" s="262"/>
      <c r="S893" s="262"/>
      <c r="T893" s="262"/>
      <c r="U893" s="262"/>
      <c r="V893" s="262"/>
      <c r="W893" s="262"/>
      <c r="X893" s="262"/>
      <c r="Y893" s="262"/>
      <c r="Z893" s="262"/>
    </row>
    <row r="894" ht="15.75" customHeight="1">
      <c r="A894" s="262"/>
      <c r="B894" s="262"/>
      <c r="C894" s="262"/>
      <c r="D894" s="262"/>
      <c r="E894" s="262"/>
      <c r="F894" s="262"/>
      <c r="G894" s="262"/>
      <c r="H894" s="262"/>
      <c r="I894" s="262"/>
      <c r="J894" s="262"/>
      <c r="K894" s="262"/>
      <c r="L894" s="262"/>
      <c r="M894" s="262"/>
      <c r="N894" s="262"/>
      <c r="O894" s="262"/>
      <c r="P894" s="262"/>
      <c r="Q894" s="262"/>
      <c r="R894" s="262"/>
      <c r="S894" s="262"/>
      <c r="T894" s="262"/>
      <c r="U894" s="262"/>
      <c r="V894" s="262"/>
      <c r="W894" s="262"/>
      <c r="X894" s="262"/>
      <c r="Y894" s="262"/>
      <c r="Z894" s="262"/>
    </row>
    <row r="895" ht="15.75" customHeight="1">
      <c r="A895" s="262"/>
      <c r="B895" s="262"/>
      <c r="C895" s="262"/>
      <c r="D895" s="262"/>
      <c r="E895" s="262"/>
      <c r="F895" s="262"/>
      <c r="G895" s="262"/>
      <c r="H895" s="262"/>
      <c r="I895" s="262"/>
      <c r="J895" s="262"/>
      <c r="K895" s="262"/>
      <c r="L895" s="262"/>
      <c r="M895" s="262"/>
      <c r="N895" s="262"/>
      <c r="O895" s="262"/>
      <c r="P895" s="262"/>
      <c r="Q895" s="262"/>
      <c r="R895" s="262"/>
      <c r="S895" s="262"/>
      <c r="T895" s="262"/>
      <c r="U895" s="262"/>
      <c r="V895" s="262"/>
      <c r="W895" s="262"/>
      <c r="X895" s="262"/>
      <c r="Y895" s="262"/>
      <c r="Z895" s="262"/>
    </row>
    <row r="896" ht="15.75" customHeight="1">
      <c r="A896" s="262"/>
      <c r="B896" s="262"/>
      <c r="C896" s="262"/>
      <c r="D896" s="262"/>
      <c r="E896" s="262"/>
      <c r="F896" s="262"/>
      <c r="G896" s="262"/>
      <c r="H896" s="262"/>
      <c r="I896" s="262"/>
      <c r="J896" s="262"/>
      <c r="K896" s="262"/>
      <c r="L896" s="262"/>
      <c r="M896" s="262"/>
      <c r="N896" s="262"/>
      <c r="O896" s="262"/>
      <c r="P896" s="262"/>
      <c r="Q896" s="262"/>
      <c r="R896" s="262"/>
      <c r="S896" s="262"/>
      <c r="T896" s="262"/>
      <c r="U896" s="262"/>
      <c r="V896" s="262"/>
      <c r="W896" s="262"/>
      <c r="X896" s="262"/>
      <c r="Y896" s="262"/>
      <c r="Z896" s="262"/>
    </row>
    <row r="897" ht="15.75" customHeight="1">
      <c r="A897" s="262"/>
      <c r="B897" s="262"/>
      <c r="C897" s="262"/>
      <c r="D897" s="262"/>
      <c r="E897" s="262"/>
      <c r="F897" s="262"/>
      <c r="G897" s="262"/>
      <c r="H897" s="262"/>
      <c r="I897" s="262"/>
      <c r="J897" s="262"/>
      <c r="K897" s="262"/>
      <c r="L897" s="262"/>
      <c r="M897" s="262"/>
      <c r="N897" s="262"/>
      <c r="O897" s="262"/>
      <c r="P897" s="262"/>
      <c r="Q897" s="262"/>
      <c r="R897" s="262"/>
      <c r="S897" s="262"/>
      <c r="T897" s="262"/>
      <c r="U897" s="262"/>
      <c r="V897" s="262"/>
      <c r="W897" s="262"/>
      <c r="X897" s="262"/>
      <c r="Y897" s="262"/>
      <c r="Z897" s="262"/>
    </row>
    <row r="898" ht="15.75" customHeight="1">
      <c r="A898" s="262"/>
      <c r="B898" s="262"/>
      <c r="C898" s="262"/>
      <c r="D898" s="262"/>
      <c r="E898" s="262"/>
      <c r="F898" s="262"/>
      <c r="G898" s="262"/>
      <c r="H898" s="262"/>
      <c r="I898" s="262"/>
      <c r="J898" s="262"/>
      <c r="K898" s="262"/>
      <c r="L898" s="262"/>
      <c r="M898" s="262"/>
      <c r="N898" s="262"/>
      <c r="O898" s="262"/>
      <c r="P898" s="262"/>
      <c r="Q898" s="262"/>
      <c r="R898" s="262"/>
      <c r="S898" s="262"/>
      <c r="T898" s="262"/>
      <c r="U898" s="262"/>
      <c r="V898" s="262"/>
      <c r="W898" s="262"/>
      <c r="X898" s="262"/>
      <c r="Y898" s="262"/>
      <c r="Z898" s="262"/>
    </row>
    <row r="899" ht="15.75" customHeight="1">
      <c r="A899" s="262"/>
      <c r="B899" s="262"/>
      <c r="C899" s="262"/>
      <c r="D899" s="262"/>
      <c r="E899" s="262"/>
      <c r="F899" s="262"/>
      <c r="G899" s="262"/>
      <c r="H899" s="262"/>
      <c r="I899" s="262"/>
      <c r="J899" s="262"/>
      <c r="K899" s="262"/>
      <c r="L899" s="262"/>
      <c r="M899" s="262"/>
      <c r="N899" s="262"/>
      <c r="O899" s="262"/>
      <c r="P899" s="262"/>
      <c r="Q899" s="262"/>
      <c r="R899" s="262"/>
      <c r="S899" s="262"/>
      <c r="T899" s="262"/>
      <c r="U899" s="262"/>
      <c r="V899" s="262"/>
      <c r="W899" s="262"/>
      <c r="X899" s="262"/>
      <c r="Y899" s="262"/>
      <c r="Z899" s="262"/>
    </row>
    <row r="900" ht="15.75" customHeight="1">
      <c r="A900" s="262"/>
      <c r="B900" s="262"/>
      <c r="C900" s="262"/>
      <c r="D900" s="262"/>
      <c r="E900" s="262"/>
      <c r="F900" s="262"/>
      <c r="G900" s="262"/>
      <c r="H900" s="262"/>
      <c r="I900" s="262"/>
      <c r="J900" s="262"/>
      <c r="K900" s="262"/>
      <c r="L900" s="262"/>
      <c r="M900" s="262"/>
      <c r="N900" s="262"/>
      <c r="O900" s="262"/>
      <c r="P900" s="262"/>
      <c r="Q900" s="262"/>
      <c r="R900" s="262"/>
      <c r="S900" s="262"/>
      <c r="T900" s="262"/>
      <c r="U900" s="262"/>
      <c r="V900" s="262"/>
      <c r="W900" s="262"/>
      <c r="X900" s="262"/>
      <c r="Y900" s="262"/>
      <c r="Z900" s="262"/>
    </row>
    <row r="901" ht="15.75" customHeight="1">
      <c r="A901" s="262"/>
      <c r="B901" s="262"/>
      <c r="C901" s="262"/>
      <c r="D901" s="262"/>
      <c r="E901" s="262"/>
      <c r="F901" s="262"/>
      <c r="G901" s="262"/>
      <c r="H901" s="262"/>
      <c r="I901" s="262"/>
      <c r="J901" s="262"/>
      <c r="K901" s="262"/>
      <c r="L901" s="262"/>
      <c r="M901" s="262"/>
      <c r="N901" s="262"/>
      <c r="O901" s="262"/>
      <c r="P901" s="262"/>
      <c r="Q901" s="262"/>
      <c r="R901" s="262"/>
      <c r="S901" s="262"/>
      <c r="T901" s="262"/>
      <c r="U901" s="262"/>
      <c r="V901" s="262"/>
      <c r="W901" s="262"/>
      <c r="X901" s="262"/>
      <c r="Y901" s="262"/>
      <c r="Z901" s="262"/>
    </row>
    <row r="902" ht="15.75" customHeight="1">
      <c r="A902" s="262"/>
      <c r="B902" s="262"/>
      <c r="C902" s="262"/>
      <c r="D902" s="262"/>
      <c r="E902" s="262"/>
      <c r="F902" s="262"/>
      <c r="G902" s="262"/>
      <c r="H902" s="262"/>
      <c r="I902" s="262"/>
      <c r="J902" s="262"/>
      <c r="K902" s="262"/>
      <c r="L902" s="262"/>
      <c r="M902" s="262"/>
      <c r="N902" s="262"/>
      <c r="O902" s="262"/>
      <c r="P902" s="262"/>
      <c r="Q902" s="262"/>
      <c r="R902" s="262"/>
      <c r="S902" s="262"/>
      <c r="T902" s="262"/>
      <c r="U902" s="262"/>
      <c r="V902" s="262"/>
      <c r="W902" s="262"/>
      <c r="X902" s="262"/>
      <c r="Y902" s="262"/>
      <c r="Z902" s="262"/>
    </row>
    <row r="903" ht="15.75" customHeight="1">
      <c r="A903" s="262"/>
      <c r="B903" s="262"/>
      <c r="C903" s="262"/>
      <c r="D903" s="262"/>
      <c r="E903" s="262"/>
      <c r="F903" s="262"/>
      <c r="G903" s="262"/>
      <c r="H903" s="262"/>
      <c r="I903" s="262"/>
      <c r="J903" s="262"/>
      <c r="K903" s="262"/>
      <c r="L903" s="262"/>
      <c r="M903" s="262"/>
      <c r="N903" s="262"/>
      <c r="O903" s="262"/>
      <c r="P903" s="262"/>
      <c r="Q903" s="262"/>
      <c r="R903" s="262"/>
      <c r="S903" s="262"/>
      <c r="T903" s="262"/>
      <c r="U903" s="262"/>
      <c r="V903" s="262"/>
      <c r="W903" s="262"/>
      <c r="X903" s="262"/>
      <c r="Y903" s="262"/>
      <c r="Z903" s="262"/>
    </row>
    <row r="904" ht="15.75" customHeight="1">
      <c r="A904" s="262"/>
      <c r="B904" s="262"/>
      <c r="C904" s="262"/>
      <c r="D904" s="262"/>
      <c r="E904" s="262"/>
      <c r="F904" s="262"/>
      <c r="G904" s="262"/>
      <c r="H904" s="262"/>
      <c r="I904" s="262"/>
      <c r="J904" s="262"/>
      <c r="K904" s="262"/>
      <c r="L904" s="262"/>
      <c r="M904" s="262"/>
      <c r="N904" s="262"/>
      <c r="O904" s="262"/>
      <c r="P904" s="262"/>
      <c r="Q904" s="262"/>
      <c r="R904" s="262"/>
      <c r="S904" s="262"/>
      <c r="T904" s="262"/>
      <c r="U904" s="262"/>
      <c r="V904" s="262"/>
      <c r="W904" s="262"/>
      <c r="X904" s="262"/>
      <c r="Y904" s="262"/>
      <c r="Z904" s="262"/>
    </row>
    <row r="905" ht="15.75" customHeight="1">
      <c r="A905" s="262"/>
      <c r="B905" s="262"/>
      <c r="C905" s="262"/>
      <c r="D905" s="262"/>
      <c r="E905" s="262"/>
      <c r="F905" s="262"/>
      <c r="G905" s="262"/>
      <c r="H905" s="262"/>
      <c r="I905" s="262"/>
      <c r="J905" s="262"/>
      <c r="K905" s="262"/>
      <c r="L905" s="262"/>
      <c r="M905" s="262"/>
      <c r="N905" s="262"/>
      <c r="O905" s="262"/>
      <c r="P905" s="262"/>
      <c r="Q905" s="262"/>
      <c r="R905" s="262"/>
      <c r="S905" s="262"/>
      <c r="T905" s="262"/>
      <c r="U905" s="262"/>
      <c r="V905" s="262"/>
      <c r="W905" s="262"/>
      <c r="X905" s="262"/>
      <c r="Y905" s="262"/>
      <c r="Z905" s="262"/>
    </row>
    <row r="906" ht="15.75" customHeight="1">
      <c r="A906" s="262"/>
      <c r="B906" s="262"/>
      <c r="C906" s="262"/>
      <c r="D906" s="262"/>
      <c r="E906" s="262"/>
      <c r="F906" s="262"/>
      <c r="G906" s="262"/>
      <c r="H906" s="262"/>
      <c r="I906" s="262"/>
      <c r="J906" s="262"/>
      <c r="K906" s="262"/>
      <c r="L906" s="262"/>
      <c r="M906" s="262"/>
      <c r="N906" s="262"/>
      <c r="O906" s="262"/>
      <c r="P906" s="262"/>
      <c r="Q906" s="262"/>
      <c r="R906" s="262"/>
      <c r="S906" s="262"/>
      <c r="T906" s="262"/>
      <c r="U906" s="262"/>
      <c r="V906" s="262"/>
      <c r="W906" s="262"/>
      <c r="X906" s="262"/>
      <c r="Y906" s="262"/>
      <c r="Z906" s="262"/>
    </row>
    <row r="907" ht="15.75" customHeight="1">
      <c r="A907" s="262"/>
      <c r="B907" s="262"/>
      <c r="C907" s="262"/>
      <c r="D907" s="262"/>
      <c r="E907" s="262"/>
      <c r="F907" s="262"/>
      <c r="G907" s="262"/>
      <c r="H907" s="262"/>
      <c r="I907" s="262"/>
      <c r="J907" s="262"/>
      <c r="K907" s="262"/>
      <c r="L907" s="262"/>
      <c r="M907" s="262"/>
      <c r="N907" s="262"/>
      <c r="O907" s="262"/>
      <c r="P907" s="262"/>
      <c r="Q907" s="262"/>
      <c r="R907" s="262"/>
      <c r="S907" s="262"/>
      <c r="T907" s="262"/>
      <c r="U907" s="262"/>
      <c r="V907" s="262"/>
      <c r="W907" s="262"/>
      <c r="X907" s="262"/>
      <c r="Y907" s="262"/>
      <c r="Z907" s="262"/>
    </row>
    <row r="908" ht="15.75" customHeight="1">
      <c r="A908" s="262"/>
      <c r="B908" s="262"/>
      <c r="C908" s="262"/>
      <c r="D908" s="262"/>
      <c r="E908" s="262"/>
      <c r="F908" s="262"/>
      <c r="G908" s="262"/>
      <c r="H908" s="262"/>
      <c r="I908" s="262"/>
      <c r="J908" s="262"/>
      <c r="K908" s="262"/>
      <c r="L908" s="262"/>
      <c r="M908" s="262"/>
      <c r="N908" s="262"/>
      <c r="O908" s="262"/>
      <c r="P908" s="262"/>
      <c r="Q908" s="262"/>
      <c r="R908" s="262"/>
      <c r="S908" s="262"/>
      <c r="T908" s="262"/>
      <c r="U908" s="262"/>
      <c r="V908" s="262"/>
      <c r="W908" s="262"/>
      <c r="X908" s="262"/>
      <c r="Y908" s="262"/>
      <c r="Z908" s="262"/>
    </row>
    <row r="909" ht="15.75" customHeight="1">
      <c r="A909" s="262"/>
      <c r="B909" s="262"/>
      <c r="C909" s="262"/>
      <c r="D909" s="262"/>
      <c r="E909" s="262"/>
      <c r="F909" s="262"/>
      <c r="G909" s="262"/>
      <c r="H909" s="262"/>
      <c r="I909" s="262"/>
      <c r="J909" s="262"/>
      <c r="K909" s="262"/>
      <c r="L909" s="262"/>
      <c r="M909" s="262"/>
      <c r="N909" s="262"/>
      <c r="O909" s="262"/>
      <c r="P909" s="262"/>
      <c r="Q909" s="262"/>
      <c r="R909" s="262"/>
      <c r="S909" s="262"/>
      <c r="T909" s="262"/>
      <c r="U909" s="262"/>
      <c r="V909" s="262"/>
      <c r="W909" s="262"/>
      <c r="X909" s="262"/>
      <c r="Y909" s="262"/>
      <c r="Z909" s="262"/>
    </row>
    <row r="910" ht="15.75" customHeight="1">
      <c r="A910" s="262"/>
      <c r="B910" s="262"/>
      <c r="C910" s="262"/>
      <c r="D910" s="262"/>
      <c r="E910" s="262"/>
      <c r="F910" s="262"/>
      <c r="G910" s="262"/>
      <c r="H910" s="262"/>
      <c r="I910" s="262"/>
      <c r="J910" s="262"/>
      <c r="K910" s="262"/>
      <c r="L910" s="262"/>
      <c r="M910" s="262"/>
      <c r="N910" s="262"/>
      <c r="O910" s="262"/>
      <c r="P910" s="262"/>
      <c r="Q910" s="262"/>
      <c r="R910" s="262"/>
      <c r="S910" s="262"/>
      <c r="T910" s="262"/>
      <c r="U910" s="262"/>
      <c r="V910" s="262"/>
      <c r="W910" s="262"/>
      <c r="X910" s="262"/>
      <c r="Y910" s="262"/>
      <c r="Z910" s="262"/>
    </row>
    <row r="911" ht="15.75" customHeight="1">
      <c r="A911" s="262"/>
      <c r="B911" s="262"/>
      <c r="C911" s="262"/>
      <c r="D911" s="262"/>
      <c r="E911" s="262"/>
      <c r="F911" s="262"/>
      <c r="G911" s="262"/>
      <c r="H911" s="262"/>
      <c r="I911" s="262"/>
      <c r="J911" s="262"/>
      <c r="K911" s="262"/>
      <c r="L911" s="262"/>
      <c r="M911" s="262"/>
      <c r="N911" s="262"/>
      <c r="O911" s="262"/>
      <c r="P911" s="262"/>
      <c r="Q911" s="262"/>
      <c r="R911" s="262"/>
      <c r="S911" s="262"/>
      <c r="T911" s="262"/>
      <c r="U911" s="262"/>
      <c r="V911" s="262"/>
      <c r="W911" s="262"/>
      <c r="X911" s="262"/>
      <c r="Y911" s="262"/>
      <c r="Z911" s="262"/>
    </row>
    <row r="912" ht="15.75" customHeight="1">
      <c r="A912" s="262"/>
      <c r="B912" s="262"/>
      <c r="C912" s="262"/>
      <c r="D912" s="262"/>
      <c r="E912" s="262"/>
      <c r="F912" s="262"/>
      <c r="G912" s="262"/>
      <c r="H912" s="262"/>
      <c r="I912" s="262"/>
      <c r="J912" s="262"/>
      <c r="K912" s="262"/>
      <c r="L912" s="262"/>
      <c r="M912" s="262"/>
      <c r="N912" s="262"/>
      <c r="O912" s="262"/>
      <c r="P912" s="262"/>
      <c r="Q912" s="262"/>
      <c r="R912" s="262"/>
      <c r="S912" s="262"/>
      <c r="T912" s="262"/>
      <c r="U912" s="262"/>
      <c r="V912" s="262"/>
      <c r="W912" s="262"/>
      <c r="X912" s="262"/>
      <c r="Y912" s="262"/>
      <c r="Z912" s="262"/>
    </row>
    <row r="913" ht="15.75" customHeight="1">
      <c r="A913" s="262"/>
      <c r="B913" s="262"/>
      <c r="C913" s="262"/>
      <c r="D913" s="262"/>
      <c r="E913" s="262"/>
      <c r="F913" s="262"/>
      <c r="G913" s="262"/>
      <c r="H913" s="262"/>
      <c r="I913" s="262"/>
      <c r="J913" s="262"/>
      <c r="K913" s="262"/>
      <c r="L913" s="262"/>
      <c r="M913" s="262"/>
      <c r="N913" s="262"/>
      <c r="O913" s="262"/>
      <c r="P913" s="262"/>
      <c r="Q913" s="262"/>
      <c r="R913" s="262"/>
      <c r="S913" s="262"/>
      <c r="T913" s="262"/>
      <c r="U913" s="262"/>
      <c r="V913" s="262"/>
      <c r="W913" s="262"/>
      <c r="X913" s="262"/>
      <c r="Y913" s="262"/>
      <c r="Z913" s="262"/>
    </row>
    <row r="914" ht="15.75" customHeight="1">
      <c r="A914" s="262"/>
      <c r="B914" s="262"/>
      <c r="C914" s="262"/>
      <c r="D914" s="262"/>
      <c r="E914" s="262"/>
      <c r="F914" s="262"/>
      <c r="G914" s="262"/>
      <c r="H914" s="262"/>
      <c r="I914" s="262"/>
      <c r="J914" s="262"/>
      <c r="K914" s="262"/>
      <c r="L914" s="262"/>
      <c r="M914" s="262"/>
      <c r="N914" s="262"/>
      <c r="O914" s="262"/>
      <c r="P914" s="262"/>
      <c r="Q914" s="262"/>
      <c r="R914" s="262"/>
      <c r="S914" s="262"/>
      <c r="T914" s="262"/>
      <c r="U914" s="262"/>
      <c r="V914" s="262"/>
      <c r="W914" s="262"/>
      <c r="X914" s="262"/>
      <c r="Y914" s="262"/>
      <c r="Z914" s="262"/>
    </row>
    <row r="915" ht="15.75" customHeight="1">
      <c r="A915" s="262"/>
      <c r="B915" s="262"/>
      <c r="C915" s="262"/>
      <c r="D915" s="262"/>
      <c r="E915" s="262"/>
      <c r="F915" s="262"/>
      <c r="G915" s="262"/>
      <c r="H915" s="262"/>
      <c r="I915" s="262"/>
      <c r="J915" s="262"/>
      <c r="K915" s="262"/>
      <c r="L915" s="262"/>
      <c r="M915" s="262"/>
      <c r="N915" s="262"/>
      <c r="O915" s="262"/>
      <c r="P915" s="262"/>
      <c r="Q915" s="262"/>
      <c r="R915" s="262"/>
      <c r="S915" s="262"/>
      <c r="T915" s="262"/>
      <c r="U915" s="262"/>
      <c r="V915" s="262"/>
      <c r="W915" s="262"/>
      <c r="X915" s="262"/>
      <c r="Y915" s="262"/>
      <c r="Z915" s="262"/>
    </row>
    <row r="916" ht="15.75" customHeight="1">
      <c r="A916" s="262"/>
      <c r="B916" s="262"/>
      <c r="C916" s="262"/>
      <c r="D916" s="262"/>
      <c r="E916" s="262"/>
      <c r="F916" s="262"/>
      <c r="G916" s="262"/>
      <c r="H916" s="262"/>
      <c r="I916" s="262"/>
      <c r="J916" s="262"/>
      <c r="K916" s="262"/>
      <c r="L916" s="262"/>
      <c r="M916" s="262"/>
      <c r="N916" s="262"/>
      <c r="O916" s="262"/>
      <c r="P916" s="262"/>
      <c r="Q916" s="262"/>
      <c r="R916" s="262"/>
      <c r="S916" s="262"/>
      <c r="T916" s="262"/>
      <c r="U916" s="262"/>
      <c r="V916" s="262"/>
      <c r="W916" s="262"/>
      <c r="X916" s="262"/>
      <c r="Y916" s="262"/>
      <c r="Z916" s="262"/>
    </row>
    <row r="917" ht="15.75" customHeight="1">
      <c r="A917" s="262"/>
      <c r="B917" s="262"/>
      <c r="C917" s="262"/>
      <c r="D917" s="262"/>
      <c r="E917" s="262"/>
      <c r="F917" s="262"/>
      <c r="G917" s="262"/>
      <c r="H917" s="262"/>
      <c r="I917" s="262"/>
      <c r="J917" s="262"/>
      <c r="K917" s="262"/>
      <c r="L917" s="262"/>
      <c r="M917" s="262"/>
      <c r="N917" s="262"/>
      <c r="O917" s="262"/>
      <c r="P917" s="262"/>
      <c r="Q917" s="262"/>
      <c r="R917" s="262"/>
      <c r="S917" s="262"/>
      <c r="T917" s="262"/>
      <c r="U917" s="262"/>
      <c r="V917" s="262"/>
      <c r="W917" s="262"/>
      <c r="X917" s="262"/>
      <c r="Y917" s="262"/>
      <c r="Z917" s="262"/>
    </row>
    <row r="918" ht="15.75" customHeight="1">
      <c r="A918" s="262"/>
      <c r="B918" s="262"/>
      <c r="C918" s="262"/>
      <c r="D918" s="262"/>
      <c r="E918" s="262"/>
      <c r="F918" s="262"/>
      <c r="G918" s="262"/>
      <c r="H918" s="262"/>
      <c r="I918" s="262"/>
      <c r="J918" s="262"/>
      <c r="K918" s="262"/>
      <c r="L918" s="262"/>
      <c r="M918" s="262"/>
      <c r="N918" s="262"/>
      <c r="O918" s="262"/>
      <c r="P918" s="262"/>
      <c r="Q918" s="262"/>
      <c r="R918" s="262"/>
      <c r="S918" s="262"/>
      <c r="T918" s="262"/>
      <c r="U918" s="262"/>
      <c r="V918" s="262"/>
      <c r="W918" s="262"/>
      <c r="X918" s="262"/>
      <c r="Y918" s="262"/>
      <c r="Z918" s="262"/>
    </row>
    <row r="919" ht="15.75" customHeight="1">
      <c r="A919" s="262"/>
      <c r="B919" s="262"/>
      <c r="C919" s="262"/>
      <c r="D919" s="262"/>
      <c r="E919" s="262"/>
      <c r="F919" s="262"/>
      <c r="G919" s="262"/>
      <c r="H919" s="262"/>
      <c r="I919" s="262"/>
      <c r="J919" s="262"/>
      <c r="K919" s="262"/>
      <c r="L919" s="262"/>
      <c r="M919" s="262"/>
      <c r="N919" s="262"/>
      <c r="O919" s="262"/>
      <c r="P919" s="262"/>
      <c r="Q919" s="262"/>
      <c r="R919" s="262"/>
      <c r="S919" s="262"/>
      <c r="T919" s="262"/>
      <c r="U919" s="262"/>
      <c r="V919" s="262"/>
      <c r="W919" s="262"/>
      <c r="X919" s="262"/>
      <c r="Y919" s="262"/>
      <c r="Z919" s="262"/>
    </row>
    <row r="920" ht="15.75" customHeight="1">
      <c r="A920" s="262"/>
      <c r="B920" s="262"/>
      <c r="C920" s="262"/>
      <c r="D920" s="262"/>
      <c r="E920" s="262"/>
      <c r="F920" s="262"/>
      <c r="G920" s="262"/>
      <c r="H920" s="262"/>
      <c r="I920" s="262"/>
      <c r="J920" s="262"/>
      <c r="K920" s="262"/>
      <c r="L920" s="262"/>
      <c r="M920" s="262"/>
      <c r="N920" s="262"/>
      <c r="O920" s="262"/>
      <c r="P920" s="262"/>
      <c r="Q920" s="262"/>
      <c r="R920" s="262"/>
      <c r="S920" s="262"/>
      <c r="T920" s="262"/>
      <c r="U920" s="262"/>
      <c r="V920" s="262"/>
      <c r="W920" s="262"/>
      <c r="X920" s="262"/>
      <c r="Y920" s="262"/>
      <c r="Z920" s="262"/>
    </row>
    <row r="921" ht="15.75" customHeight="1">
      <c r="A921" s="262"/>
      <c r="B921" s="262"/>
      <c r="C921" s="262"/>
      <c r="D921" s="262"/>
      <c r="E921" s="262"/>
      <c r="F921" s="262"/>
      <c r="G921" s="262"/>
      <c r="H921" s="262"/>
      <c r="I921" s="262"/>
      <c r="J921" s="262"/>
      <c r="K921" s="262"/>
      <c r="L921" s="262"/>
      <c r="M921" s="262"/>
      <c r="N921" s="262"/>
      <c r="O921" s="262"/>
      <c r="P921" s="262"/>
      <c r="Q921" s="262"/>
      <c r="R921" s="262"/>
      <c r="S921" s="262"/>
      <c r="T921" s="262"/>
      <c r="U921" s="262"/>
      <c r="V921" s="262"/>
      <c r="W921" s="262"/>
      <c r="X921" s="262"/>
      <c r="Y921" s="262"/>
      <c r="Z921" s="262"/>
    </row>
    <row r="922" ht="15.75" customHeight="1">
      <c r="A922" s="262"/>
      <c r="B922" s="262"/>
      <c r="C922" s="262"/>
      <c r="D922" s="262"/>
      <c r="E922" s="262"/>
      <c r="F922" s="262"/>
      <c r="G922" s="262"/>
      <c r="H922" s="262"/>
      <c r="I922" s="262"/>
      <c r="J922" s="262"/>
      <c r="K922" s="262"/>
      <c r="L922" s="262"/>
      <c r="M922" s="262"/>
      <c r="N922" s="262"/>
      <c r="O922" s="262"/>
      <c r="P922" s="262"/>
      <c r="Q922" s="262"/>
      <c r="R922" s="262"/>
      <c r="S922" s="262"/>
      <c r="T922" s="262"/>
      <c r="U922" s="262"/>
      <c r="V922" s="262"/>
      <c r="W922" s="262"/>
      <c r="X922" s="262"/>
      <c r="Y922" s="262"/>
      <c r="Z922" s="262"/>
    </row>
    <row r="923" ht="15.75" customHeight="1">
      <c r="A923" s="262"/>
      <c r="B923" s="262"/>
      <c r="C923" s="262"/>
      <c r="D923" s="262"/>
      <c r="E923" s="262"/>
      <c r="F923" s="262"/>
      <c r="G923" s="262"/>
      <c r="H923" s="262"/>
      <c r="I923" s="262"/>
      <c r="J923" s="262"/>
      <c r="K923" s="262"/>
      <c r="L923" s="262"/>
      <c r="M923" s="262"/>
      <c r="N923" s="262"/>
      <c r="O923" s="262"/>
      <c r="P923" s="262"/>
      <c r="Q923" s="262"/>
      <c r="R923" s="262"/>
      <c r="S923" s="262"/>
      <c r="T923" s="262"/>
      <c r="U923" s="262"/>
      <c r="V923" s="262"/>
      <c r="W923" s="262"/>
      <c r="X923" s="262"/>
      <c r="Y923" s="262"/>
      <c r="Z923" s="262"/>
    </row>
    <row r="924" ht="15.75" customHeight="1">
      <c r="A924" s="262"/>
      <c r="B924" s="262"/>
      <c r="C924" s="262"/>
      <c r="D924" s="262"/>
      <c r="E924" s="262"/>
      <c r="F924" s="262"/>
      <c r="G924" s="262"/>
      <c r="H924" s="262"/>
      <c r="I924" s="262"/>
      <c r="J924" s="262"/>
      <c r="K924" s="262"/>
      <c r="L924" s="262"/>
      <c r="M924" s="262"/>
      <c r="N924" s="262"/>
      <c r="O924" s="262"/>
      <c r="P924" s="262"/>
      <c r="Q924" s="262"/>
      <c r="R924" s="262"/>
      <c r="S924" s="262"/>
      <c r="T924" s="262"/>
      <c r="U924" s="262"/>
      <c r="V924" s="262"/>
      <c r="W924" s="262"/>
      <c r="X924" s="262"/>
      <c r="Y924" s="262"/>
      <c r="Z924" s="262"/>
    </row>
    <row r="925" ht="15.75" customHeight="1">
      <c r="A925" s="262"/>
      <c r="B925" s="262"/>
      <c r="C925" s="262"/>
      <c r="D925" s="262"/>
      <c r="E925" s="262"/>
      <c r="F925" s="262"/>
      <c r="G925" s="262"/>
      <c r="H925" s="262"/>
      <c r="I925" s="262"/>
      <c r="J925" s="262"/>
      <c r="K925" s="262"/>
      <c r="L925" s="262"/>
      <c r="M925" s="262"/>
      <c r="N925" s="262"/>
      <c r="O925" s="262"/>
      <c r="P925" s="262"/>
      <c r="Q925" s="262"/>
      <c r="R925" s="262"/>
      <c r="S925" s="262"/>
      <c r="T925" s="262"/>
      <c r="U925" s="262"/>
      <c r="V925" s="262"/>
      <c r="W925" s="262"/>
      <c r="X925" s="262"/>
      <c r="Y925" s="262"/>
      <c r="Z925" s="262"/>
    </row>
    <row r="926" ht="15.75" customHeight="1">
      <c r="A926" s="262"/>
      <c r="B926" s="262"/>
      <c r="C926" s="262"/>
      <c r="D926" s="262"/>
      <c r="E926" s="262"/>
      <c r="F926" s="262"/>
      <c r="G926" s="262"/>
      <c r="H926" s="262"/>
      <c r="I926" s="262"/>
      <c r="J926" s="262"/>
      <c r="K926" s="262"/>
      <c r="L926" s="262"/>
      <c r="M926" s="262"/>
      <c r="N926" s="262"/>
      <c r="O926" s="262"/>
      <c r="P926" s="262"/>
      <c r="Q926" s="262"/>
      <c r="R926" s="262"/>
      <c r="S926" s="262"/>
      <c r="T926" s="262"/>
      <c r="U926" s="262"/>
      <c r="V926" s="262"/>
      <c r="W926" s="262"/>
      <c r="X926" s="262"/>
      <c r="Y926" s="262"/>
      <c r="Z926" s="262"/>
    </row>
    <row r="927" ht="15.75" customHeight="1">
      <c r="A927" s="262"/>
      <c r="B927" s="262"/>
      <c r="C927" s="262"/>
      <c r="D927" s="262"/>
      <c r="E927" s="262"/>
      <c r="F927" s="262"/>
      <c r="G927" s="262"/>
      <c r="H927" s="262"/>
      <c r="I927" s="262"/>
      <c r="J927" s="262"/>
      <c r="K927" s="262"/>
      <c r="L927" s="262"/>
      <c r="M927" s="262"/>
      <c r="N927" s="262"/>
      <c r="O927" s="262"/>
      <c r="P927" s="262"/>
      <c r="Q927" s="262"/>
      <c r="R927" s="262"/>
      <c r="S927" s="262"/>
      <c r="T927" s="262"/>
      <c r="U927" s="262"/>
      <c r="V927" s="262"/>
      <c r="W927" s="262"/>
      <c r="X927" s="262"/>
      <c r="Y927" s="262"/>
      <c r="Z927" s="262"/>
    </row>
    <row r="928" ht="15.75" customHeight="1">
      <c r="A928" s="262"/>
      <c r="B928" s="262"/>
      <c r="C928" s="262"/>
      <c r="D928" s="262"/>
      <c r="E928" s="262"/>
      <c r="F928" s="262"/>
      <c r="G928" s="262"/>
      <c r="H928" s="262"/>
      <c r="I928" s="262"/>
      <c r="J928" s="262"/>
      <c r="K928" s="262"/>
      <c r="L928" s="262"/>
      <c r="M928" s="262"/>
      <c r="N928" s="262"/>
      <c r="O928" s="262"/>
      <c r="P928" s="262"/>
      <c r="Q928" s="262"/>
      <c r="R928" s="262"/>
      <c r="S928" s="262"/>
      <c r="T928" s="262"/>
      <c r="U928" s="262"/>
      <c r="V928" s="262"/>
      <c r="W928" s="262"/>
      <c r="X928" s="262"/>
      <c r="Y928" s="262"/>
      <c r="Z928" s="262"/>
    </row>
    <row r="929" ht="15.75" customHeight="1">
      <c r="A929" s="262"/>
      <c r="B929" s="262"/>
      <c r="C929" s="262"/>
      <c r="D929" s="262"/>
      <c r="E929" s="262"/>
      <c r="F929" s="262"/>
      <c r="G929" s="262"/>
      <c r="H929" s="262"/>
      <c r="I929" s="262"/>
      <c r="J929" s="262"/>
      <c r="K929" s="262"/>
      <c r="L929" s="262"/>
      <c r="M929" s="262"/>
      <c r="N929" s="262"/>
      <c r="O929" s="262"/>
      <c r="P929" s="262"/>
      <c r="Q929" s="262"/>
      <c r="R929" s="262"/>
      <c r="S929" s="262"/>
      <c r="T929" s="262"/>
      <c r="U929" s="262"/>
      <c r="V929" s="262"/>
      <c r="W929" s="262"/>
      <c r="X929" s="262"/>
      <c r="Y929" s="262"/>
      <c r="Z929" s="262"/>
    </row>
    <row r="930" ht="15.75" customHeight="1">
      <c r="A930" s="262"/>
      <c r="B930" s="262"/>
      <c r="C930" s="262"/>
      <c r="D930" s="262"/>
      <c r="E930" s="262"/>
      <c r="F930" s="262"/>
      <c r="G930" s="262"/>
      <c r="H930" s="262"/>
      <c r="I930" s="262"/>
      <c r="J930" s="262"/>
      <c r="K930" s="262"/>
      <c r="L930" s="262"/>
      <c r="M930" s="262"/>
      <c r="N930" s="262"/>
      <c r="O930" s="262"/>
      <c r="P930" s="262"/>
      <c r="Q930" s="262"/>
      <c r="R930" s="262"/>
      <c r="S930" s="262"/>
      <c r="T930" s="262"/>
      <c r="U930" s="262"/>
      <c r="V930" s="262"/>
      <c r="W930" s="262"/>
      <c r="X930" s="262"/>
      <c r="Y930" s="262"/>
      <c r="Z930" s="262"/>
    </row>
    <row r="931" ht="15.75" customHeight="1">
      <c r="A931" s="262"/>
      <c r="B931" s="262"/>
      <c r="C931" s="262"/>
      <c r="D931" s="262"/>
      <c r="E931" s="262"/>
      <c r="F931" s="262"/>
      <c r="G931" s="262"/>
      <c r="H931" s="262"/>
      <c r="I931" s="262"/>
      <c r="J931" s="262"/>
      <c r="K931" s="262"/>
      <c r="L931" s="262"/>
      <c r="M931" s="262"/>
      <c r="N931" s="262"/>
      <c r="O931" s="262"/>
      <c r="P931" s="262"/>
      <c r="Q931" s="262"/>
      <c r="R931" s="262"/>
      <c r="S931" s="262"/>
      <c r="T931" s="262"/>
      <c r="U931" s="262"/>
      <c r="V931" s="262"/>
      <c r="W931" s="262"/>
      <c r="X931" s="262"/>
      <c r="Y931" s="262"/>
      <c r="Z931" s="262"/>
    </row>
    <row r="932" ht="15.75" customHeight="1">
      <c r="A932" s="262"/>
      <c r="B932" s="262"/>
      <c r="C932" s="262"/>
      <c r="D932" s="262"/>
      <c r="E932" s="262"/>
      <c r="F932" s="262"/>
      <c r="G932" s="262"/>
      <c r="H932" s="262"/>
      <c r="I932" s="262"/>
      <c r="J932" s="262"/>
      <c r="K932" s="262"/>
      <c r="L932" s="262"/>
      <c r="M932" s="262"/>
      <c r="N932" s="262"/>
      <c r="O932" s="262"/>
      <c r="P932" s="262"/>
      <c r="Q932" s="262"/>
      <c r="R932" s="262"/>
      <c r="S932" s="262"/>
      <c r="T932" s="262"/>
      <c r="U932" s="262"/>
      <c r="V932" s="262"/>
      <c r="W932" s="262"/>
      <c r="X932" s="262"/>
      <c r="Y932" s="262"/>
      <c r="Z932" s="262"/>
    </row>
    <row r="933" ht="15.75" customHeight="1">
      <c r="A933" s="262"/>
      <c r="B933" s="262"/>
      <c r="C933" s="262"/>
      <c r="D933" s="262"/>
      <c r="E933" s="262"/>
      <c r="F933" s="262"/>
      <c r="G933" s="262"/>
      <c r="H933" s="262"/>
      <c r="I933" s="262"/>
      <c r="J933" s="262"/>
      <c r="K933" s="262"/>
      <c r="L933" s="262"/>
      <c r="M933" s="262"/>
      <c r="N933" s="262"/>
      <c r="O933" s="262"/>
      <c r="P933" s="262"/>
      <c r="Q933" s="262"/>
      <c r="R933" s="262"/>
      <c r="S933" s="262"/>
      <c r="T933" s="262"/>
      <c r="U933" s="262"/>
      <c r="V933" s="262"/>
      <c r="W933" s="262"/>
      <c r="X933" s="262"/>
      <c r="Y933" s="262"/>
      <c r="Z933" s="262"/>
    </row>
    <row r="934" ht="15.75" customHeight="1">
      <c r="A934" s="262"/>
      <c r="B934" s="262"/>
      <c r="C934" s="262"/>
      <c r="D934" s="262"/>
      <c r="E934" s="262"/>
      <c r="F934" s="262"/>
      <c r="G934" s="262"/>
      <c r="H934" s="262"/>
      <c r="I934" s="262"/>
      <c r="J934" s="262"/>
      <c r="K934" s="262"/>
      <c r="L934" s="262"/>
      <c r="M934" s="262"/>
      <c r="N934" s="262"/>
      <c r="O934" s="262"/>
      <c r="P934" s="262"/>
      <c r="Q934" s="262"/>
      <c r="R934" s="262"/>
      <c r="S934" s="262"/>
      <c r="T934" s="262"/>
      <c r="U934" s="262"/>
      <c r="V934" s="262"/>
      <c r="W934" s="262"/>
      <c r="X934" s="262"/>
      <c r="Y934" s="262"/>
      <c r="Z934" s="262"/>
    </row>
    <row r="935" ht="15.75" customHeight="1">
      <c r="A935" s="262"/>
      <c r="B935" s="262"/>
      <c r="C935" s="262"/>
      <c r="D935" s="262"/>
      <c r="E935" s="262"/>
      <c r="F935" s="262"/>
      <c r="G935" s="262"/>
      <c r="H935" s="262"/>
      <c r="I935" s="262"/>
      <c r="J935" s="262"/>
      <c r="K935" s="262"/>
      <c r="L935" s="262"/>
      <c r="M935" s="262"/>
      <c r="N935" s="262"/>
      <c r="O935" s="262"/>
      <c r="P935" s="262"/>
      <c r="Q935" s="262"/>
      <c r="R935" s="262"/>
      <c r="S935" s="262"/>
      <c r="T935" s="262"/>
      <c r="U935" s="262"/>
      <c r="V935" s="262"/>
      <c r="W935" s="262"/>
      <c r="X935" s="262"/>
      <c r="Y935" s="262"/>
      <c r="Z935" s="262"/>
    </row>
    <row r="936" ht="15.75" customHeight="1">
      <c r="A936" s="262"/>
      <c r="B936" s="262"/>
      <c r="C936" s="262"/>
      <c r="D936" s="262"/>
      <c r="E936" s="262"/>
      <c r="F936" s="262"/>
      <c r="G936" s="262"/>
      <c r="H936" s="262"/>
      <c r="I936" s="262"/>
      <c r="J936" s="262"/>
      <c r="K936" s="262"/>
      <c r="L936" s="262"/>
      <c r="M936" s="262"/>
      <c r="N936" s="262"/>
      <c r="O936" s="262"/>
      <c r="P936" s="262"/>
      <c r="Q936" s="262"/>
      <c r="R936" s="262"/>
      <c r="S936" s="262"/>
      <c r="T936" s="262"/>
      <c r="U936" s="262"/>
      <c r="V936" s="262"/>
      <c r="W936" s="262"/>
      <c r="X936" s="262"/>
      <c r="Y936" s="262"/>
      <c r="Z936" s="262"/>
    </row>
    <row r="937" ht="15.75" customHeight="1">
      <c r="A937" s="262"/>
      <c r="B937" s="262"/>
      <c r="C937" s="262"/>
      <c r="D937" s="262"/>
      <c r="E937" s="262"/>
      <c r="F937" s="262"/>
      <c r="G937" s="262"/>
      <c r="H937" s="262"/>
      <c r="I937" s="262"/>
      <c r="J937" s="262"/>
      <c r="K937" s="262"/>
      <c r="L937" s="262"/>
      <c r="M937" s="262"/>
      <c r="N937" s="262"/>
      <c r="O937" s="262"/>
      <c r="P937" s="262"/>
      <c r="Q937" s="262"/>
      <c r="R937" s="262"/>
      <c r="S937" s="262"/>
      <c r="T937" s="262"/>
      <c r="U937" s="262"/>
      <c r="V937" s="262"/>
      <c r="W937" s="262"/>
      <c r="X937" s="262"/>
      <c r="Y937" s="262"/>
      <c r="Z937" s="262"/>
    </row>
    <row r="938" ht="15.75" customHeight="1">
      <c r="A938" s="262"/>
      <c r="B938" s="262"/>
      <c r="C938" s="262"/>
      <c r="D938" s="262"/>
      <c r="E938" s="262"/>
      <c r="F938" s="262"/>
      <c r="G938" s="262"/>
      <c r="H938" s="262"/>
      <c r="I938" s="262"/>
      <c r="J938" s="262"/>
      <c r="K938" s="262"/>
      <c r="L938" s="262"/>
      <c r="M938" s="262"/>
      <c r="N938" s="262"/>
      <c r="O938" s="262"/>
      <c r="P938" s="262"/>
      <c r="Q938" s="262"/>
      <c r="R938" s="262"/>
      <c r="S938" s="262"/>
      <c r="T938" s="262"/>
      <c r="U938" s="262"/>
      <c r="V938" s="262"/>
      <c r="W938" s="262"/>
      <c r="X938" s="262"/>
      <c r="Y938" s="262"/>
      <c r="Z938" s="262"/>
    </row>
    <row r="939" ht="15.75" customHeight="1">
      <c r="A939" s="262"/>
      <c r="B939" s="262"/>
      <c r="C939" s="262"/>
      <c r="D939" s="262"/>
      <c r="E939" s="262"/>
      <c r="F939" s="262"/>
      <c r="G939" s="262"/>
      <c r="H939" s="262"/>
      <c r="I939" s="262"/>
      <c r="J939" s="262"/>
      <c r="K939" s="262"/>
      <c r="L939" s="262"/>
      <c r="M939" s="262"/>
      <c r="N939" s="262"/>
      <c r="O939" s="262"/>
      <c r="P939" s="262"/>
      <c r="Q939" s="262"/>
      <c r="R939" s="262"/>
      <c r="S939" s="262"/>
      <c r="T939" s="262"/>
      <c r="U939" s="262"/>
      <c r="V939" s="262"/>
      <c r="W939" s="262"/>
      <c r="X939" s="262"/>
      <c r="Y939" s="262"/>
      <c r="Z939" s="262"/>
    </row>
    <row r="940" ht="15.75" customHeight="1">
      <c r="A940" s="262"/>
      <c r="B940" s="262"/>
      <c r="C940" s="262"/>
      <c r="D940" s="262"/>
      <c r="E940" s="262"/>
      <c r="F940" s="262"/>
      <c r="G940" s="262"/>
      <c r="H940" s="262"/>
      <c r="I940" s="262"/>
      <c r="J940" s="262"/>
      <c r="K940" s="262"/>
      <c r="L940" s="262"/>
      <c r="M940" s="262"/>
      <c r="N940" s="262"/>
      <c r="O940" s="262"/>
      <c r="P940" s="262"/>
      <c r="Q940" s="262"/>
      <c r="R940" s="262"/>
      <c r="S940" s="262"/>
      <c r="T940" s="262"/>
      <c r="U940" s="262"/>
      <c r="V940" s="262"/>
      <c r="W940" s="262"/>
      <c r="X940" s="262"/>
      <c r="Y940" s="262"/>
      <c r="Z940" s="262"/>
    </row>
    <row r="941" ht="15.75" customHeight="1">
      <c r="A941" s="262"/>
      <c r="B941" s="262"/>
      <c r="C941" s="262"/>
      <c r="D941" s="262"/>
      <c r="E941" s="262"/>
      <c r="F941" s="262"/>
      <c r="G941" s="262"/>
      <c r="H941" s="262"/>
      <c r="I941" s="262"/>
      <c r="J941" s="262"/>
      <c r="K941" s="262"/>
      <c r="L941" s="262"/>
      <c r="M941" s="262"/>
      <c r="N941" s="262"/>
      <c r="O941" s="262"/>
      <c r="P941" s="262"/>
      <c r="Q941" s="262"/>
      <c r="R941" s="262"/>
      <c r="S941" s="262"/>
      <c r="T941" s="262"/>
      <c r="U941" s="262"/>
      <c r="V941" s="262"/>
      <c r="W941" s="262"/>
      <c r="X941" s="262"/>
      <c r="Y941" s="262"/>
      <c r="Z941" s="262"/>
    </row>
    <row r="942" ht="15.75" customHeight="1">
      <c r="A942" s="262"/>
      <c r="B942" s="262"/>
      <c r="C942" s="262"/>
      <c r="D942" s="262"/>
      <c r="E942" s="262"/>
      <c r="F942" s="262"/>
      <c r="G942" s="262"/>
      <c r="H942" s="262"/>
      <c r="I942" s="262"/>
      <c r="J942" s="262"/>
      <c r="K942" s="262"/>
      <c r="L942" s="262"/>
      <c r="M942" s="262"/>
      <c r="N942" s="262"/>
      <c r="O942" s="262"/>
      <c r="P942" s="262"/>
      <c r="Q942" s="262"/>
      <c r="R942" s="262"/>
      <c r="S942" s="262"/>
      <c r="T942" s="262"/>
      <c r="U942" s="262"/>
      <c r="V942" s="262"/>
      <c r="W942" s="262"/>
      <c r="X942" s="262"/>
      <c r="Y942" s="262"/>
      <c r="Z942" s="262"/>
    </row>
    <row r="943" ht="15.75" customHeight="1">
      <c r="A943" s="262"/>
      <c r="B943" s="262"/>
      <c r="C943" s="262"/>
      <c r="D943" s="262"/>
      <c r="E943" s="262"/>
      <c r="F943" s="262"/>
      <c r="G943" s="262"/>
      <c r="H943" s="262"/>
      <c r="I943" s="262"/>
      <c r="J943" s="262"/>
      <c r="K943" s="262"/>
      <c r="L943" s="262"/>
      <c r="M943" s="262"/>
      <c r="N943" s="262"/>
      <c r="O943" s="262"/>
      <c r="P943" s="262"/>
      <c r="Q943" s="262"/>
      <c r="R943" s="262"/>
      <c r="S943" s="262"/>
      <c r="T943" s="262"/>
      <c r="U943" s="262"/>
      <c r="V943" s="262"/>
      <c r="W943" s="262"/>
      <c r="X943" s="262"/>
      <c r="Y943" s="262"/>
      <c r="Z943" s="262"/>
    </row>
    <row r="944" ht="15.75" customHeight="1">
      <c r="A944" s="262"/>
      <c r="B944" s="262"/>
      <c r="C944" s="262"/>
      <c r="D944" s="262"/>
      <c r="E944" s="262"/>
      <c r="F944" s="262"/>
      <c r="G944" s="262"/>
      <c r="H944" s="262"/>
      <c r="I944" s="262"/>
      <c r="J944" s="262"/>
      <c r="K944" s="262"/>
      <c r="L944" s="262"/>
      <c r="M944" s="262"/>
      <c r="N944" s="262"/>
      <c r="O944" s="262"/>
      <c r="P944" s="262"/>
      <c r="Q944" s="262"/>
      <c r="R944" s="262"/>
      <c r="S944" s="262"/>
      <c r="T944" s="262"/>
      <c r="U944" s="262"/>
      <c r="V944" s="262"/>
      <c r="W944" s="262"/>
      <c r="X944" s="262"/>
      <c r="Y944" s="262"/>
      <c r="Z944" s="262"/>
    </row>
    <row r="945" ht="15.75" customHeight="1">
      <c r="A945" s="262"/>
      <c r="B945" s="262"/>
      <c r="C945" s="262"/>
      <c r="D945" s="262"/>
      <c r="E945" s="262"/>
      <c r="F945" s="262"/>
      <c r="G945" s="262"/>
      <c r="H945" s="262"/>
      <c r="I945" s="262"/>
      <c r="J945" s="262"/>
      <c r="K945" s="262"/>
      <c r="L945" s="262"/>
      <c r="M945" s="262"/>
      <c r="N945" s="262"/>
      <c r="O945" s="262"/>
      <c r="P945" s="262"/>
      <c r="Q945" s="262"/>
      <c r="R945" s="262"/>
      <c r="S945" s="262"/>
      <c r="T945" s="262"/>
      <c r="U945" s="262"/>
      <c r="V945" s="262"/>
      <c r="W945" s="262"/>
      <c r="X945" s="262"/>
      <c r="Y945" s="262"/>
      <c r="Z945" s="262"/>
    </row>
    <row r="946" ht="15.75" customHeight="1">
      <c r="A946" s="262"/>
      <c r="B946" s="262"/>
      <c r="C946" s="262"/>
      <c r="D946" s="262"/>
      <c r="E946" s="262"/>
      <c r="F946" s="262"/>
      <c r="G946" s="262"/>
      <c r="H946" s="262"/>
      <c r="I946" s="262"/>
      <c r="J946" s="262"/>
      <c r="K946" s="262"/>
      <c r="L946" s="262"/>
      <c r="M946" s="262"/>
      <c r="N946" s="262"/>
      <c r="O946" s="262"/>
      <c r="P946" s="262"/>
      <c r="Q946" s="262"/>
      <c r="R946" s="262"/>
      <c r="S946" s="262"/>
      <c r="T946" s="262"/>
      <c r="U946" s="262"/>
      <c r="V946" s="262"/>
      <c r="W946" s="262"/>
      <c r="X946" s="262"/>
      <c r="Y946" s="262"/>
      <c r="Z946" s="262"/>
    </row>
    <row r="947" ht="15.75" customHeight="1">
      <c r="A947" s="262"/>
      <c r="B947" s="262"/>
      <c r="C947" s="262"/>
      <c r="D947" s="262"/>
      <c r="E947" s="262"/>
      <c r="F947" s="262"/>
      <c r="G947" s="262"/>
      <c r="H947" s="262"/>
      <c r="I947" s="262"/>
      <c r="J947" s="262"/>
      <c r="K947" s="262"/>
      <c r="L947" s="262"/>
      <c r="M947" s="262"/>
      <c r="N947" s="262"/>
      <c r="O947" s="262"/>
      <c r="P947" s="262"/>
      <c r="Q947" s="262"/>
      <c r="R947" s="262"/>
      <c r="S947" s="262"/>
      <c r="T947" s="262"/>
      <c r="U947" s="262"/>
      <c r="V947" s="262"/>
      <c r="W947" s="262"/>
      <c r="X947" s="262"/>
      <c r="Y947" s="262"/>
      <c r="Z947" s="262"/>
    </row>
    <row r="948" ht="15.75" customHeight="1">
      <c r="A948" s="262"/>
      <c r="B948" s="262"/>
      <c r="C948" s="262"/>
      <c r="D948" s="262"/>
      <c r="E948" s="262"/>
      <c r="F948" s="262"/>
      <c r="G948" s="262"/>
      <c r="H948" s="262"/>
      <c r="I948" s="262"/>
      <c r="J948" s="262"/>
      <c r="K948" s="262"/>
      <c r="L948" s="262"/>
      <c r="M948" s="262"/>
      <c r="N948" s="262"/>
      <c r="O948" s="262"/>
      <c r="P948" s="262"/>
      <c r="Q948" s="262"/>
      <c r="R948" s="262"/>
      <c r="S948" s="262"/>
      <c r="T948" s="262"/>
      <c r="U948" s="262"/>
      <c r="V948" s="262"/>
      <c r="W948" s="262"/>
      <c r="X948" s="262"/>
      <c r="Y948" s="262"/>
      <c r="Z948" s="262"/>
    </row>
    <row r="949" ht="15.75" customHeight="1">
      <c r="A949" s="262"/>
      <c r="B949" s="262"/>
      <c r="C949" s="262"/>
      <c r="D949" s="262"/>
      <c r="E949" s="262"/>
      <c r="F949" s="262"/>
      <c r="G949" s="262"/>
      <c r="H949" s="262"/>
      <c r="I949" s="262"/>
      <c r="J949" s="262"/>
      <c r="K949" s="262"/>
      <c r="L949" s="262"/>
      <c r="M949" s="262"/>
      <c r="N949" s="262"/>
      <c r="O949" s="262"/>
      <c r="P949" s="262"/>
      <c r="Q949" s="262"/>
      <c r="R949" s="262"/>
      <c r="S949" s="262"/>
      <c r="T949" s="262"/>
      <c r="U949" s="262"/>
      <c r="V949" s="262"/>
      <c r="W949" s="262"/>
      <c r="X949" s="262"/>
      <c r="Y949" s="262"/>
      <c r="Z949" s="262"/>
    </row>
    <row r="950" ht="15.75" customHeight="1">
      <c r="A950" s="262"/>
      <c r="B950" s="262"/>
      <c r="C950" s="262"/>
      <c r="D950" s="262"/>
      <c r="E950" s="262"/>
      <c r="F950" s="262"/>
      <c r="G950" s="262"/>
      <c r="H950" s="262"/>
      <c r="I950" s="262"/>
      <c r="J950" s="262"/>
      <c r="K950" s="262"/>
      <c r="L950" s="262"/>
      <c r="M950" s="262"/>
      <c r="N950" s="262"/>
      <c r="O950" s="262"/>
      <c r="P950" s="262"/>
      <c r="Q950" s="262"/>
      <c r="R950" s="262"/>
      <c r="S950" s="262"/>
      <c r="T950" s="262"/>
      <c r="U950" s="262"/>
      <c r="V950" s="262"/>
      <c r="W950" s="262"/>
      <c r="X950" s="262"/>
      <c r="Y950" s="262"/>
      <c r="Z950" s="262"/>
    </row>
    <row r="951" ht="15.75" customHeight="1">
      <c r="A951" s="262"/>
      <c r="B951" s="262"/>
      <c r="C951" s="262"/>
      <c r="D951" s="262"/>
      <c r="E951" s="262"/>
      <c r="F951" s="262"/>
      <c r="G951" s="262"/>
      <c r="H951" s="262"/>
      <c r="I951" s="262"/>
      <c r="J951" s="262"/>
      <c r="K951" s="262"/>
      <c r="L951" s="262"/>
      <c r="M951" s="262"/>
      <c r="N951" s="262"/>
      <c r="O951" s="262"/>
      <c r="P951" s="262"/>
      <c r="Q951" s="262"/>
      <c r="R951" s="262"/>
      <c r="S951" s="262"/>
      <c r="T951" s="262"/>
      <c r="U951" s="262"/>
      <c r="V951" s="262"/>
      <c r="W951" s="262"/>
      <c r="X951" s="262"/>
      <c r="Y951" s="262"/>
      <c r="Z951" s="262"/>
    </row>
    <row r="952" ht="15.75" customHeight="1">
      <c r="A952" s="262"/>
      <c r="B952" s="262"/>
      <c r="C952" s="262"/>
      <c r="D952" s="262"/>
      <c r="E952" s="262"/>
      <c r="F952" s="262"/>
      <c r="G952" s="262"/>
      <c r="H952" s="262"/>
      <c r="I952" s="262"/>
      <c r="J952" s="262"/>
      <c r="K952" s="262"/>
      <c r="L952" s="262"/>
      <c r="M952" s="262"/>
      <c r="N952" s="262"/>
      <c r="O952" s="262"/>
      <c r="P952" s="262"/>
      <c r="Q952" s="262"/>
      <c r="R952" s="262"/>
      <c r="S952" s="262"/>
      <c r="T952" s="262"/>
      <c r="U952" s="262"/>
      <c r="V952" s="262"/>
      <c r="W952" s="262"/>
      <c r="X952" s="262"/>
      <c r="Y952" s="262"/>
      <c r="Z952" s="262"/>
    </row>
    <row r="953" ht="15.75" customHeight="1">
      <c r="A953" s="262"/>
      <c r="B953" s="262"/>
      <c r="C953" s="262"/>
      <c r="D953" s="262"/>
      <c r="E953" s="262"/>
      <c r="F953" s="262"/>
      <c r="G953" s="262"/>
      <c r="H953" s="262"/>
      <c r="I953" s="262"/>
      <c r="J953" s="262"/>
      <c r="K953" s="262"/>
      <c r="L953" s="262"/>
      <c r="M953" s="262"/>
      <c r="N953" s="262"/>
      <c r="O953" s="262"/>
      <c r="P953" s="262"/>
      <c r="Q953" s="262"/>
      <c r="R953" s="262"/>
      <c r="S953" s="262"/>
      <c r="T953" s="262"/>
      <c r="U953" s="262"/>
      <c r="V953" s="262"/>
      <c r="W953" s="262"/>
      <c r="X953" s="262"/>
      <c r="Y953" s="262"/>
      <c r="Z953" s="262"/>
    </row>
    <row r="954" ht="15.75" customHeight="1">
      <c r="A954" s="262"/>
      <c r="B954" s="262"/>
      <c r="C954" s="262"/>
      <c r="D954" s="262"/>
      <c r="E954" s="262"/>
      <c r="F954" s="262"/>
      <c r="G954" s="262"/>
      <c r="H954" s="262"/>
      <c r="I954" s="262"/>
      <c r="J954" s="262"/>
      <c r="K954" s="262"/>
      <c r="L954" s="262"/>
      <c r="M954" s="262"/>
      <c r="N954" s="262"/>
      <c r="O954" s="262"/>
      <c r="P954" s="262"/>
      <c r="Q954" s="262"/>
      <c r="R954" s="262"/>
      <c r="S954" s="262"/>
      <c r="T954" s="262"/>
      <c r="U954" s="262"/>
      <c r="V954" s="262"/>
      <c r="W954" s="262"/>
      <c r="X954" s="262"/>
      <c r="Y954" s="262"/>
      <c r="Z954" s="262"/>
    </row>
    <row r="955" ht="15.75" customHeight="1">
      <c r="A955" s="262"/>
      <c r="B955" s="262"/>
      <c r="C955" s="262"/>
      <c r="D955" s="262"/>
      <c r="E955" s="262"/>
      <c r="F955" s="262"/>
      <c r="G955" s="262"/>
      <c r="H955" s="262"/>
      <c r="I955" s="262"/>
      <c r="J955" s="262"/>
      <c r="K955" s="262"/>
      <c r="L955" s="262"/>
      <c r="M955" s="262"/>
      <c r="N955" s="262"/>
      <c r="O955" s="262"/>
      <c r="P955" s="262"/>
      <c r="Q955" s="262"/>
      <c r="R955" s="262"/>
      <c r="S955" s="262"/>
      <c r="T955" s="262"/>
      <c r="U955" s="262"/>
      <c r="V955" s="262"/>
      <c r="W955" s="262"/>
      <c r="X955" s="262"/>
      <c r="Y955" s="262"/>
      <c r="Z955" s="262"/>
    </row>
    <row r="956" ht="15.75" customHeight="1">
      <c r="A956" s="262"/>
      <c r="B956" s="262"/>
      <c r="C956" s="262"/>
      <c r="D956" s="262"/>
      <c r="E956" s="262"/>
      <c r="F956" s="262"/>
      <c r="G956" s="262"/>
      <c r="H956" s="262"/>
      <c r="I956" s="262"/>
      <c r="J956" s="262"/>
      <c r="K956" s="262"/>
      <c r="L956" s="262"/>
      <c r="M956" s="262"/>
      <c r="N956" s="262"/>
      <c r="O956" s="262"/>
      <c r="P956" s="262"/>
      <c r="Q956" s="262"/>
      <c r="R956" s="262"/>
      <c r="S956" s="262"/>
      <c r="T956" s="262"/>
      <c r="U956" s="262"/>
      <c r="V956" s="262"/>
      <c r="W956" s="262"/>
      <c r="X956" s="262"/>
      <c r="Y956" s="262"/>
      <c r="Z956" s="262"/>
    </row>
    <row r="957" ht="15.75" customHeight="1">
      <c r="A957" s="262"/>
      <c r="B957" s="262"/>
      <c r="C957" s="262"/>
      <c r="D957" s="262"/>
      <c r="E957" s="262"/>
      <c r="F957" s="262"/>
      <c r="G957" s="262"/>
      <c r="H957" s="262"/>
      <c r="I957" s="262"/>
      <c r="J957" s="262"/>
      <c r="K957" s="262"/>
      <c r="L957" s="262"/>
      <c r="M957" s="262"/>
      <c r="N957" s="262"/>
      <c r="O957" s="262"/>
      <c r="P957" s="262"/>
      <c r="Q957" s="262"/>
      <c r="R957" s="262"/>
      <c r="S957" s="262"/>
      <c r="T957" s="262"/>
      <c r="U957" s="262"/>
      <c r="V957" s="262"/>
      <c r="W957" s="262"/>
      <c r="X957" s="262"/>
      <c r="Y957" s="262"/>
      <c r="Z957" s="262"/>
    </row>
    <row r="958" ht="15.75" customHeight="1">
      <c r="A958" s="262"/>
      <c r="B958" s="262"/>
      <c r="C958" s="262"/>
      <c r="D958" s="262"/>
      <c r="E958" s="262"/>
      <c r="F958" s="262"/>
      <c r="G958" s="262"/>
      <c r="H958" s="262"/>
      <c r="I958" s="262"/>
      <c r="J958" s="262"/>
      <c r="K958" s="262"/>
      <c r="L958" s="262"/>
      <c r="M958" s="262"/>
      <c r="N958" s="262"/>
      <c r="O958" s="262"/>
      <c r="P958" s="262"/>
      <c r="Q958" s="262"/>
      <c r="R958" s="262"/>
      <c r="S958" s="262"/>
      <c r="T958" s="262"/>
      <c r="U958" s="262"/>
      <c r="V958" s="262"/>
      <c r="W958" s="262"/>
      <c r="X958" s="262"/>
      <c r="Y958" s="262"/>
      <c r="Z958" s="262"/>
    </row>
    <row r="959" ht="15.75" customHeight="1">
      <c r="A959" s="262"/>
      <c r="B959" s="262"/>
      <c r="C959" s="262"/>
      <c r="D959" s="262"/>
      <c r="E959" s="262"/>
      <c r="F959" s="262"/>
      <c r="G959" s="262"/>
      <c r="H959" s="262"/>
      <c r="I959" s="262"/>
      <c r="J959" s="262"/>
      <c r="K959" s="262"/>
      <c r="L959" s="262"/>
      <c r="M959" s="262"/>
      <c r="N959" s="262"/>
      <c r="O959" s="262"/>
      <c r="P959" s="262"/>
      <c r="Q959" s="262"/>
      <c r="R959" s="262"/>
      <c r="S959" s="262"/>
      <c r="T959" s="262"/>
      <c r="U959" s="262"/>
      <c r="V959" s="262"/>
      <c r="W959" s="262"/>
      <c r="X959" s="262"/>
      <c r="Y959" s="262"/>
      <c r="Z959" s="262"/>
    </row>
    <row r="960" ht="15.75" customHeight="1">
      <c r="A960" s="262"/>
      <c r="B960" s="262"/>
      <c r="C960" s="262"/>
      <c r="D960" s="262"/>
      <c r="E960" s="262"/>
      <c r="F960" s="262"/>
      <c r="G960" s="262"/>
      <c r="H960" s="262"/>
      <c r="I960" s="262"/>
      <c r="J960" s="262"/>
      <c r="K960" s="262"/>
      <c r="L960" s="262"/>
      <c r="M960" s="262"/>
      <c r="N960" s="262"/>
      <c r="O960" s="262"/>
      <c r="P960" s="262"/>
      <c r="Q960" s="262"/>
      <c r="R960" s="262"/>
      <c r="S960" s="262"/>
      <c r="T960" s="262"/>
      <c r="U960" s="262"/>
      <c r="V960" s="262"/>
      <c r="W960" s="262"/>
      <c r="X960" s="262"/>
      <c r="Y960" s="262"/>
      <c r="Z960" s="262"/>
    </row>
    <row r="961" ht="15.75" customHeight="1">
      <c r="A961" s="262"/>
      <c r="B961" s="262"/>
      <c r="C961" s="262"/>
      <c r="D961" s="262"/>
      <c r="E961" s="262"/>
      <c r="F961" s="262"/>
      <c r="G961" s="262"/>
      <c r="H961" s="262"/>
      <c r="I961" s="262"/>
      <c r="J961" s="262"/>
      <c r="K961" s="262"/>
      <c r="L961" s="262"/>
      <c r="M961" s="262"/>
      <c r="N961" s="262"/>
      <c r="O961" s="262"/>
      <c r="P961" s="262"/>
      <c r="Q961" s="262"/>
      <c r="R961" s="262"/>
      <c r="S961" s="262"/>
      <c r="T961" s="262"/>
      <c r="U961" s="262"/>
      <c r="V961" s="262"/>
      <c r="W961" s="262"/>
      <c r="X961" s="262"/>
      <c r="Y961" s="262"/>
      <c r="Z961" s="262"/>
    </row>
    <row r="962" ht="15.75" customHeight="1">
      <c r="A962" s="262"/>
      <c r="B962" s="262"/>
      <c r="C962" s="262"/>
      <c r="D962" s="262"/>
      <c r="E962" s="262"/>
      <c r="F962" s="262"/>
      <c r="G962" s="262"/>
      <c r="H962" s="262"/>
      <c r="I962" s="262"/>
      <c r="J962" s="262"/>
      <c r="K962" s="262"/>
      <c r="L962" s="262"/>
      <c r="M962" s="262"/>
      <c r="N962" s="262"/>
      <c r="O962" s="262"/>
      <c r="P962" s="262"/>
      <c r="Q962" s="262"/>
      <c r="R962" s="262"/>
      <c r="S962" s="262"/>
      <c r="T962" s="262"/>
      <c r="U962" s="262"/>
      <c r="V962" s="262"/>
      <c r="W962" s="262"/>
      <c r="X962" s="262"/>
      <c r="Y962" s="262"/>
      <c r="Z962" s="262"/>
    </row>
    <row r="963" ht="15.75" customHeight="1">
      <c r="A963" s="262"/>
      <c r="B963" s="262"/>
      <c r="C963" s="262"/>
      <c r="D963" s="262"/>
      <c r="E963" s="262"/>
      <c r="F963" s="262"/>
      <c r="G963" s="262"/>
      <c r="H963" s="262"/>
      <c r="I963" s="262"/>
      <c r="J963" s="262"/>
      <c r="K963" s="262"/>
      <c r="L963" s="262"/>
      <c r="M963" s="262"/>
      <c r="N963" s="262"/>
      <c r="O963" s="262"/>
      <c r="P963" s="262"/>
      <c r="Q963" s="262"/>
      <c r="R963" s="262"/>
      <c r="S963" s="262"/>
      <c r="T963" s="262"/>
      <c r="U963" s="262"/>
      <c r="V963" s="262"/>
      <c r="W963" s="262"/>
      <c r="X963" s="262"/>
      <c r="Y963" s="262"/>
      <c r="Z963" s="262"/>
    </row>
    <row r="964" ht="15.75" customHeight="1">
      <c r="A964" s="262"/>
      <c r="B964" s="262"/>
      <c r="C964" s="262"/>
      <c r="D964" s="262"/>
      <c r="E964" s="262"/>
      <c r="F964" s="262"/>
      <c r="G964" s="262"/>
      <c r="H964" s="262"/>
      <c r="I964" s="262"/>
      <c r="J964" s="262"/>
      <c r="K964" s="262"/>
      <c r="L964" s="262"/>
      <c r="M964" s="262"/>
      <c r="N964" s="262"/>
      <c r="O964" s="262"/>
      <c r="P964" s="262"/>
      <c r="Q964" s="262"/>
      <c r="R964" s="262"/>
      <c r="S964" s="262"/>
      <c r="T964" s="262"/>
      <c r="U964" s="262"/>
      <c r="V964" s="262"/>
      <c r="W964" s="262"/>
      <c r="X964" s="262"/>
      <c r="Y964" s="262"/>
      <c r="Z964" s="262"/>
    </row>
    <row r="965" ht="15.75" customHeight="1">
      <c r="A965" s="262"/>
      <c r="B965" s="262"/>
      <c r="C965" s="262"/>
      <c r="D965" s="262"/>
      <c r="E965" s="262"/>
      <c r="F965" s="262"/>
      <c r="G965" s="262"/>
      <c r="H965" s="262"/>
      <c r="I965" s="262"/>
      <c r="J965" s="262"/>
      <c r="K965" s="262"/>
      <c r="L965" s="262"/>
      <c r="M965" s="262"/>
      <c r="N965" s="262"/>
      <c r="O965" s="262"/>
      <c r="P965" s="262"/>
      <c r="Q965" s="262"/>
      <c r="R965" s="262"/>
      <c r="S965" s="262"/>
      <c r="T965" s="262"/>
      <c r="U965" s="262"/>
      <c r="V965" s="262"/>
      <c r="W965" s="262"/>
      <c r="X965" s="262"/>
      <c r="Y965" s="262"/>
      <c r="Z965" s="262"/>
    </row>
    <row r="966" ht="15.75" customHeight="1">
      <c r="A966" s="262"/>
      <c r="B966" s="262"/>
      <c r="C966" s="262"/>
      <c r="D966" s="262"/>
      <c r="E966" s="262"/>
      <c r="F966" s="262"/>
      <c r="G966" s="262"/>
      <c r="H966" s="262"/>
      <c r="I966" s="262"/>
      <c r="J966" s="262"/>
      <c r="K966" s="262"/>
      <c r="L966" s="262"/>
      <c r="M966" s="262"/>
      <c r="N966" s="262"/>
      <c r="O966" s="262"/>
      <c r="P966" s="262"/>
      <c r="Q966" s="262"/>
      <c r="R966" s="262"/>
      <c r="S966" s="262"/>
      <c r="T966" s="262"/>
      <c r="U966" s="262"/>
      <c r="V966" s="262"/>
      <c r="W966" s="262"/>
      <c r="X966" s="262"/>
      <c r="Y966" s="262"/>
      <c r="Z966" s="262"/>
    </row>
    <row r="967" ht="15.75" customHeight="1">
      <c r="A967" s="262"/>
      <c r="B967" s="262"/>
      <c r="C967" s="262"/>
      <c r="D967" s="262"/>
      <c r="E967" s="262"/>
      <c r="F967" s="262"/>
      <c r="G967" s="262"/>
      <c r="H967" s="262"/>
      <c r="I967" s="262"/>
      <c r="J967" s="262"/>
      <c r="K967" s="262"/>
      <c r="L967" s="262"/>
      <c r="M967" s="262"/>
      <c r="N967" s="262"/>
      <c r="O967" s="262"/>
      <c r="P967" s="262"/>
      <c r="Q967" s="262"/>
      <c r="R967" s="262"/>
      <c r="S967" s="262"/>
      <c r="T967" s="262"/>
      <c r="U967" s="262"/>
      <c r="V967" s="262"/>
      <c r="W967" s="262"/>
      <c r="X967" s="262"/>
      <c r="Y967" s="262"/>
      <c r="Z967" s="262"/>
    </row>
    <row r="968" ht="15.75" customHeight="1">
      <c r="A968" s="262"/>
      <c r="B968" s="262"/>
      <c r="C968" s="262"/>
      <c r="D968" s="262"/>
      <c r="E968" s="262"/>
      <c r="F968" s="262"/>
      <c r="G968" s="262"/>
      <c r="H968" s="262"/>
      <c r="I968" s="262"/>
      <c r="J968" s="262"/>
      <c r="K968" s="262"/>
      <c r="L968" s="262"/>
      <c r="M968" s="262"/>
      <c r="N968" s="262"/>
      <c r="O968" s="262"/>
      <c r="P968" s="262"/>
      <c r="Q968" s="262"/>
      <c r="R968" s="262"/>
      <c r="S968" s="262"/>
      <c r="T968" s="262"/>
      <c r="U968" s="262"/>
      <c r="V968" s="262"/>
      <c r="W968" s="262"/>
      <c r="X968" s="262"/>
      <c r="Y968" s="262"/>
      <c r="Z968" s="262"/>
    </row>
    <row r="969" ht="15.75" customHeight="1">
      <c r="A969" s="262"/>
      <c r="B969" s="262"/>
      <c r="C969" s="262"/>
      <c r="D969" s="262"/>
      <c r="E969" s="262"/>
      <c r="F969" s="262"/>
      <c r="G969" s="262"/>
      <c r="H969" s="262"/>
      <c r="I969" s="262"/>
      <c r="J969" s="262"/>
      <c r="K969" s="262"/>
      <c r="L969" s="262"/>
      <c r="M969" s="262"/>
      <c r="N969" s="262"/>
      <c r="O969" s="262"/>
      <c r="P969" s="262"/>
      <c r="Q969" s="262"/>
      <c r="R969" s="262"/>
      <c r="S969" s="262"/>
      <c r="T969" s="262"/>
      <c r="U969" s="262"/>
      <c r="V969" s="262"/>
      <c r="W969" s="262"/>
      <c r="X969" s="262"/>
      <c r="Y969" s="262"/>
      <c r="Z969" s="262"/>
    </row>
    <row r="970" ht="15.75" customHeight="1">
      <c r="A970" s="262"/>
      <c r="B970" s="262"/>
      <c r="C970" s="262"/>
      <c r="D970" s="262"/>
      <c r="E970" s="262"/>
      <c r="F970" s="262"/>
      <c r="G970" s="262"/>
      <c r="H970" s="262"/>
      <c r="I970" s="262"/>
      <c r="J970" s="262"/>
      <c r="K970" s="262"/>
      <c r="L970" s="262"/>
      <c r="M970" s="262"/>
      <c r="N970" s="262"/>
      <c r="O970" s="262"/>
      <c r="P970" s="262"/>
      <c r="Q970" s="262"/>
      <c r="R970" s="262"/>
      <c r="S970" s="262"/>
      <c r="T970" s="262"/>
      <c r="U970" s="262"/>
      <c r="V970" s="262"/>
      <c r="W970" s="262"/>
      <c r="X970" s="262"/>
      <c r="Y970" s="262"/>
      <c r="Z970" s="262"/>
    </row>
    <row r="971" ht="15.75" customHeight="1">
      <c r="A971" s="262"/>
      <c r="B971" s="262"/>
      <c r="C971" s="262"/>
      <c r="D971" s="262"/>
      <c r="E971" s="262"/>
      <c r="F971" s="262"/>
      <c r="G971" s="262"/>
      <c r="H971" s="262"/>
      <c r="I971" s="262"/>
      <c r="J971" s="262"/>
      <c r="K971" s="262"/>
      <c r="L971" s="262"/>
      <c r="M971" s="262"/>
      <c r="N971" s="262"/>
      <c r="O971" s="262"/>
      <c r="P971" s="262"/>
      <c r="Q971" s="262"/>
      <c r="R971" s="262"/>
      <c r="S971" s="262"/>
      <c r="T971" s="262"/>
      <c r="U971" s="262"/>
      <c r="V971" s="262"/>
      <c r="W971" s="262"/>
      <c r="X971" s="262"/>
      <c r="Y971" s="262"/>
      <c r="Z971" s="262"/>
    </row>
    <row r="972" ht="15.75" customHeight="1">
      <c r="A972" s="262"/>
      <c r="B972" s="262"/>
      <c r="C972" s="262"/>
      <c r="D972" s="262"/>
      <c r="E972" s="262"/>
      <c r="F972" s="262"/>
      <c r="G972" s="262"/>
      <c r="H972" s="262"/>
      <c r="I972" s="262"/>
      <c r="J972" s="262"/>
      <c r="K972" s="262"/>
      <c r="L972" s="262"/>
      <c r="M972" s="262"/>
      <c r="N972" s="262"/>
      <c r="O972" s="262"/>
      <c r="P972" s="262"/>
      <c r="Q972" s="262"/>
      <c r="R972" s="262"/>
      <c r="S972" s="262"/>
      <c r="T972" s="262"/>
      <c r="U972" s="262"/>
      <c r="V972" s="262"/>
      <c r="W972" s="262"/>
      <c r="X972" s="262"/>
      <c r="Y972" s="262"/>
      <c r="Z972" s="262"/>
    </row>
    <row r="973" ht="15.75" customHeight="1">
      <c r="A973" s="262"/>
      <c r="B973" s="262"/>
      <c r="C973" s="262"/>
      <c r="D973" s="262"/>
      <c r="E973" s="262"/>
      <c r="F973" s="262"/>
      <c r="G973" s="262"/>
      <c r="H973" s="262"/>
      <c r="I973" s="262"/>
      <c r="J973" s="262"/>
      <c r="K973" s="262"/>
      <c r="L973" s="262"/>
      <c r="M973" s="262"/>
      <c r="N973" s="262"/>
      <c r="O973" s="262"/>
      <c r="P973" s="262"/>
      <c r="Q973" s="262"/>
      <c r="R973" s="262"/>
      <c r="S973" s="262"/>
      <c r="T973" s="262"/>
      <c r="U973" s="262"/>
      <c r="V973" s="262"/>
      <c r="W973" s="262"/>
      <c r="X973" s="262"/>
      <c r="Y973" s="262"/>
      <c r="Z973" s="262"/>
    </row>
    <row r="974" ht="15.75" customHeight="1">
      <c r="A974" s="262"/>
      <c r="B974" s="262"/>
      <c r="C974" s="262"/>
      <c r="D974" s="262"/>
      <c r="E974" s="262"/>
      <c r="F974" s="262"/>
      <c r="G974" s="262"/>
      <c r="H974" s="262"/>
      <c r="I974" s="262"/>
      <c r="J974" s="262"/>
      <c r="K974" s="262"/>
      <c r="L974" s="262"/>
      <c r="M974" s="262"/>
      <c r="N974" s="262"/>
      <c r="O974" s="262"/>
      <c r="P974" s="262"/>
      <c r="Q974" s="262"/>
      <c r="R974" s="262"/>
      <c r="S974" s="262"/>
      <c r="T974" s="262"/>
      <c r="U974" s="262"/>
      <c r="V974" s="262"/>
      <c r="W974" s="262"/>
      <c r="X974" s="262"/>
      <c r="Y974" s="262"/>
      <c r="Z974" s="262"/>
    </row>
    <row r="975" ht="15.75" customHeight="1">
      <c r="A975" s="262"/>
      <c r="B975" s="262"/>
      <c r="C975" s="262"/>
      <c r="D975" s="262"/>
      <c r="E975" s="262"/>
      <c r="F975" s="262"/>
      <c r="G975" s="262"/>
      <c r="H975" s="262"/>
      <c r="I975" s="262"/>
      <c r="J975" s="262"/>
      <c r="K975" s="262"/>
      <c r="L975" s="262"/>
      <c r="M975" s="262"/>
      <c r="N975" s="262"/>
      <c r="O975" s="262"/>
      <c r="P975" s="262"/>
      <c r="Q975" s="262"/>
      <c r="R975" s="262"/>
      <c r="S975" s="262"/>
      <c r="T975" s="262"/>
      <c r="U975" s="262"/>
      <c r="V975" s="262"/>
      <c r="W975" s="262"/>
      <c r="X975" s="262"/>
      <c r="Y975" s="262"/>
      <c r="Z975" s="262"/>
    </row>
    <row r="976" ht="15.75" customHeight="1">
      <c r="A976" s="262"/>
      <c r="B976" s="262"/>
      <c r="C976" s="262"/>
      <c r="D976" s="262"/>
      <c r="E976" s="262"/>
      <c r="F976" s="262"/>
      <c r="G976" s="262"/>
      <c r="H976" s="262"/>
      <c r="I976" s="262"/>
      <c r="J976" s="262"/>
      <c r="K976" s="262"/>
      <c r="L976" s="262"/>
      <c r="M976" s="262"/>
      <c r="N976" s="262"/>
      <c r="O976" s="262"/>
      <c r="P976" s="262"/>
      <c r="Q976" s="262"/>
      <c r="R976" s="262"/>
      <c r="S976" s="262"/>
      <c r="T976" s="262"/>
      <c r="U976" s="262"/>
      <c r="V976" s="262"/>
      <c r="W976" s="262"/>
      <c r="X976" s="262"/>
      <c r="Y976" s="262"/>
      <c r="Z976" s="262"/>
    </row>
    <row r="977" ht="15.75" customHeight="1">
      <c r="A977" s="262"/>
      <c r="B977" s="262"/>
      <c r="C977" s="262"/>
      <c r="D977" s="262"/>
      <c r="E977" s="262"/>
      <c r="F977" s="262"/>
      <c r="G977" s="262"/>
      <c r="H977" s="262"/>
      <c r="I977" s="262"/>
      <c r="J977" s="262"/>
      <c r="K977" s="262"/>
      <c r="L977" s="262"/>
      <c r="M977" s="262"/>
      <c r="N977" s="262"/>
      <c r="O977" s="262"/>
      <c r="P977" s="262"/>
      <c r="Q977" s="262"/>
      <c r="R977" s="262"/>
      <c r="S977" s="262"/>
      <c r="T977" s="262"/>
      <c r="U977" s="262"/>
      <c r="V977" s="262"/>
      <c r="W977" s="262"/>
      <c r="X977" s="262"/>
      <c r="Y977" s="262"/>
      <c r="Z977" s="262"/>
    </row>
    <row r="978" ht="15.75" customHeight="1">
      <c r="A978" s="262"/>
      <c r="B978" s="262"/>
      <c r="C978" s="262"/>
      <c r="D978" s="262"/>
      <c r="E978" s="262"/>
      <c r="F978" s="262"/>
      <c r="G978" s="262"/>
      <c r="H978" s="262"/>
      <c r="I978" s="262"/>
      <c r="J978" s="262"/>
      <c r="K978" s="262"/>
      <c r="L978" s="262"/>
      <c r="M978" s="262"/>
      <c r="N978" s="262"/>
      <c r="O978" s="262"/>
      <c r="P978" s="262"/>
      <c r="Q978" s="262"/>
      <c r="R978" s="262"/>
      <c r="S978" s="262"/>
      <c r="T978" s="262"/>
      <c r="U978" s="262"/>
      <c r="V978" s="262"/>
      <c r="W978" s="262"/>
      <c r="X978" s="262"/>
      <c r="Y978" s="262"/>
      <c r="Z978" s="262"/>
    </row>
    <row r="979" ht="15.75" customHeight="1">
      <c r="A979" s="262"/>
      <c r="B979" s="262"/>
      <c r="C979" s="262"/>
      <c r="D979" s="262"/>
      <c r="E979" s="262"/>
      <c r="F979" s="262"/>
      <c r="G979" s="262"/>
      <c r="H979" s="262"/>
      <c r="I979" s="262"/>
      <c r="J979" s="262"/>
      <c r="K979" s="262"/>
      <c r="L979" s="262"/>
      <c r="M979" s="262"/>
      <c r="N979" s="262"/>
      <c r="O979" s="262"/>
      <c r="P979" s="262"/>
      <c r="Q979" s="262"/>
      <c r="R979" s="262"/>
      <c r="S979" s="262"/>
      <c r="T979" s="262"/>
      <c r="U979" s="262"/>
      <c r="V979" s="262"/>
      <c r="W979" s="262"/>
      <c r="X979" s="262"/>
      <c r="Y979" s="262"/>
      <c r="Z979" s="262"/>
    </row>
    <row r="980" ht="15.75" customHeight="1">
      <c r="A980" s="262"/>
      <c r="B980" s="262"/>
      <c r="C980" s="262"/>
      <c r="D980" s="262"/>
      <c r="E980" s="262"/>
      <c r="F980" s="262"/>
      <c r="G980" s="262"/>
      <c r="H980" s="262"/>
      <c r="I980" s="262"/>
      <c r="J980" s="262"/>
      <c r="K980" s="262"/>
      <c r="L980" s="262"/>
      <c r="M980" s="262"/>
      <c r="N980" s="262"/>
      <c r="O980" s="262"/>
      <c r="P980" s="262"/>
      <c r="Q980" s="262"/>
      <c r="R980" s="262"/>
      <c r="S980" s="262"/>
      <c r="T980" s="262"/>
      <c r="U980" s="262"/>
      <c r="V980" s="262"/>
      <c r="W980" s="262"/>
      <c r="X980" s="262"/>
      <c r="Y980" s="262"/>
      <c r="Z980" s="262"/>
    </row>
    <row r="981" ht="15.75" customHeight="1">
      <c r="A981" s="262"/>
      <c r="B981" s="262"/>
      <c r="C981" s="262"/>
      <c r="D981" s="262"/>
      <c r="E981" s="262"/>
      <c r="F981" s="262"/>
      <c r="G981" s="262"/>
      <c r="H981" s="262"/>
      <c r="I981" s="262"/>
      <c r="J981" s="262"/>
      <c r="K981" s="262"/>
      <c r="L981" s="262"/>
      <c r="M981" s="262"/>
      <c r="N981" s="262"/>
      <c r="O981" s="262"/>
      <c r="P981" s="262"/>
      <c r="Q981" s="262"/>
      <c r="R981" s="262"/>
      <c r="S981" s="262"/>
      <c r="T981" s="262"/>
      <c r="U981" s="262"/>
      <c r="V981" s="262"/>
      <c r="W981" s="262"/>
      <c r="X981" s="262"/>
      <c r="Y981" s="262"/>
      <c r="Z981" s="262"/>
    </row>
    <row r="982" ht="15.75" customHeight="1">
      <c r="A982" s="262"/>
      <c r="B982" s="262"/>
      <c r="C982" s="262"/>
      <c r="D982" s="262"/>
      <c r="E982" s="262"/>
      <c r="F982" s="262"/>
      <c r="G982" s="262"/>
      <c r="H982" s="262"/>
      <c r="I982" s="262"/>
      <c r="J982" s="262"/>
      <c r="K982" s="262"/>
      <c r="L982" s="262"/>
      <c r="M982" s="262"/>
      <c r="N982" s="262"/>
      <c r="O982" s="262"/>
      <c r="P982" s="262"/>
      <c r="Q982" s="262"/>
      <c r="R982" s="262"/>
      <c r="S982" s="262"/>
      <c r="T982" s="262"/>
      <c r="U982" s="262"/>
      <c r="V982" s="262"/>
      <c r="W982" s="262"/>
      <c r="X982" s="262"/>
      <c r="Y982" s="262"/>
      <c r="Z982" s="262"/>
    </row>
    <row r="983" ht="15.75" customHeight="1">
      <c r="A983" s="262"/>
      <c r="B983" s="262"/>
      <c r="C983" s="262"/>
      <c r="D983" s="262"/>
      <c r="E983" s="262"/>
      <c r="F983" s="262"/>
      <c r="G983" s="262"/>
      <c r="H983" s="262"/>
      <c r="I983" s="262"/>
      <c r="J983" s="262"/>
      <c r="K983" s="262"/>
      <c r="L983" s="262"/>
      <c r="M983" s="262"/>
      <c r="N983" s="262"/>
      <c r="O983" s="262"/>
      <c r="P983" s="262"/>
      <c r="Q983" s="262"/>
      <c r="R983" s="262"/>
      <c r="S983" s="262"/>
      <c r="T983" s="262"/>
      <c r="U983" s="262"/>
      <c r="V983" s="262"/>
      <c r="W983" s="262"/>
      <c r="X983" s="262"/>
      <c r="Y983" s="262"/>
      <c r="Z983" s="262"/>
    </row>
    <row r="984" ht="15.75" customHeight="1">
      <c r="A984" s="262"/>
      <c r="B984" s="262"/>
      <c r="C984" s="262"/>
      <c r="D984" s="262"/>
      <c r="E984" s="262"/>
      <c r="F984" s="262"/>
      <c r="G984" s="262"/>
      <c r="H984" s="262"/>
      <c r="I984" s="262"/>
      <c r="J984" s="262"/>
      <c r="K984" s="262"/>
      <c r="L984" s="262"/>
      <c r="M984" s="262"/>
      <c r="N984" s="262"/>
      <c r="O984" s="262"/>
      <c r="P984" s="262"/>
      <c r="Q984" s="262"/>
      <c r="R984" s="262"/>
      <c r="S984" s="262"/>
      <c r="T984" s="262"/>
      <c r="U984" s="262"/>
      <c r="V984" s="262"/>
      <c r="W984" s="262"/>
      <c r="X984" s="262"/>
      <c r="Y984" s="262"/>
      <c r="Z984" s="262"/>
    </row>
    <row r="985" ht="15.75" customHeight="1">
      <c r="A985" s="262"/>
      <c r="B985" s="262"/>
      <c r="C985" s="262"/>
      <c r="D985" s="262"/>
      <c r="E985" s="262"/>
      <c r="F985" s="262"/>
      <c r="G985" s="262"/>
      <c r="H985" s="262"/>
      <c r="I985" s="262"/>
      <c r="J985" s="262"/>
      <c r="K985" s="262"/>
      <c r="L985" s="262"/>
      <c r="M985" s="262"/>
      <c r="N985" s="262"/>
      <c r="O985" s="262"/>
      <c r="P985" s="262"/>
      <c r="Q985" s="262"/>
      <c r="R985" s="262"/>
      <c r="S985" s="262"/>
      <c r="T985" s="262"/>
      <c r="U985" s="262"/>
      <c r="V985" s="262"/>
      <c r="W985" s="262"/>
      <c r="X985" s="262"/>
      <c r="Y985" s="262"/>
      <c r="Z985" s="262"/>
    </row>
    <row r="986" ht="15.75" customHeight="1">
      <c r="A986" s="262"/>
      <c r="B986" s="262"/>
      <c r="C986" s="262"/>
      <c r="D986" s="262"/>
      <c r="E986" s="262"/>
      <c r="F986" s="262"/>
      <c r="G986" s="262"/>
      <c r="H986" s="262"/>
      <c r="I986" s="262"/>
      <c r="J986" s="262"/>
      <c r="K986" s="262"/>
      <c r="L986" s="262"/>
      <c r="M986" s="262"/>
      <c r="N986" s="262"/>
      <c r="O986" s="262"/>
      <c r="P986" s="262"/>
      <c r="Q986" s="262"/>
      <c r="R986" s="262"/>
      <c r="S986" s="262"/>
      <c r="T986" s="262"/>
      <c r="U986" s="262"/>
      <c r="V986" s="262"/>
      <c r="W986" s="262"/>
      <c r="X986" s="262"/>
      <c r="Y986" s="262"/>
      <c r="Z986" s="262"/>
    </row>
    <row r="987" ht="15.75" customHeight="1">
      <c r="A987" s="262"/>
      <c r="B987" s="262"/>
      <c r="C987" s="262"/>
      <c r="D987" s="262"/>
      <c r="E987" s="262"/>
      <c r="F987" s="262"/>
      <c r="G987" s="262"/>
      <c r="H987" s="262"/>
      <c r="I987" s="262"/>
      <c r="J987" s="262"/>
      <c r="K987" s="262"/>
      <c r="L987" s="262"/>
      <c r="M987" s="262"/>
      <c r="N987" s="262"/>
      <c r="O987" s="262"/>
      <c r="P987" s="262"/>
      <c r="Q987" s="262"/>
      <c r="R987" s="262"/>
      <c r="S987" s="262"/>
      <c r="T987" s="262"/>
      <c r="U987" s="262"/>
      <c r="V987" s="262"/>
      <c r="W987" s="262"/>
      <c r="X987" s="262"/>
      <c r="Y987" s="262"/>
      <c r="Z987" s="262"/>
    </row>
    <row r="988" ht="15.75" customHeight="1">
      <c r="A988" s="262"/>
      <c r="B988" s="262"/>
      <c r="C988" s="262"/>
      <c r="D988" s="262"/>
      <c r="E988" s="262"/>
      <c r="F988" s="262"/>
      <c r="G988" s="262"/>
      <c r="H988" s="262"/>
      <c r="I988" s="262"/>
      <c r="J988" s="262"/>
      <c r="K988" s="262"/>
      <c r="L988" s="262"/>
      <c r="M988" s="262"/>
      <c r="N988" s="262"/>
      <c r="O988" s="262"/>
      <c r="P988" s="262"/>
      <c r="Q988" s="262"/>
      <c r="R988" s="262"/>
      <c r="S988" s="262"/>
      <c r="T988" s="262"/>
      <c r="U988" s="262"/>
      <c r="V988" s="262"/>
      <c r="W988" s="262"/>
      <c r="X988" s="262"/>
      <c r="Y988" s="262"/>
      <c r="Z988" s="262"/>
    </row>
    <row r="989" ht="15.75" customHeight="1">
      <c r="A989" s="262"/>
      <c r="B989" s="262"/>
      <c r="C989" s="262"/>
      <c r="D989" s="262"/>
      <c r="E989" s="262"/>
      <c r="F989" s="262"/>
      <c r="G989" s="262"/>
      <c r="H989" s="262"/>
      <c r="I989" s="262"/>
      <c r="J989" s="262"/>
      <c r="K989" s="262"/>
      <c r="L989" s="262"/>
      <c r="M989" s="262"/>
      <c r="N989" s="262"/>
      <c r="O989" s="262"/>
      <c r="P989" s="262"/>
      <c r="Q989" s="262"/>
      <c r="R989" s="262"/>
      <c r="S989" s="262"/>
      <c r="T989" s="262"/>
      <c r="U989" s="262"/>
      <c r="V989" s="262"/>
      <c r="W989" s="262"/>
      <c r="X989" s="262"/>
      <c r="Y989" s="262"/>
      <c r="Z989" s="262"/>
    </row>
    <row r="990" ht="15.75" customHeight="1">
      <c r="A990" s="262"/>
      <c r="B990" s="262"/>
      <c r="C990" s="262"/>
      <c r="D990" s="262"/>
      <c r="E990" s="262"/>
      <c r="F990" s="262"/>
      <c r="G990" s="262"/>
      <c r="H990" s="262"/>
      <c r="I990" s="262"/>
      <c r="J990" s="262"/>
      <c r="K990" s="262"/>
      <c r="L990" s="262"/>
      <c r="M990" s="262"/>
      <c r="N990" s="262"/>
      <c r="O990" s="262"/>
      <c r="P990" s="262"/>
      <c r="Q990" s="262"/>
      <c r="R990" s="262"/>
      <c r="S990" s="262"/>
      <c r="T990" s="262"/>
      <c r="U990" s="262"/>
      <c r="V990" s="262"/>
      <c r="W990" s="262"/>
      <c r="X990" s="262"/>
      <c r="Y990" s="262"/>
      <c r="Z990" s="262"/>
    </row>
    <row r="991" ht="15.75" customHeight="1">
      <c r="A991" s="262"/>
      <c r="B991" s="262"/>
      <c r="C991" s="262"/>
      <c r="D991" s="262"/>
      <c r="E991" s="262"/>
      <c r="F991" s="262"/>
      <c r="G991" s="262"/>
      <c r="H991" s="262"/>
      <c r="I991" s="262"/>
      <c r="J991" s="262"/>
      <c r="K991" s="262"/>
      <c r="L991" s="262"/>
      <c r="M991" s="262"/>
      <c r="N991" s="262"/>
      <c r="O991" s="262"/>
      <c r="P991" s="262"/>
      <c r="Q991" s="262"/>
      <c r="R991" s="262"/>
      <c r="S991" s="262"/>
      <c r="T991" s="262"/>
      <c r="U991" s="262"/>
      <c r="V991" s="262"/>
      <c r="W991" s="262"/>
      <c r="X991" s="262"/>
      <c r="Y991" s="262"/>
      <c r="Z991" s="262"/>
    </row>
    <row r="992" ht="15.75" customHeight="1">
      <c r="A992" s="262"/>
      <c r="B992" s="262"/>
      <c r="C992" s="262"/>
      <c r="D992" s="262"/>
      <c r="E992" s="262"/>
      <c r="F992" s="262"/>
      <c r="G992" s="262"/>
      <c r="H992" s="262"/>
      <c r="I992" s="262"/>
      <c r="J992" s="262"/>
      <c r="K992" s="262"/>
      <c r="L992" s="262"/>
      <c r="M992" s="262"/>
      <c r="N992" s="262"/>
      <c r="O992" s="262"/>
      <c r="P992" s="262"/>
      <c r="Q992" s="262"/>
      <c r="R992" s="262"/>
      <c r="S992" s="262"/>
      <c r="T992" s="262"/>
      <c r="U992" s="262"/>
      <c r="V992" s="262"/>
      <c r="W992" s="262"/>
      <c r="X992" s="262"/>
      <c r="Y992" s="262"/>
      <c r="Z992" s="262"/>
    </row>
    <row r="993" ht="15.75" customHeight="1">
      <c r="A993" s="262"/>
      <c r="B993" s="262"/>
      <c r="C993" s="262"/>
      <c r="D993" s="262"/>
      <c r="E993" s="262"/>
      <c r="F993" s="262"/>
      <c r="G993" s="262"/>
      <c r="H993" s="262"/>
      <c r="I993" s="262"/>
      <c r="J993" s="262"/>
      <c r="K993" s="262"/>
      <c r="L993" s="262"/>
      <c r="M993" s="262"/>
      <c r="N993" s="262"/>
      <c r="O993" s="262"/>
      <c r="P993" s="262"/>
      <c r="Q993" s="262"/>
      <c r="R993" s="262"/>
      <c r="S993" s="262"/>
      <c r="T993" s="262"/>
      <c r="U993" s="262"/>
      <c r="V993" s="262"/>
      <c r="W993" s="262"/>
      <c r="X993" s="262"/>
      <c r="Y993" s="262"/>
      <c r="Z993" s="262"/>
    </row>
    <row r="994" ht="15.75" customHeight="1">
      <c r="A994" s="262"/>
      <c r="B994" s="262"/>
      <c r="C994" s="262"/>
      <c r="D994" s="262"/>
      <c r="E994" s="262"/>
      <c r="F994" s="262"/>
      <c r="G994" s="262"/>
      <c r="H994" s="262"/>
      <c r="I994" s="262"/>
      <c r="J994" s="262"/>
      <c r="K994" s="262"/>
      <c r="L994" s="262"/>
      <c r="M994" s="262"/>
      <c r="N994" s="262"/>
      <c r="O994" s="262"/>
      <c r="P994" s="262"/>
      <c r="Q994" s="262"/>
      <c r="R994" s="262"/>
      <c r="S994" s="262"/>
      <c r="T994" s="262"/>
      <c r="U994" s="262"/>
      <c r="V994" s="262"/>
      <c r="W994" s="262"/>
      <c r="X994" s="262"/>
      <c r="Y994" s="262"/>
      <c r="Z994" s="262"/>
    </row>
    <row r="995" ht="15.75" customHeight="1">
      <c r="A995" s="262"/>
      <c r="B995" s="262"/>
      <c r="C995" s="262"/>
      <c r="D995" s="262"/>
      <c r="E995" s="262"/>
      <c r="F995" s="262"/>
      <c r="G995" s="262"/>
      <c r="H995" s="262"/>
      <c r="I995" s="262"/>
      <c r="J995" s="262"/>
      <c r="K995" s="262"/>
      <c r="L995" s="262"/>
      <c r="M995" s="262"/>
      <c r="N995" s="262"/>
      <c r="O995" s="262"/>
      <c r="P995" s="262"/>
      <c r="Q995" s="262"/>
      <c r="R995" s="262"/>
      <c r="S995" s="262"/>
      <c r="T995" s="262"/>
      <c r="U995" s="262"/>
      <c r="V995" s="262"/>
      <c r="W995" s="262"/>
      <c r="X995" s="262"/>
      <c r="Y995" s="262"/>
      <c r="Z995" s="262"/>
    </row>
    <row r="996" ht="15.75" customHeight="1">
      <c r="A996" s="262"/>
      <c r="B996" s="262"/>
      <c r="C996" s="262"/>
      <c r="D996" s="262"/>
      <c r="E996" s="262"/>
      <c r="F996" s="262"/>
      <c r="G996" s="262"/>
      <c r="H996" s="262"/>
      <c r="I996" s="262"/>
      <c r="J996" s="262"/>
      <c r="K996" s="262"/>
      <c r="L996" s="262"/>
      <c r="M996" s="262"/>
      <c r="N996" s="262"/>
      <c r="O996" s="262"/>
      <c r="P996" s="262"/>
      <c r="Q996" s="262"/>
      <c r="R996" s="262"/>
      <c r="S996" s="262"/>
      <c r="T996" s="262"/>
      <c r="U996" s="262"/>
      <c r="V996" s="262"/>
      <c r="W996" s="262"/>
      <c r="X996" s="262"/>
      <c r="Y996" s="262"/>
      <c r="Z996" s="262"/>
    </row>
    <row r="997" ht="15.75" customHeight="1">
      <c r="A997" s="262"/>
      <c r="B997" s="262"/>
      <c r="C997" s="262"/>
      <c r="D997" s="262"/>
      <c r="E997" s="262"/>
      <c r="F997" s="262"/>
      <c r="G997" s="262"/>
      <c r="H997" s="262"/>
      <c r="I997" s="262"/>
      <c r="J997" s="262"/>
      <c r="K997" s="262"/>
      <c r="L997" s="262"/>
      <c r="M997" s="262"/>
      <c r="N997" s="262"/>
      <c r="O997" s="262"/>
      <c r="P997" s="262"/>
      <c r="Q997" s="262"/>
      <c r="R997" s="262"/>
      <c r="S997" s="262"/>
      <c r="T997" s="262"/>
      <c r="U997" s="262"/>
      <c r="V997" s="262"/>
      <c r="W997" s="262"/>
      <c r="X997" s="262"/>
      <c r="Y997" s="262"/>
      <c r="Z997" s="262"/>
    </row>
    <row r="998" ht="15.75" customHeight="1">
      <c r="A998" s="262"/>
      <c r="B998" s="262"/>
      <c r="C998" s="262"/>
      <c r="D998" s="262"/>
      <c r="E998" s="262"/>
      <c r="F998" s="262"/>
      <c r="G998" s="262"/>
      <c r="H998" s="262"/>
      <c r="I998" s="262"/>
      <c r="J998" s="262"/>
      <c r="K998" s="262"/>
      <c r="L998" s="262"/>
      <c r="M998" s="262"/>
      <c r="N998" s="262"/>
      <c r="O998" s="262"/>
      <c r="P998" s="262"/>
      <c r="Q998" s="262"/>
      <c r="R998" s="262"/>
      <c r="S998" s="262"/>
      <c r="T998" s="262"/>
      <c r="U998" s="262"/>
      <c r="V998" s="262"/>
      <c r="W998" s="262"/>
      <c r="X998" s="262"/>
      <c r="Y998" s="262"/>
      <c r="Z998" s="262"/>
    </row>
    <row r="999" ht="15.75" customHeight="1">
      <c r="A999" s="262"/>
      <c r="B999" s="262"/>
      <c r="C999" s="262"/>
      <c r="D999" s="262"/>
      <c r="E999" s="262"/>
      <c r="F999" s="262"/>
      <c r="G999" s="262"/>
      <c r="H999" s="262"/>
      <c r="I999" s="262"/>
      <c r="J999" s="262"/>
      <c r="K999" s="262"/>
      <c r="L999" s="262"/>
      <c r="M999" s="262"/>
      <c r="N999" s="262"/>
      <c r="O999" s="262"/>
      <c r="P999" s="262"/>
      <c r="Q999" s="262"/>
      <c r="R999" s="262"/>
      <c r="S999" s="262"/>
      <c r="T999" s="262"/>
      <c r="U999" s="262"/>
      <c r="V999" s="262"/>
      <c r="W999" s="262"/>
      <c r="X999" s="262"/>
      <c r="Y999" s="262"/>
      <c r="Z999" s="262"/>
    </row>
    <row r="1000" ht="15.75" customHeight="1">
      <c r="A1000" s="262"/>
      <c r="B1000" s="262"/>
      <c r="C1000" s="262"/>
      <c r="D1000" s="262"/>
      <c r="E1000" s="262"/>
      <c r="F1000" s="262"/>
      <c r="G1000" s="262"/>
      <c r="H1000" s="262"/>
      <c r="I1000" s="262"/>
      <c r="J1000" s="262"/>
      <c r="K1000" s="262"/>
      <c r="L1000" s="262"/>
      <c r="M1000" s="262"/>
      <c r="N1000" s="262"/>
      <c r="O1000" s="262"/>
      <c r="P1000" s="262"/>
      <c r="Q1000" s="262"/>
      <c r="R1000" s="262"/>
      <c r="S1000" s="262"/>
      <c r="T1000" s="262"/>
      <c r="U1000" s="262"/>
      <c r="V1000" s="262"/>
      <c r="W1000" s="262"/>
      <c r="X1000" s="262"/>
      <c r="Y1000" s="262"/>
      <c r="Z1000" s="262"/>
    </row>
  </sheetData>
  <mergeCells count="10">
    <mergeCell ref="A41:B41"/>
    <mergeCell ref="A42:B42"/>
    <mergeCell ref="A43:B43"/>
    <mergeCell ref="A1:C1"/>
    <mergeCell ref="A2:C2"/>
    <mergeCell ref="A36:B36"/>
    <mergeCell ref="A37:B37"/>
    <mergeCell ref="A38:B38"/>
    <mergeCell ref="A39:B39"/>
    <mergeCell ref="A40:B40"/>
  </mergeCells>
  <dataValidations>
    <dataValidation type="custom" allowBlank="1" showDropDown="1" sqref="A4:A34">
      <formula1>OR(NOT(ISERROR(DATEVALUE(A4))), AND(ISNUMBER(A4), LEFT(CELL("format", A4))="D"))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11.13"/>
    <col customWidth="1" min="2" max="3" width="8.38"/>
    <col customWidth="1" min="4" max="4" width="26.13"/>
    <col customWidth="1" min="5" max="5" width="44.38"/>
    <col customWidth="1" min="6" max="6" width="4.13"/>
    <col customWidth="1" min="7" max="7" width="4.38"/>
    <col customWidth="1" min="8" max="24" width="4.13"/>
    <col customWidth="1" min="25" max="25" width="3.75"/>
    <col customWidth="1" min="26" max="26" width="3.63"/>
    <col customWidth="1" min="27" max="32" width="4.13"/>
    <col customWidth="1" min="33" max="33" width="4.63"/>
    <col customWidth="1" min="34" max="36" width="4.13"/>
    <col customWidth="1" min="37" max="37" width="12.25"/>
    <col customWidth="1" min="38" max="41" width="12.38"/>
    <col customWidth="1" min="42" max="47" width="12.25"/>
    <col customWidth="1" min="48" max="58" width="12.38"/>
  </cols>
  <sheetData>
    <row r="1" ht="64.5" customHeight="1">
      <c r="A1" s="283" t="s">
        <v>432</v>
      </c>
      <c r="B1" s="3"/>
      <c r="C1" s="284" t="s">
        <v>24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3"/>
      <c r="AK1" s="285" t="s">
        <v>25</v>
      </c>
      <c r="AL1" s="3"/>
      <c r="AM1" s="196" t="s">
        <v>26</v>
      </c>
      <c r="AN1" s="196"/>
      <c r="AO1" s="196"/>
      <c r="AP1" s="196"/>
      <c r="AQ1" s="196"/>
      <c r="AR1" s="196"/>
      <c r="AS1" s="196"/>
      <c r="AT1" s="196"/>
      <c r="AU1" s="196"/>
      <c r="AV1" s="196"/>
      <c r="AW1" s="196"/>
      <c r="AX1" s="196"/>
      <c r="AY1" s="196"/>
      <c r="AZ1" s="196"/>
      <c r="BA1" s="196"/>
      <c r="BB1" s="196"/>
      <c r="BC1" s="196"/>
      <c r="BD1" s="196"/>
      <c r="BE1" s="196"/>
      <c r="BF1" s="196"/>
    </row>
    <row r="2" ht="38.25" customHeight="1">
      <c r="A2" s="105">
        <f>COUNTIF(G5:G420,"F")</f>
        <v>0</v>
      </c>
      <c r="B2" s="3"/>
      <c r="C2" s="286" t="s">
        <v>433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3"/>
      <c r="AK2" s="287">
        <v>2000000.0</v>
      </c>
      <c r="AL2" s="3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</row>
    <row r="3" ht="33.75" customHeight="1">
      <c r="A3" s="5" t="s">
        <v>1</v>
      </c>
      <c r="B3" s="5" t="s">
        <v>28</v>
      </c>
      <c r="C3" s="5" t="s">
        <v>29</v>
      </c>
      <c r="D3" s="288" t="s">
        <v>434</v>
      </c>
      <c r="E3" s="5" t="s">
        <v>30</v>
      </c>
      <c r="F3" s="14">
        <v>1.0</v>
      </c>
      <c r="G3" s="14">
        <v>2.0</v>
      </c>
      <c r="H3" s="14">
        <v>3.0</v>
      </c>
      <c r="I3" s="14">
        <v>4.0</v>
      </c>
      <c r="J3" s="14">
        <v>5.0</v>
      </c>
      <c r="K3" s="14">
        <v>6.0</v>
      </c>
      <c r="L3" s="14">
        <v>7.0</v>
      </c>
      <c r="M3" s="14">
        <v>8.0</v>
      </c>
      <c r="N3" s="14">
        <v>9.0</v>
      </c>
      <c r="O3" s="14">
        <v>10.0</v>
      </c>
      <c r="P3" s="14">
        <v>11.0</v>
      </c>
      <c r="Q3" s="14">
        <v>12.0</v>
      </c>
      <c r="R3" s="14">
        <v>13.0</v>
      </c>
      <c r="S3" s="14">
        <v>14.0</v>
      </c>
      <c r="T3" s="14">
        <v>15.0</v>
      </c>
      <c r="U3" s="5">
        <v>16.0</v>
      </c>
      <c r="V3" s="14">
        <v>17.0</v>
      </c>
      <c r="W3" s="14">
        <v>18.0</v>
      </c>
      <c r="X3" s="14">
        <v>19.0</v>
      </c>
      <c r="Y3" s="14">
        <v>20.0</v>
      </c>
      <c r="Z3" s="14">
        <v>21.0</v>
      </c>
      <c r="AA3" s="14">
        <v>22.0</v>
      </c>
      <c r="AB3" s="14">
        <v>23.0</v>
      </c>
      <c r="AC3" s="14">
        <v>24.0</v>
      </c>
      <c r="AD3" s="14">
        <v>25.0</v>
      </c>
      <c r="AE3" s="14">
        <v>26.0</v>
      </c>
      <c r="AF3" s="14">
        <v>27.0</v>
      </c>
      <c r="AG3" s="14">
        <v>28.0</v>
      </c>
      <c r="AH3" s="14">
        <v>29.0</v>
      </c>
      <c r="AI3" s="14">
        <v>30.0</v>
      </c>
      <c r="AJ3" s="14">
        <v>31.0</v>
      </c>
      <c r="AK3" s="5" t="s">
        <v>435</v>
      </c>
      <c r="AL3" s="5" t="s">
        <v>436</v>
      </c>
      <c r="AM3" s="76"/>
      <c r="AN3" s="13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</row>
    <row r="4" ht="33.75" customHeight="1">
      <c r="A4" s="289" t="s">
        <v>437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3"/>
      <c r="AM4" s="76"/>
      <c r="AN4" s="136"/>
      <c r="AO4" s="76"/>
      <c r="AP4" s="290" t="s">
        <v>438</v>
      </c>
      <c r="AQ4" s="291"/>
      <c r="AR4" s="291"/>
      <c r="AS4" s="291"/>
      <c r="AT4" s="291"/>
      <c r="AU4" s="292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</row>
    <row r="5" ht="16.5" customHeight="1">
      <c r="A5" s="12">
        <v>1.0</v>
      </c>
      <c r="B5" s="293">
        <v>181024.0</v>
      </c>
      <c r="C5" s="293">
        <v>1056.0</v>
      </c>
      <c r="D5" s="293" t="s">
        <v>439</v>
      </c>
      <c r="E5" s="293" t="s">
        <v>46</v>
      </c>
      <c r="F5" s="294"/>
      <c r="G5" s="294"/>
      <c r="H5" s="294"/>
      <c r="I5" s="294"/>
      <c r="J5" s="294"/>
      <c r="K5" s="294"/>
      <c r="L5" s="294"/>
      <c r="M5" s="295"/>
      <c r="N5" s="296" t="s">
        <v>440</v>
      </c>
      <c r="O5" s="296" t="s">
        <v>441</v>
      </c>
      <c r="P5" s="296" t="s">
        <v>442</v>
      </c>
      <c r="Q5" s="296" t="s">
        <v>442</v>
      </c>
      <c r="R5" s="296" t="s">
        <v>443</v>
      </c>
      <c r="S5" s="296" t="s">
        <v>444</v>
      </c>
      <c r="T5" s="296" t="s">
        <v>445</v>
      </c>
      <c r="U5" s="296" t="s">
        <v>446</v>
      </c>
      <c r="V5" s="296" t="s">
        <v>447</v>
      </c>
      <c r="W5" s="296" t="s">
        <v>444</v>
      </c>
      <c r="X5" s="296" t="s">
        <v>440</v>
      </c>
      <c r="Y5" s="296" t="s">
        <v>440</v>
      </c>
      <c r="Z5" s="294"/>
      <c r="AA5" s="294"/>
      <c r="AB5" s="294"/>
      <c r="AC5" s="294"/>
      <c r="AD5" s="294"/>
      <c r="AE5" s="294"/>
      <c r="AF5" s="294"/>
      <c r="AG5" s="294"/>
      <c r="AH5" s="294"/>
      <c r="AI5" s="294"/>
      <c r="AJ5" s="294"/>
      <c r="AK5" s="12">
        <f t="shared" ref="AK5:AK14" si="1">SUM(F5:AJ5)</f>
        <v>0</v>
      </c>
      <c r="AL5" s="12">
        <f t="shared" ref="AL5:AL14" si="2">COUNTIF(F5:AJ5,0)</f>
        <v>0</v>
      </c>
      <c r="AM5" s="76"/>
      <c r="AN5" s="76"/>
      <c r="AO5" s="76"/>
      <c r="AP5" s="297"/>
      <c r="AU5" s="298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</row>
    <row r="6" ht="16.5" customHeight="1">
      <c r="A6" s="12">
        <v>2.0</v>
      </c>
      <c r="B6" s="293">
        <v>182123.0</v>
      </c>
      <c r="C6" s="293">
        <v>1019.0</v>
      </c>
      <c r="D6" s="293" t="s">
        <v>448</v>
      </c>
      <c r="E6" s="293" t="s">
        <v>449</v>
      </c>
      <c r="F6" s="294"/>
      <c r="G6" s="294"/>
      <c r="H6" s="294"/>
      <c r="I6" s="294"/>
      <c r="J6" s="294"/>
      <c r="K6" s="294"/>
      <c r="L6" s="294"/>
      <c r="M6" s="294"/>
      <c r="N6" s="296" t="s">
        <v>440</v>
      </c>
      <c r="O6" s="296" t="s">
        <v>441</v>
      </c>
      <c r="P6" s="296" t="s">
        <v>442</v>
      </c>
      <c r="Q6" s="296" t="s">
        <v>442</v>
      </c>
      <c r="R6" s="296" t="s">
        <v>443</v>
      </c>
      <c r="S6" s="296" t="s">
        <v>444</v>
      </c>
      <c r="T6" s="296" t="s">
        <v>445</v>
      </c>
      <c r="U6" s="296" t="s">
        <v>446</v>
      </c>
      <c r="V6" s="296" t="s">
        <v>447</v>
      </c>
      <c r="W6" s="296" t="s">
        <v>444</v>
      </c>
      <c r="X6" s="296" t="s">
        <v>440</v>
      </c>
      <c r="Y6" s="296" t="s">
        <v>440</v>
      </c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12">
        <f t="shared" si="1"/>
        <v>0</v>
      </c>
      <c r="AL6" s="12">
        <f t="shared" si="2"/>
        <v>0</v>
      </c>
      <c r="AM6" s="76"/>
      <c r="AN6" s="76"/>
      <c r="AO6" s="76"/>
      <c r="AP6" s="297"/>
      <c r="AU6" s="298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</row>
    <row r="7" ht="16.5" customHeight="1">
      <c r="A7" s="12">
        <v>3.0</v>
      </c>
      <c r="B7" s="293">
        <v>182111.0</v>
      </c>
      <c r="C7" s="293">
        <v>1025.0</v>
      </c>
      <c r="D7" s="293" t="s">
        <v>450</v>
      </c>
      <c r="E7" s="293" t="s">
        <v>451</v>
      </c>
      <c r="F7" s="294"/>
      <c r="G7" s="294"/>
      <c r="H7" s="294"/>
      <c r="I7" s="294"/>
      <c r="J7" s="294"/>
      <c r="K7" s="294"/>
      <c r="L7" s="294"/>
      <c r="M7" s="294"/>
      <c r="N7" s="296" t="s">
        <v>440</v>
      </c>
      <c r="O7" s="296" t="s">
        <v>441</v>
      </c>
      <c r="P7" s="296" t="s">
        <v>442</v>
      </c>
      <c r="Q7" s="296" t="s">
        <v>442</v>
      </c>
      <c r="R7" s="296" t="s">
        <v>443</v>
      </c>
      <c r="S7" s="296" t="s">
        <v>444</v>
      </c>
      <c r="T7" s="296" t="s">
        <v>445</v>
      </c>
      <c r="U7" s="296" t="s">
        <v>446</v>
      </c>
      <c r="V7" s="296" t="s">
        <v>447</v>
      </c>
      <c r="W7" s="296" t="s">
        <v>444</v>
      </c>
      <c r="X7" s="296" t="s">
        <v>440</v>
      </c>
      <c r="Y7" s="296" t="s">
        <v>440</v>
      </c>
      <c r="Z7" s="294"/>
      <c r="AA7" s="294"/>
      <c r="AB7" s="294"/>
      <c r="AC7" s="294"/>
      <c r="AD7" s="294"/>
      <c r="AE7" s="294"/>
      <c r="AF7" s="294"/>
      <c r="AG7" s="294"/>
      <c r="AH7" s="294"/>
      <c r="AI7" s="294"/>
      <c r="AJ7" s="294"/>
      <c r="AK7" s="12">
        <f t="shared" si="1"/>
        <v>0</v>
      </c>
      <c r="AL7" s="12">
        <f t="shared" si="2"/>
        <v>0</v>
      </c>
      <c r="AM7" s="76"/>
      <c r="AN7" s="76"/>
      <c r="AO7" s="76"/>
      <c r="AP7" s="297"/>
      <c r="AU7" s="298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</row>
    <row r="8" ht="16.5" customHeight="1">
      <c r="A8" s="12">
        <v>4.0</v>
      </c>
      <c r="B8" s="293">
        <v>182092.0</v>
      </c>
      <c r="C8" s="293">
        <v>1006.0</v>
      </c>
      <c r="D8" s="293" t="s">
        <v>452</v>
      </c>
      <c r="E8" s="293" t="s">
        <v>42</v>
      </c>
      <c r="F8" s="294"/>
      <c r="G8" s="294"/>
      <c r="H8" s="294"/>
      <c r="I8" s="294"/>
      <c r="J8" s="294"/>
      <c r="K8" s="294"/>
      <c r="L8" s="294"/>
      <c r="M8" s="294"/>
      <c r="N8" s="296" t="s">
        <v>440</v>
      </c>
      <c r="O8" s="296" t="s">
        <v>441</v>
      </c>
      <c r="P8" s="296" t="s">
        <v>442</v>
      </c>
      <c r="Q8" s="296" t="s">
        <v>442</v>
      </c>
      <c r="R8" s="296" t="s">
        <v>443</v>
      </c>
      <c r="S8" s="296" t="s">
        <v>444</v>
      </c>
      <c r="T8" s="296" t="s">
        <v>445</v>
      </c>
      <c r="U8" s="296" t="s">
        <v>446</v>
      </c>
      <c r="V8" s="296" t="s">
        <v>447</v>
      </c>
      <c r="W8" s="296" t="s">
        <v>444</v>
      </c>
      <c r="X8" s="296" t="s">
        <v>440</v>
      </c>
      <c r="Y8" s="296" t="s">
        <v>440</v>
      </c>
      <c r="Z8" s="294"/>
      <c r="AA8" s="294"/>
      <c r="AB8" s="294"/>
      <c r="AC8" s="294"/>
      <c r="AD8" s="294"/>
      <c r="AE8" s="294"/>
      <c r="AF8" s="294"/>
      <c r="AG8" s="294"/>
      <c r="AH8" s="294"/>
      <c r="AI8" s="294"/>
      <c r="AJ8" s="294"/>
      <c r="AK8" s="12">
        <f t="shared" si="1"/>
        <v>0</v>
      </c>
      <c r="AL8" s="12">
        <f t="shared" si="2"/>
        <v>0</v>
      </c>
      <c r="AM8" s="76"/>
      <c r="AN8" s="76"/>
      <c r="AO8" s="76"/>
      <c r="AP8" s="299"/>
      <c r="AQ8" s="237"/>
      <c r="AR8" s="237"/>
      <c r="AS8" s="237"/>
      <c r="AT8" s="237"/>
      <c r="AU8" s="238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</row>
    <row r="9" ht="16.5" customHeight="1">
      <c r="A9" s="12">
        <v>5.0</v>
      </c>
      <c r="B9" s="293">
        <v>182064.0</v>
      </c>
      <c r="C9" s="293">
        <v>980.0</v>
      </c>
      <c r="D9" s="293" t="s">
        <v>453</v>
      </c>
      <c r="E9" s="293" t="s">
        <v>454</v>
      </c>
      <c r="F9" s="294"/>
      <c r="G9" s="294"/>
      <c r="H9" s="294"/>
      <c r="I9" s="294"/>
      <c r="J9" s="294"/>
      <c r="K9" s="294"/>
      <c r="L9" s="294"/>
      <c r="M9" s="294"/>
      <c r="N9" s="296" t="s">
        <v>440</v>
      </c>
      <c r="O9" s="296" t="s">
        <v>441</v>
      </c>
      <c r="P9" s="296" t="s">
        <v>442</v>
      </c>
      <c r="Q9" s="296" t="s">
        <v>442</v>
      </c>
      <c r="R9" s="296" t="s">
        <v>443</v>
      </c>
      <c r="S9" s="296" t="s">
        <v>444</v>
      </c>
      <c r="T9" s="296" t="s">
        <v>445</v>
      </c>
      <c r="U9" s="296" t="s">
        <v>446</v>
      </c>
      <c r="V9" s="296" t="s">
        <v>447</v>
      </c>
      <c r="W9" s="296" t="s">
        <v>444</v>
      </c>
      <c r="X9" s="296" t="s">
        <v>440</v>
      </c>
      <c r="Y9" s="296" t="s">
        <v>440</v>
      </c>
      <c r="Z9" s="294"/>
      <c r="AA9" s="294"/>
      <c r="AB9" s="294"/>
      <c r="AC9" s="294"/>
      <c r="AD9" s="294"/>
      <c r="AE9" s="294"/>
      <c r="AF9" s="294"/>
      <c r="AG9" s="294"/>
      <c r="AH9" s="294"/>
      <c r="AI9" s="294"/>
      <c r="AJ9" s="294"/>
      <c r="AK9" s="12">
        <f t="shared" si="1"/>
        <v>0</v>
      </c>
      <c r="AL9" s="12">
        <f t="shared" si="2"/>
        <v>0</v>
      </c>
      <c r="AM9" s="76"/>
      <c r="AN9" s="76"/>
      <c r="AO9" s="76"/>
      <c r="AP9" s="300" t="s">
        <v>455</v>
      </c>
      <c r="AQ9" s="291"/>
      <c r="AR9" s="291"/>
      <c r="AS9" s="291"/>
      <c r="AT9" s="291"/>
      <c r="AU9" s="292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</row>
    <row r="10" ht="16.5" customHeight="1">
      <c r="A10" s="12">
        <v>6.0</v>
      </c>
      <c r="B10" s="293">
        <v>182061.0</v>
      </c>
      <c r="C10" s="293">
        <v>977.0</v>
      </c>
      <c r="D10" s="293" t="s">
        <v>456</v>
      </c>
      <c r="E10" s="293" t="s">
        <v>372</v>
      </c>
      <c r="F10" s="294"/>
      <c r="G10" s="294"/>
      <c r="H10" s="294"/>
      <c r="I10" s="294"/>
      <c r="J10" s="294"/>
      <c r="K10" s="294"/>
      <c r="L10" s="294"/>
      <c r="M10" s="295"/>
      <c r="N10" s="296" t="s">
        <v>440</v>
      </c>
      <c r="O10" s="296" t="s">
        <v>441</v>
      </c>
      <c r="P10" s="296" t="s">
        <v>442</v>
      </c>
      <c r="Q10" s="296" t="s">
        <v>442</v>
      </c>
      <c r="R10" s="296" t="s">
        <v>443</v>
      </c>
      <c r="S10" s="296" t="s">
        <v>444</v>
      </c>
      <c r="T10" s="296" t="s">
        <v>445</v>
      </c>
      <c r="U10" s="296" t="s">
        <v>446</v>
      </c>
      <c r="V10" s="296" t="s">
        <v>447</v>
      </c>
      <c r="W10" s="296" t="s">
        <v>444</v>
      </c>
      <c r="X10" s="296" t="s">
        <v>440</v>
      </c>
      <c r="Y10" s="296" t="s">
        <v>440</v>
      </c>
      <c r="Z10" s="294"/>
      <c r="AA10" s="294"/>
      <c r="AB10" s="294"/>
      <c r="AC10" s="294"/>
      <c r="AD10" s="294"/>
      <c r="AE10" s="294"/>
      <c r="AF10" s="294"/>
      <c r="AG10" s="294"/>
      <c r="AH10" s="294"/>
      <c r="AI10" s="294"/>
      <c r="AJ10" s="294"/>
      <c r="AK10" s="12">
        <f t="shared" si="1"/>
        <v>0</v>
      </c>
      <c r="AL10" s="12">
        <f t="shared" si="2"/>
        <v>0</v>
      </c>
      <c r="AM10" s="76"/>
      <c r="AN10" s="76"/>
      <c r="AO10" s="76"/>
      <c r="AP10" s="297"/>
      <c r="AU10" s="298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</row>
    <row r="11" ht="16.5" customHeight="1">
      <c r="A11" s="12">
        <v>7.0</v>
      </c>
      <c r="B11" s="293">
        <v>181060.0</v>
      </c>
      <c r="C11" s="293">
        <v>1091.0</v>
      </c>
      <c r="D11" s="293" t="s">
        <v>457</v>
      </c>
      <c r="E11" s="293" t="s">
        <v>458</v>
      </c>
      <c r="F11" s="294"/>
      <c r="G11" s="294"/>
      <c r="H11" s="294"/>
      <c r="I11" s="294"/>
      <c r="J11" s="294"/>
      <c r="K11" s="294"/>
      <c r="L11" s="294"/>
      <c r="M11" s="294"/>
      <c r="N11" s="296" t="s">
        <v>440</v>
      </c>
      <c r="O11" s="296" t="s">
        <v>441</v>
      </c>
      <c r="P11" s="296" t="s">
        <v>442</v>
      </c>
      <c r="Q11" s="296" t="s">
        <v>442</v>
      </c>
      <c r="R11" s="296" t="s">
        <v>443</v>
      </c>
      <c r="S11" s="296" t="s">
        <v>444</v>
      </c>
      <c r="T11" s="296" t="s">
        <v>445</v>
      </c>
      <c r="U11" s="296" t="s">
        <v>446</v>
      </c>
      <c r="V11" s="296" t="s">
        <v>447</v>
      </c>
      <c r="W11" s="296" t="s">
        <v>444</v>
      </c>
      <c r="X11" s="296" t="s">
        <v>440</v>
      </c>
      <c r="Y11" s="296" t="s">
        <v>440</v>
      </c>
      <c r="Z11" s="294"/>
      <c r="AA11" s="294"/>
      <c r="AB11" s="294"/>
      <c r="AC11" s="294"/>
      <c r="AD11" s="294"/>
      <c r="AE11" s="294"/>
      <c r="AF11" s="294"/>
      <c r="AG11" s="294"/>
      <c r="AH11" s="294"/>
      <c r="AI11" s="294"/>
      <c r="AJ11" s="294"/>
      <c r="AK11" s="12">
        <f t="shared" si="1"/>
        <v>0</v>
      </c>
      <c r="AL11" s="12">
        <f t="shared" si="2"/>
        <v>0</v>
      </c>
      <c r="AM11" s="76"/>
      <c r="AN11" s="76"/>
      <c r="AO11" s="76"/>
      <c r="AP11" s="299"/>
      <c r="AQ11" s="237"/>
      <c r="AR11" s="237"/>
      <c r="AS11" s="237"/>
      <c r="AT11" s="237"/>
      <c r="AU11" s="238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</row>
    <row r="12" ht="16.5" customHeight="1">
      <c r="A12" s="301">
        <v>8.0</v>
      </c>
      <c r="B12" s="293">
        <v>181051.0</v>
      </c>
      <c r="C12" s="293">
        <v>1082.0</v>
      </c>
      <c r="D12" s="293" t="s">
        <v>459</v>
      </c>
      <c r="E12" s="293" t="s">
        <v>460</v>
      </c>
      <c r="F12" s="294"/>
      <c r="G12" s="294"/>
      <c r="H12" s="294"/>
      <c r="I12" s="294"/>
      <c r="J12" s="294"/>
      <c r="K12" s="294"/>
      <c r="L12" s="294"/>
      <c r="M12" s="294"/>
      <c r="N12" s="296" t="s">
        <v>440</v>
      </c>
      <c r="O12" s="296" t="s">
        <v>441</v>
      </c>
      <c r="P12" s="296" t="s">
        <v>442</v>
      </c>
      <c r="Q12" s="296" t="s">
        <v>442</v>
      </c>
      <c r="R12" s="296" t="s">
        <v>443</v>
      </c>
      <c r="S12" s="296" t="s">
        <v>444</v>
      </c>
      <c r="T12" s="296" t="s">
        <v>445</v>
      </c>
      <c r="U12" s="296" t="s">
        <v>446</v>
      </c>
      <c r="V12" s="296" t="s">
        <v>447</v>
      </c>
      <c r="W12" s="296" t="s">
        <v>444</v>
      </c>
      <c r="X12" s="296" t="s">
        <v>440</v>
      </c>
      <c r="Y12" s="296" t="s">
        <v>440</v>
      </c>
      <c r="Z12" s="294"/>
      <c r="AA12" s="294"/>
      <c r="AB12" s="294"/>
      <c r="AC12" s="294"/>
      <c r="AD12" s="294"/>
      <c r="AE12" s="294"/>
      <c r="AF12" s="294"/>
      <c r="AG12" s="294"/>
      <c r="AH12" s="294"/>
      <c r="AI12" s="294"/>
      <c r="AJ12" s="294"/>
      <c r="AK12" s="12">
        <f t="shared" si="1"/>
        <v>0</v>
      </c>
      <c r="AL12" s="12">
        <f t="shared" si="2"/>
        <v>0</v>
      </c>
      <c r="AM12" s="76"/>
      <c r="AN12" s="76"/>
      <c r="AO12" s="76"/>
      <c r="AP12" s="300" t="s">
        <v>461</v>
      </c>
      <c r="AQ12" s="291"/>
      <c r="AR12" s="291"/>
      <c r="AS12" s="291"/>
      <c r="AT12" s="291"/>
      <c r="AU12" s="292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</row>
    <row r="13" ht="16.5" customHeight="1">
      <c r="A13" s="301">
        <v>9.0</v>
      </c>
      <c r="B13" s="293">
        <v>181025.0</v>
      </c>
      <c r="C13" s="293">
        <v>1057.0</v>
      </c>
      <c r="D13" s="293" t="s">
        <v>462</v>
      </c>
      <c r="E13" s="293" t="s">
        <v>463</v>
      </c>
      <c r="F13" s="294"/>
      <c r="G13" s="294"/>
      <c r="H13" s="294"/>
      <c r="I13" s="294"/>
      <c r="J13" s="294"/>
      <c r="K13" s="294"/>
      <c r="L13" s="294"/>
      <c r="M13" s="294"/>
      <c r="N13" s="296" t="s">
        <v>440</v>
      </c>
      <c r="O13" s="296" t="s">
        <v>441</v>
      </c>
      <c r="P13" s="296" t="s">
        <v>442</v>
      </c>
      <c r="Q13" s="296" t="s">
        <v>442</v>
      </c>
      <c r="R13" s="296" t="s">
        <v>443</v>
      </c>
      <c r="S13" s="296" t="s">
        <v>444</v>
      </c>
      <c r="T13" s="296" t="s">
        <v>445</v>
      </c>
      <c r="U13" s="296" t="s">
        <v>446</v>
      </c>
      <c r="V13" s="296" t="s">
        <v>447</v>
      </c>
      <c r="W13" s="296" t="s">
        <v>444</v>
      </c>
      <c r="X13" s="296" t="s">
        <v>440</v>
      </c>
      <c r="Y13" s="296" t="s">
        <v>440</v>
      </c>
      <c r="Z13" s="294"/>
      <c r="AA13" s="294"/>
      <c r="AB13" s="294"/>
      <c r="AC13" s="294"/>
      <c r="AD13" s="294"/>
      <c r="AE13" s="294"/>
      <c r="AF13" s="294"/>
      <c r="AG13" s="294"/>
      <c r="AH13" s="294"/>
      <c r="AI13" s="294"/>
      <c r="AJ13" s="294"/>
      <c r="AK13" s="12">
        <f t="shared" si="1"/>
        <v>0</v>
      </c>
      <c r="AL13" s="12">
        <f t="shared" si="2"/>
        <v>0</v>
      </c>
      <c r="AM13" s="76"/>
      <c r="AN13" s="76"/>
      <c r="AO13" s="76"/>
      <c r="AP13" s="297"/>
      <c r="AU13" s="298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</row>
    <row r="14" ht="16.5" customHeight="1">
      <c r="A14" s="301">
        <v>10.0</v>
      </c>
      <c r="B14" s="293">
        <v>0.0</v>
      </c>
      <c r="C14" s="293">
        <v>1068.0</v>
      </c>
      <c r="D14" s="293" t="s">
        <v>464</v>
      </c>
      <c r="E14" s="293" t="s">
        <v>37</v>
      </c>
      <c r="F14" s="294"/>
      <c r="G14" s="294"/>
      <c r="H14" s="294"/>
      <c r="I14" s="294"/>
      <c r="J14" s="294"/>
      <c r="K14" s="294"/>
      <c r="L14" s="294"/>
      <c r="M14" s="294"/>
      <c r="N14" s="296" t="s">
        <v>440</v>
      </c>
      <c r="O14" s="296" t="s">
        <v>441</v>
      </c>
      <c r="P14" s="296" t="s">
        <v>442</v>
      </c>
      <c r="Q14" s="296" t="s">
        <v>442</v>
      </c>
      <c r="R14" s="296" t="s">
        <v>443</v>
      </c>
      <c r="S14" s="296" t="s">
        <v>444</v>
      </c>
      <c r="T14" s="296" t="s">
        <v>445</v>
      </c>
      <c r="U14" s="296" t="s">
        <v>446</v>
      </c>
      <c r="V14" s="296" t="s">
        <v>447</v>
      </c>
      <c r="W14" s="296" t="s">
        <v>444</v>
      </c>
      <c r="X14" s="296" t="s">
        <v>440</v>
      </c>
      <c r="Y14" s="296" t="s">
        <v>440</v>
      </c>
      <c r="Z14" s="294"/>
      <c r="AA14" s="294"/>
      <c r="AB14" s="294"/>
      <c r="AC14" s="294"/>
      <c r="AD14" s="294"/>
      <c r="AE14" s="294"/>
      <c r="AF14" s="294"/>
      <c r="AG14" s="294"/>
      <c r="AH14" s="294"/>
      <c r="AI14" s="294"/>
      <c r="AJ14" s="294"/>
      <c r="AK14" s="12">
        <f t="shared" si="1"/>
        <v>0</v>
      </c>
      <c r="AL14" s="12">
        <f t="shared" si="2"/>
        <v>0</v>
      </c>
      <c r="AM14" s="76"/>
      <c r="AN14" s="76"/>
      <c r="AO14" s="76"/>
      <c r="AP14" s="299"/>
      <c r="AQ14" s="237"/>
      <c r="AR14" s="237"/>
      <c r="AS14" s="237"/>
      <c r="AT14" s="237"/>
      <c r="AU14" s="238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</row>
    <row r="15" ht="33.75" customHeight="1">
      <c r="A15" s="302" t="s">
        <v>465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3"/>
      <c r="AM15" s="76"/>
      <c r="AN15" s="136"/>
      <c r="AO15" s="76"/>
      <c r="AP15" s="303" t="s">
        <v>466</v>
      </c>
      <c r="AQ15" s="2"/>
      <c r="AR15" s="2"/>
      <c r="AS15" s="2"/>
      <c r="AT15" s="2"/>
      <c r="AU15" s="3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</row>
    <row r="16" ht="16.5" customHeight="1">
      <c r="A16" s="12">
        <f>IF(ISBLANK(B16),"",A14+1)</f>
        <v>11</v>
      </c>
      <c r="B16" s="123">
        <v>191001.0</v>
      </c>
      <c r="C16" s="304">
        <v>3139.0</v>
      </c>
      <c r="D16" s="304" t="s">
        <v>467</v>
      </c>
      <c r="E16" s="123" t="s">
        <v>46</v>
      </c>
      <c r="F16" s="305">
        <v>1.0</v>
      </c>
      <c r="G16" s="305">
        <v>1.0</v>
      </c>
      <c r="H16" s="305">
        <v>1.0</v>
      </c>
      <c r="I16" s="305">
        <v>0.0</v>
      </c>
      <c r="J16" s="305">
        <v>0.0</v>
      </c>
      <c r="K16" s="305">
        <v>0.0</v>
      </c>
      <c r="L16" s="305">
        <v>0.0</v>
      </c>
      <c r="M16" s="305">
        <v>0.0</v>
      </c>
      <c r="N16" s="305">
        <v>0.0</v>
      </c>
      <c r="O16" s="305">
        <v>0.0</v>
      </c>
      <c r="P16" s="305">
        <v>0.0</v>
      </c>
      <c r="Q16" s="305"/>
      <c r="R16" s="305"/>
      <c r="S16" s="305"/>
      <c r="T16" s="305"/>
      <c r="U16" s="305"/>
      <c r="V16" s="305"/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305"/>
      <c r="AH16" s="305"/>
      <c r="AI16" s="305"/>
      <c r="AJ16" s="305"/>
      <c r="AK16" s="12">
        <f t="shared" ref="AK16:AK102" si="3">SUM(F16:AJ16)</f>
        <v>3</v>
      </c>
      <c r="AL16" s="12">
        <f t="shared" ref="AL16:AL102" si="4">COUNTIF(F16:AJ16,0)</f>
        <v>8</v>
      </c>
      <c r="AM16" s="76"/>
      <c r="AN16" s="76"/>
      <c r="AO16" s="76"/>
      <c r="AP16" s="306" t="s">
        <v>468</v>
      </c>
      <c r="AQ16" s="291"/>
      <c r="AR16" s="291"/>
      <c r="AS16" s="291"/>
      <c r="AT16" s="291"/>
      <c r="AU16" s="292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</row>
    <row r="17" ht="16.5" customHeight="1">
      <c r="A17" s="12">
        <f t="shared" ref="A17:A102" si="5">IF(ISBLANK(B17),"",A16+1)</f>
        <v>12</v>
      </c>
      <c r="B17" s="123">
        <v>191002.0</v>
      </c>
      <c r="C17" s="304">
        <v>3140.0</v>
      </c>
      <c r="D17" s="304" t="s">
        <v>469</v>
      </c>
      <c r="E17" s="123" t="s">
        <v>47</v>
      </c>
      <c r="F17" s="305">
        <v>1.0</v>
      </c>
      <c r="G17" s="305">
        <v>1.0</v>
      </c>
      <c r="H17" s="305">
        <v>1.0</v>
      </c>
      <c r="I17" s="305">
        <v>1.0</v>
      </c>
      <c r="J17" s="305">
        <v>1.0</v>
      </c>
      <c r="K17" s="305">
        <v>0.0</v>
      </c>
      <c r="L17" s="305">
        <v>0.0</v>
      </c>
      <c r="M17" s="305">
        <v>0.0</v>
      </c>
      <c r="N17" s="305">
        <v>0.0</v>
      </c>
      <c r="O17" s="305">
        <v>0.0</v>
      </c>
      <c r="P17" s="305">
        <v>1.0</v>
      </c>
      <c r="Q17" s="305"/>
      <c r="R17" s="305"/>
      <c r="S17" s="305"/>
      <c r="T17" s="305"/>
      <c r="U17" s="305"/>
      <c r="V17" s="305"/>
      <c r="W17" s="305"/>
      <c r="X17" s="305"/>
      <c r="Y17" s="305"/>
      <c r="Z17" s="305"/>
      <c r="AA17" s="305"/>
      <c r="AB17" s="305"/>
      <c r="AC17" s="305"/>
      <c r="AD17" s="305"/>
      <c r="AE17" s="305"/>
      <c r="AF17" s="305"/>
      <c r="AG17" s="305"/>
      <c r="AH17" s="305"/>
      <c r="AI17" s="305"/>
      <c r="AJ17" s="305"/>
      <c r="AK17" s="12">
        <f t="shared" si="3"/>
        <v>6</v>
      </c>
      <c r="AL17" s="12">
        <f t="shared" si="4"/>
        <v>5</v>
      </c>
      <c r="AM17" s="76"/>
      <c r="AN17" s="76"/>
      <c r="AO17" s="76"/>
      <c r="AP17" s="297"/>
      <c r="AU17" s="298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</row>
    <row r="18" ht="16.5" customHeight="1">
      <c r="A18" s="12">
        <f t="shared" si="5"/>
        <v>13</v>
      </c>
      <c r="B18" s="123">
        <v>191003.0</v>
      </c>
      <c r="C18" s="304">
        <v>3141.0</v>
      </c>
      <c r="D18" s="304" t="s">
        <v>470</v>
      </c>
      <c r="E18" s="123" t="s">
        <v>471</v>
      </c>
      <c r="F18" s="305">
        <v>1.0</v>
      </c>
      <c r="G18" s="305">
        <v>1.0</v>
      </c>
      <c r="H18" s="305">
        <v>1.0</v>
      </c>
      <c r="I18" s="305">
        <v>1.0</v>
      </c>
      <c r="J18" s="305">
        <v>1.0</v>
      </c>
      <c r="K18" s="305">
        <v>1.0</v>
      </c>
      <c r="L18" s="305">
        <v>0.0</v>
      </c>
      <c r="M18" s="305">
        <v>0.0</v>
      </c>
      <c r="N18" s="305">
        <v>0.0</v>
      </c>
      <c r="O18" s="305">
        <v>0.0</v>
      </c>
      <c r="P18" s="305">
        <v>0.0</v>
      </c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/>
      <c r="AI18" s="305"/>
      <c r="AJ18" s="305"/>
      <c r="AK18" s="12">
        <f t="shared" si="3"/>
        <v>6</v>
      </c>
      <c r="AL18" s="12">
        <f t="shared" si="4"/>
        <v>5</v>
      </c>
      <c r="AM18" s="76"/>
      <c r="AN18" s="76"/>
      <c r="AO18" s="76"/>
      <c r="AP18" s="307"/>
      <c r="AQ18" s="237"/>
      <c r="AR18" s="237"/>
      <c r="AS18" s="237"/>
      <c r="AT18" s="237"/>
      <c r="AU18" s="238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</row>
    <row r="19" ht="16.5" customHeight="1">
      <c r="A19" s="12">
        <f t="shared" si="5"/>
        <v>14</v>
      </c>
      <c r="B19" s="123">
        <v>191004.0</v>
      </c>
      <c r="C19" s="304">
        <v>3142.0</v>
      </c>
      <c r="D19" s="304" t="s">
        <v>472</v>
      </c>
      <c r="E19" s="123" t="s">
        <v>473</v>
      </c>
      <c r="F19" s="308"/>
      <c r="G19" s="308"/>
      <c r="H19" s="308"/>
      <c r="I19" s="308"/>
      <c r="J19" s="308"/>
      <c r="K19" s="308"/>
      <c r="L19" s="308"/>
      <c r="M19" s="308"/>
      <c r="N19" s="295" t="s">
        <v>440</v>
      </c>
      <c r="O19" s="295" t="s">
        <v>441</v>
      </c>
      <c r="P19" s="295" t="s">
        <v>442</v>
      </c>
      <c r="Q19" s="295" t="s">
        <v>442</v>
      </c>
      <c r="R19" s="295" t="s">
        <v>443</v>
      </c>
      <c r="S19" s="295" t="s">
        <v>444</v>
      </c>
      <c r="T19" s="295" t="s">
        <v>445</v>
      </c>
      <c r="U19" s="295" t="s">
        <v>446</v>
      </c>
      <c r="V19" s="295" t="s">
        <v>447</v>
      </c>
      <c r="W19" s="295" t="s">
        <v>444</v>
      </c>
      <c r="X19" s="295" t="s">
        <v>440</v>
      </c>
      <c r="Y19" s="295" t="s">
        <v>440</v>
      </c>
      <c r="Z19" s="308"/>
      <c r="AA19" s="308"/>
      <c r="AB19" s="308"/>
      <c r="AC19" s="308"/>
      <c r="AD19" s="308"/>
      <c r="AE19" s="308"/>
      <c r="AF19" s="308"/>
      <c r="AG19" s="308"/>
      <c r="AH19" s="308"/>
      <c r="AI19" s="308"/>
      <c r="AJ19" s="308"/>
      <c r="AK19" s="12">
        <f t="shared" si="3"/>
        <v>0</v>
      </c>
      <c r="AL19" s="12">
        <f t="shared" si="4"/>
        <v>0</v>
      </c>
      <c r="AM19" s="76"/>
      <c r="AN19" s="76"/>
      <c r="AO19" s="76"/>
      <c r="AP19" s="309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</row>
    <row r="20" ht="16.5" customHeight="1">
      <c r="A20" s="12">
        <f t="shared" si="5"/>
        <v>15</v>
      </c>
      <c r="B20" s="123">
        <v>191005.0</v>
      </c>
      <c r="C20" s="304">
        <v>3143.0</v>
      </c>
      <c r="D20" s="304" t="s">
        <v>474</v>
      </c>
      <c r="E20" s="123" t="s">
        <v>50</v>
      </c>
      <c r="F20" s="305">
        <v>1.0</v>
      </c>
      <c r="G20" s="305">
        <v>1.0</v>
      </c>
      <c r="H20" s="305">
        <v>1.0</v>
      </c>
      <c r="I20" s="305">
        <v>1.0</v>
      </c>
      <c r="J20" s="305">
        <v>1.0</v>
      </c>
      <c r="K20" s="305">
        <v>1.0</v>
      </c>
      <c r="L20" s="305">
        <v>1.0</v>
      </c>
      <c r="M20" s="305">
        <v>1.0</v>
      </c>
      <c r="N20" s="305">
        <v>1.0</v>
      </c>
      <c r="O20" s="305">
        <v>1.0</v>
      </c>
      <c r="P20" s="305">
        <v>1.0</v>
      </c>
      <c r="Q20" s="305"/>
      <c r="R20" s="305"/>
      <c r="S20" s="305"/>
      <c r="T20" s="305"/>
      <c r="U20" s="305"/>
      <c r="V20" s="305"/>
      <c r="W20" s="305"/>
      <c r="X20" s="305"/>
      <c r="Y20" s="305"/>
      <c r="Z20" s="305"/>
      <c r="AA20" s="305"/>
      <c r="AB20" s="305"/>
      <c r="AC20" s="305"/>
      <c r="AD20" s="305"/>
      <c r="AE20" s="305"/>
      <c r="AF20" s="305"/>
      <c r="AG20" s="305"/>
      <c r="AH20" s="305"/>
      <c r="AI20" s="305"/>
      <c r="AJ20" s="305"/>
      <c r="AK20" s="12">
        <f t="shared" si="3"/>
        <v>11</v>
      </c>
      <c r="AL20" s="12">
        <f t="shared" si="4"/>
        <v>0</v>
      </c>
      <c r="AM20" s="76"/>
      <c r="AN20" s="76"/>
      <c r="AO20" s="76"/>
      <c r="AP20" s="309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</row>
    <row r="21" ht="16.5" customHeight="1">
      <c r="A21" s="12">
        <f t="shared" si="5"/>
        <v>16</v>
      </c>
      <c r="B21" s="123">
        <v>191006.0</v>
      </c>
      <c r="C21" s="304">
        <v>3144.0</v>
      </c>
      <c r="D21" s="304" t="s">
        <v>475</v>
      </c>
      <c r="E21" s="123" t="s">
        <v>476</v>
      </c>
      <c r="F21" s="308"/>
      <c r="G21" s="308"/>
      <c r="H21" s="308"/>
      <c r="I21" s="308"/>
      <c r="J21" s="308"/>
      <c r="K21" s="308"/>
      <c r="L21" s="308"/>
      <c r="M21" s="308"/>
      <c r="N21" s="295" t="s">
        <v>440</v>
      </c>
      <c r="O21" s="295" t="s">
        <v>441</v>
      </c>
      <c r="P21" s="295" t="s">
        <v>442</v>
      </c>
      <c r="Q21" s="295" t="s">
        <v>442</v>
      </c>
      <c r="R21" s="295" t="s">
        <v>443</v>
      </c>
      <c r="S21" s="295" t="s">
        <v>444</v>
      </c>
      <c r="T21" s="295" t="s">
        <v>445</v>
      </c>
      <c r="U21" s="295" t="s">
        <v>446</v>
      </c>
      <c r="V21" s="295" t="s">
        <v>447</v>
      </c>
      <c r="W21" s="295" t="s">
        <v>444</v>
      </c>
      <c r="X21" s="295" t="s">
        <v>440</v>
      </c>
      <c r="Y21" s="295" t="s">
        <v>440</v>
      </c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08"/>
      <c r="AK21" s="12">
        <f t="shared" si="3"/>
        <v>0</v>
      </c>
      <c r="AL21" s="12">
        <f t="shared" si="4"/>
        <v>0</v>
      </c>
      <c r="AM21" s="76"/>
      <c r="AN21" s="76"/>
      <c r="AO21" s="76"/>
      <c r="AP21" s="309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</row>
    <row r="22" ht="16.5" customHeight="1">
      <c r="A22" s="12">
        <f t="shared" si="5"/>
        <v>17</v>
      </c>
      <c r="B22" s="123">
        <v>191007.0</v>
      </c>
      <c r="C22" s="304">
        <v>3145.0</v>
      </c>
      <c r="D22" s="304" t="s">
        <v>477</v>
      </c>
      <c r="E22" s="123" t="s">
        <v>478</v>
      </c>
      <c r="F22" s="305">
        <v>1.0</v>
      </c>
      <c r="G22" s="305">
        <v>1.0</v>
      </c>
      <c r="H22" s="305">
        <v>1.0</v>
      </c>
      <c r="I22" s="305">
        <v>1.0</v>
      </c>
      <c r="J22" s="305">
        <v>1.0</v>
      </c>
      <c r="K22" s="305">
        <v>1.0</v>
      </c>
      <c r="L22" s="305">
        <v>1.0</v>
      </c>
      <c r="M22" s="305">
        <v>1.0</v>
      </c>
      <c r="N22" s="305">
        <v>1.0</v>
      </c>
      <c r="O22" s="305">
        <v>1.0</v>
      </c>
      <c r="P22" s="305">
        <v>1.0</v>
      </c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12">
        <f t="shared" si="3"/>
        <v>11</v>
      </c>
      <c r="AL22" s="12">
        <f t="shared" si="4"/>
        <v>0</v>
      </c>
      <c r="AM22" s="76"/>
      <c r="AN22" s="76"/>
      <c r="AO22" s="76"/>
      <c r="AP22" s="309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</row>
    <row r="23" ht="16.5" customHeight="1">
      <c r="A23" s="12">
        <f t="shared" si="5"/>
        <v>18</v>
      </c>
      <c r="B23" s="123">
        <v>191008.0</v>
      </c>
      <c r="C23" s="304">
        <v>3146.0</v>
      </c>
      <c r="D23" s="304" t="s">
        <v>479</v>
      </c>
      <c r="E23" s="123" t="s">
        <v>480</v>
      </c>
      <c r="F23" s="305">
        <v>1.0</v>
      </c>
      <c r="G23" s="305">
        <v>1.0</v>
      </c>
      <c r="H23" s="305">
        <v>1.0</v>
      </c>
      <c r="I23" s="305">
        <v>1.0</v>
      </c>
      <c r="J23" s="305">
        <v>1.0</v>
      </c>
      <c r="K23" s="305">
        <v>1.0</v>
      </c>
      <c r="L23" s="305">
        <v>1.0</v>
      </c>
      <c r="M23" s="305">
        <v>1.0</v>
      </c>
      <c r="N23" s="305">
        <v>1.0</v>
      </c>
      <c r="O23" s="305">
        <v>1.0</v>
      </c>
      <c r="P23" s="305">
        <v>1.0</v>
      </c>
      <c r="Q23" s="305"/>
      <c r="R23" s="305"/>
      <c r="S23" s="305"/>
      <c r="T23" s="305"/>
      <c r="U23" s="305"/>
      <c r="V23" s="305"/>
      <c r="W23" s="305"/>
      <c r="X23" s="305"/>
      <c r="Y23" s="305"/>
      <c r="Z23" s="305"/>
      <c r="AA23" s="305"/>
      <c r="AB23" s="305"/>
      <c r="AC23" s="305"/>
      <c r="AD23" s="305"/>
      <c r="AE23" s="305"/>
      <c r="AF23" s="305"/>
      <c r="AG23" s="305"/>
      <c r="AH23" s="305"/>
      <c r="AI23" s="305"/>
      <c r="AJ23" s="305"/>
      <c r="AK23" s="12">
        <f t="shared" si="3"/>
        <v>11</v>
      </c>
      <c r="AL23" s="12">
        <f t="shared" si="4"/>
        <v>0</v>
      </c>
      <c r="AM23" s="76"/>
      <c r="AN23" s="76"/>
      <c r="AO23" s="76"/>
      <c r="AP23" s="309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</row>
    <row r="24" ht="16.5" customHeight="1">
      <c r="A24" s="12">
        <f t="shared" si="5"/>
        <v>19</v>
      </c>
      <c r="B24" s="123">
        <v>191010.0</v>
      </c>
      <c r="C24" s="304">
        <v>3149.0</v>
      </c>
      <c r="D24" s="304" t="s">
        <v>481</v>
      </c>
      <c r="E24" s="123" t="s">
        <v>482</v>
      </c>
      <c r="F24" s="305">
        <v>1.0</v>
      </c>
      <c r="G24" s="305">
        <v>1.0</v>
      </c>
      <c r="H24" s="305">
        <v>1.0</v>
      </c>
      <c r="I24" s="305">
        <v>1.0</v>
      </c>
      <c r="J24" s="305">
        <v>1.0</v>
      </c>
      <c r="K24" s="305">
        <v>0.0</v>
      </c>
      <c r="L24" s="305">
        <v>0.0</v>
      </c>
      <c r="M24" s="305">
        <v>1.0</v>
      </c>
      <c r="N24" s="305">
        <v>1.0</v>
      </c>
      <c r="O24" s="305">
        <v>1.0</v>
      </c>
      <c r="P24" s="305">
        <v>1.0</v>
      </c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12">
        <f t="shared" si="3"/>
        <v>9</v>
      </c>
      <c r="AL24" s="12">
        <f t="shared" si="4"/>
        <v>2</v>
      </c>
      <c r="AM24" s="76"/>
      <c r="AN24" s="76"/>
      <c r="AO24" s="76"/>
      <c r="AP24" s="309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</row>
    <row r="25" ht="16.5" customHeight="1">
      <c r="A25" s="12">
        <f t="shared" si="5"/>
        <v>20</v>
      </c>
      <c r="B25" s="123">
        <v>191012.0</v>
      </c>
      <c r="C25" s="304">
        <v>3150.0</v>
      </c>
      <c r="D25" s="304" t="s">
        <v>483</v>
      </c>
      <c r="E25" s="123" t="s">
        <v>484</v>
      </c>
      <c r="F25" s="305">
        <v>1.0</v>
      </c>
      <c r="G25" s="305">
        <v>1.0</v>
      </c>
      <c r="H25" s="305">
        <v>1.0</v>
      </c>
      <c r="I25" s="305">
        <v>1.0</v>
      </c>
      <c r="J25" s="305">
        <v>0.0</v>
      </c>
      <c r="K25" s="305">
        <v>0.0</v>
      </c>
      <c r="L25" s="305">
        <v>0.0</v>
      </c>
      <c r="M25" s="305">
        <v>0.0</v>
      </c>
      <c r="N25" s="305">
        <v>0.0</v>
      </c>
      <c r="O25" s="305">
        <v>0.0</v>
      </c>
      <c r="P25" s="305">
        <v>0.0</v>
      </c>
      <c r="Q25" s="305"/>
      <c r="R25" s="305"/>
      <c r="S25" s="305"/>
      <c r="T25" s="305"/>
      <c r="U25" s="305"/>
      <c r="V25" s="305"/>
      <c r="W25" s="305"/>
      <c r="X25" s="305"/>
      <c r="Y25" s="305"/>
      <c r="Z25" s="305"/>
      <c r="AA25" s="305"/>
      <c r="AB25" s="305"/>
      <c r="AC25" s="305"/>
      <c r="AD25" s="305"/>
      <c r="AE25" s="305"/>
      <c r="AF25" s="305"/>
      <c r="AG25" s="305"/>
      <c r="AH25" s="305"/>
      <c r="AI25" s="305"/>
      <c r="AJ25" s="305"/>
      <c r="AK25" s="12">
        <f t="shared" si="3"/>
        <v>4</v>
      </c>
      <c r="AL25" s="12">
        <f t="shared" si="4"/>
        <v>7</v>
      </c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</row>
    <row r="26" ht="16.5" customHeight="1">
      <c r="A26" s="12">
        <f t="shared" si="5"/>
        <v>21</v>
      </c>
      <c r="B26" s="123">
        <v>191014.0</v>
      </c>
      <c r="C26" s="304">
        <v>3152.0</v>
      </c>
      <c r="D26" s="304" t="s">
        <v>485</v>
      </c>
      <c r="E26" s="123" t="s">
        <v>486</v>
      </c>
      <c r="F26" s="305">
        <v>1.0</v>
      </c>
      <c r="G26" s="305">
        <v>1.0</v>
      </c>
      <c r="H26" s="305">
        <v>1.0</v>
      </c>
      <c r="I26" s="305">
        <v>0.0</v>
      </c>
      <c r="J26" s="305">
        <v>0.0</v>
      </c>
      <c r="K26" s="305">
        <v>0.0</v>
      </c>
      <c r="L26" s="305">
        <v>0.0</v>
      </c>
      <c r="M26" s="305">
        <v>0.0</v>
      </c>
      <c r="N26" s="305">
        <v>0.0</v>
      </c>
      <c r="O26" s="305">
        <v>0.0</v>
      </c>
      <c r="P26" s="305">
        <v>0.0</v>
      </c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12">
        <f t="shared" si="3"/>
        <v>3</v>
      </c>
      <c r="AL26" s="12">
        <f t="shared" si="4"/>
        <v>8</v>
      </c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</row>
    <row r="27" ht="16.5" customHeight="1">
      <c r="A27" s="12">
        <f t="shared" si="5"/>
        <v>22</v>
      </c>
      <c r="B27" s="123">
        <v>191015.0</v>
      </c>
      <c r="C27" s="304">
        <v>3153.0</v>
      </c>
      <c r="D27" s="304" t="s">
        <v>487</v>
      </c>
      <c r="E27" s="123" t="s">
        <v>57</v>
      </c>
      <c r="F27" s="305">
        <v>1.0</v>
      </c>
      <c r="G27" s="305">
        <v>1.0</v>
      </c>
      <c r="H27" s="305">
        <v>1.0</v>
      </c>
      <c r="I27" s="305">
        <v>1.0</v>
      </c>
      <c r="J27" s="305">
        <v>1.0</v>
      </c>
      <c r="K27" s="305">
        <v>1.0</v>
      </c>
      <c r="L27" s="305">
        <v>1.0</v>
      </c>
      <c r="M27" s="305">
        <v>1.0</v>
      </c>
      <c r="N27" s="305">
        <v>1.0</v>
      </c>
      <c r="O27" s="305">
        <v>1.0</v>
      </c>
      <c r="P27" s="305">
        <v>1.0</v>
      </c>
      <c r="Q27" s="305"/>
      <c r="R27" s="305"/>
      <c r="S27" s="305"/>
      <c r="T27" s="305"/>
      <c r="U27" s="305"/>
      <c r="V27" s="305"/>
      <c r="W27" s="305"/>
      <c r="X27" s="305"/>
      <c r="Y27" s="305"/>
      <c r="Z27" s="305"/>
      <c r="AA27" s="305"/>
      <c r="AB27" s="305"/>
      <c r="AC27" s="305"/>
      <c r="AD27" s="305"/>
      <c r="AE27" s="305"/>
      <c r="AF27" s="305"/>
      <c r="AG27" s="305"/>
      <c r="AH27" s="305"/>
      <c r="AI27" s="305"/>
      <c r="AJ27" s="305"/>
      <c r="AK27" s="12">
        <f t="shared" si="3"/>
        <v>11</v>
      </c>
      <c r="AL27" s="12">
        <f t="shared" si="4"/>
        <v>0</v>
      </c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</row>
    <row r="28" ht="16.5" customHeight="1">
      <c r="A28" s="12">
        <f t="shared" si="5"/>
        <v>23</v>
      </c>
      <c r="B28" s="123">
        <v>191017.0</v>
      </c>
      <c r="C28" s="304">
        <v>3155.0</v>
      </c>
      <c r="D28" s="304" t="s">
        <v>488</v>
      </c>
      <c r="E28" s="304" t="s">
        <v>489</v>
      </c>
      <c r="F28" s="305">
        <v>1.0</v>
      </c>
      <c r="G28" s="305">
        <v>1.0</v>
      </c>
      <c r="H28" s="305">
        <v>1.0</v>
      </c>
      <c r="I28" s="305">
        <v>0.0</v>
      </c>
      <c r="J28" s="305">
        <v>0.0</v>
      </c>
      <c r="K28" s="305">
        <v>0.0</v>
      </c>
      <c r="L28" s="305">
        <v>0.0</v>
      </c>
      <c r="M28" s="305">
        <v>0.0</v>
      </c>
      <c r="N28" s="305">
        <v>0.0</v>
      </c>
      <c r="O28" s="305">
        <v>0.0</v>
      </c>
      <c r="P28" s="305">
        <v>0.0</v>
      </c>
      <c r="Q28" s="305"/>
      <c r="R28" s="305"/>
      <c r="S28" s="305"/>
      <c r="T28" s="305"/>
      <c r="U28" s="305"/>
      <c r="V28" s="305"/>
      <c r="W28" s="305"/>
      <c r="X28" s="305"/>
      <c r="Y28" s="305"/>
      <c r="Z28" s="305"/>
      <c r="AA28" s="305"/>
      <c r="AB28" s="305"/>
      <c r="AC28" s="305"/>
      <c r="AD28" s="305"/>
      <c r="AE28" s="305"/>
      <c r="AF28" s="305"/>
      <c r="AG28" s="305"/>
      <c r="AH28" s="305"/>
      <c r="AI28" s="305"/>
      <c r="AJ28" s="305"/>
      <c r="AK28" s="12">
        <f t="shared" si="3"/>
        <v>3</v>
      </c>
      <c r="AL28" s="12">
        <f t="shared" si="4"/>
        <v>8</v>
      </c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</row>
    <row r="29" ht="16.5" customHeight="1">
      <c r="A29" s="12">
        <f t="shared" si="5"/>
        <v>24</v>
      </c>
      <c r="B29" s="123">
        <v>191018.0</v>
      </c>
      <c r="C29" s="304">
        <v>3156.0</v>
      </c>
      <c r="D29" s="304" t="s">
        <v>490</v>
      </c>
      <c r="E29" s="123" t="s">
        <v>59</v>
      </c>
      <c r="F29" s="310"/>
      <c r="G29" s="310"/>
      <c r="H29" s="310"/>
      <c r="I29" s="310"/>
      <c r="J29" s="310"/>
      <c r="K29" s="310"/>
      <c r="L29" s="310"/>
      <c r="M29" s="310"/>
      <c r="N29" s="310" t="s">
        <v>440</v>
      </c>
      <c r="O29" s="310" t="s">
        <v>441</v>
      </c>
      <c r="P29" s="310" t="s">
        <v>442</v>
      </c>
      <c r="Q29" s="311" t="s">
        <v>442</v>
      </c>
      <c r="R29" s="311" t="s">
        <v>443</v>
      </c>
      <c r="S29" s="311" t="s">
        <v>444</v>
      </c>
      <c r="T29" s="311" t="s">
        <v>445</v>
      </c>
      <c r="U29" s="311" t="s">
        <v>446</v>
      </c>
      <c r="V29" s="311" t="s">
        <v>447</v>
      </c>
      <c r="W29" s="311" t="s">
        <v>444</v>
      </c>
      <c r="X29" s="311" t="s">
        <v>440</v>
      </c>
      <c r="Y29" s="311" t="s">
        <v>440</v>
      </c>
      <c r="Z29" s="311"/>
      <c r="AA29" s="311"/>
      <c r="AB29" s="311"/>
      <c r="AC29" s="311"/>
      <c r="AD29" s="311"/>
      <c r="AE29" s="311"/>
      <c r="AF29" s="311"/>
      <c r="AG29" s="311"/>
      <c r="AH29" s="311"/>
      <c r="AI29" s="311"/>
      <c r="AJ29" s="311"/>
      <c r="AK29" s="12">
        <f t="shared" si="3"/>
        <v>0</v>
      </c>
      <c r="AL29" s="12">
        <f t="shared" si="4"/>
        <v>0</v>
      </c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</row>
    <row r="30" ht="16.5" customHeight="1">
      <c r="A30" s="12">
        <f t="shared" si="5"/>
        <v>25</v>
      </c>
      <c r="B30" s="123">
        <v>191019.0</v>
      </c>
      <c r="C30" s="304">
        <v>3157.0</v>
      </c>
      <c r="D30" s="304" t="s">
        <v>491</v>
      </c>
      <c r="E30" s="123" t="s">
        <v>492</v>
      </c>
      <c r="F30" s="308"/>
      <c r="G30" s="308"/>
      <c r="H30" s="308"/>
      <c r="I30" s="308"/>
      <c r="J30" s="308"/>
      <c r="K30" s="308"/>
      <c r="L30" s="308"/>
      <c r="M30" s="308"/>
      <c r="N30" s="295" t="s">
        <v>440</v>
      </c>
      <c r="O30" s="295" t="s">
        <v>441</v>
      </c>
      <c r="P30" s="295" t="s">
        <v>442</v>
      </c>
      <c r="Q30" s="295" t="s">
        <v>442</v>
      </c>
      <c r="R30" s="295" t="s">
        <v>443</v>
      </c>
      <c r="S30" s="295" t="s">
        <v>444</v>
      </c>
      <c r="T30" s="295" t="s">
        <v>445</v>
      </c>
      <c r="U30" s="295" t="s">
        <v>446</v>
      </c>
      <c r="V30" s="295" t="s">
        <v>447</v>
      </c>
      <c r="W30" s="295" t="s">
        <v>444</v>
      </c>
      <c r="X30" s="295" t="s">
        <v>440</v>
      </c>
      <c r="Y30" s="295" t="s">
        <v>440</v>
      </c>
      <c r="Z30" s="308"/>
      <c r="AA30" s="308"/>
      <c r="AB30" s="308"/>
      <c r="AC30" s="308"/>
      <c r="AD30" s="308"/>
      <c r="AE30" s="308"/>
      <c r="AF30" s="308"/>
      <c r="AG30" s="308"/>
      <c r="AH30" s="308"/>
      <c r="AI30" s="308"/>
      <c r="AJ30" s="308"/>
      <c r="AK30" s="12">
        <f t="shared" si="3"/>
        <v>0</v>
      </c>
      <c r="AL30" s="12">
        <f t="shared" si="4"/>
        <v>0</v>
      </c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</row>
    <row r="31" ht="16.5" customHeight="1">
      <c r="A31" s="12">
        <f t="shared" si="5"/>
        <v>26</v>
      </c>
      <c r="B31" s="123">
        <v>191021.0</v>
      </c>
      <c r="C31" s="304">
        <v>3159.0</v>
      </c>
      <c r="D31" s="304" t="s">
        <v>493</v>
      </c>
      <c r="E31" s="123" t="s">
        <v>61</v>
      </c>
      <c r="F31" s="308"/>
      <c r="G31" s="308"/>
      <c r="H31" s="308"/>
      <c r="I31" s="308"/>
      <c r="J31" s="308"/>
      <c r="K31" s="308"/>
      <c r="L31" s="308"/>
      <c r="M31" s="308"/>
      <c r="N31" s="295" t="s">
        <v>440</v>
      </c>
      <c r="O31" s="295" t="s">
        <v>441</v>
      </c>
      <c r="P31" s="295" t="s">
        <v>442</v>
      </c>
      <c r="Q31" s="295" t="s">
        <v>442</v>
      </c>
      <c r="R31" s="295" t="s">
        <v>443</v>
      </c>
      <c r="S31" s="295" t="s">
        <v>444</v>
      </c>
      <c r="T31" s="295" t="s">
        <v>445</v>
      </c>
      <c r="U31" s="295" t="s">
        <v>446</v>
      </c>
      <c r="V31" s="295" t="s">
        <v>447</v>
      </c>
      <c r="W31" s="295" t="s">
        <v>444</v>
      </c>
      <c r="X31" s="295" t="s">
        <v>440</v>
      </c>
      <c r="Y31" s="295" t="s">
        <v>440</v>
      </c>
      <c r="Z31" s="308"/>
      <c r="AA31" s="308"/>
      <c r="AB31" s="308"/>
      <c r="AC31" s="308"/>
      <c r="AD31" s="308"/>
      <c r="AE31" s="308"/>
      <c r="AF31" s="308"/>
      <c r="AG31" s="308"/>
      <c r="AH31" s="308"/>
      <c r="AI31" s="308"/>
      <c r="AJ31" s="308"/>
      <c r="AK31" s="12">
        <f t="shared" si="3"/>
        <v>0</v>
      </c>
      <c r="AL31" s="12">
        <f t="shared" si="4"/>
        <v>0</v>
      </c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</row>
    <row r="32" ht="16.5" customHeight="1">
      <c r="A32" s="12">
        <f t="shared" si="5"/>
        <v>27</v>
      </c>
      <c r="B32" s="123">
        <v>191024.0</v>
      </c>
      <c r="C32" s="304">
        <v>3162.0</v>
      </c>
      <c r="D32" s="312" t="s">
        <v>494</v>
      </c>
      <c r="E32" s="201" t="s">
        <v>62</v>
      </c>
      <c r="F32" s="308"/>
      <c r="G32" s="308"/>
      <c r="H32" s="308"/>
      <c r="I32" s="308"/>
      <c r="J32" s="308"/>
      <c r="K32" s="308"/>
      <c r="L32" s="308"/>
      <c r="M32" s="308"/>
      <c r="N32" s="295" t="s">
        <v>440</v>
      </c>
      <c r="O32" s="295" t="s">
        <v>441</v>
      </c>
      <c r="P32" s="295" t="s">
        <v>442</v>
      </c>
      <c r="Q32" s="295" t="s">
        <v>442</v>
      </c>
      <c r="R32" s="295" t="s">
        <v>443</v>
      </c>
      <c r="S32" s="295" t="s">
        <v>444</v>
      </c>
      <c r="T32" s="295" t="s">
        <v>445</v>
      </c>
      <c r="U32" s="295" t="s">
        <v>446</v>
      </c>
      <c r="V32" s="295" t="s">
        <v>447</v>
      </c>
      <c r="W32" s="295" t="s">
        <v>444</v>
      </c>
      <c r="X32" s="295" t="s">
        <v>440</v>
      </c>
      <c r="Y32" s="295" t="s">
        <v>440</v>
      </c>
      <c r="Z32" s="308"/>
      <c r="AA32" s="308"/>
      <c r="AB32" s="308"/>
      <c r="AC32" s="308"/>
      <c r="AD32" s="308"/>
      <c r="AE32" s="308"/>
      <c r="AF32" s="308"/>
      <c r="AG32" s="308"/>
      <c r="AH32" s="308"/>
      <c r="AI32" s="308"/>
      <c r="AJ32" s="308"/>
      <c r="AK32" s="12">
        <f t="shared" si="3"/>
        <v>0</v>
      </c>
      <c r="AL32" s="12">
        <f t="shared" si="4"/>
        <v>0</v>
      </c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</row>
    <row r="33" ht="16.5" customHeight="1">
      <c r="A33" s="12">
        <f t="shared" si="5"/>
        <v>28</v>
      </c>
      <c r="B33" s="123">
        <v>191025.0</v>
      </c>
      <c r="C33" s="304">
        <v>3163.0</v>
      </c>
      <c r="D33" s="304" t="s">
        <v>495</v>
      </c>
      <c r="E33" s="123" t="s">
        <v>496</v>
      </c>
      <c r="F33" s="308"/>
      <c r="G33" s="308"/>
      <c r="H33" s="308"/>
      <c r="I33" s="308"/>
      <c r="J33" s="308"/>
      <c r="K33" s="308"/>
      <c r="L33" s="308"/>
      <c r="M33" s="308"/>
      <c r="N33" s="295" t="s">
        <v>440</v>
      </c>
      <c r="O33" s="295" t="s">
        <v>441</v>
      </c>
      <c r="P33" s="295" t="s">
        <v>442</v>
      </c>
      <c r="Q33" s="295" t="s">
        <v>442</v>
      </c>
      <c r="R33" s="295" t="s">
        <v>443</v>
      </c>
      <c r="S33" s="295" t="s">
        <v>444</v>
      </c>
      <c r="T33" s="295" t="s">
        <v>445</v>
      </c>
      <c r="U33" s="295" t="s">
        <v>446</v>
      </c>
      <c r="V33" s="295" t="s">
        <v>447</v>
      </c>
      <c r="W33" s="295" t="s">
        <v>444</v>
      </c>
      <c r="X33" s="295" t="s">
        <v>440</v>
      </c>
      <c r="Y33" s="295" t="s">
        <v>440</v>
      </c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08"/>
      <c r="AK33" s="12">
        <f t="shared" si="3"/>
        <v>0</v>
      </c>
      <c r="AL33" s="12">
        <f t="shared" si="4"/>
        <v>0</v>
      </c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</row>
    <row r="34" ht="16.5" customHeight="1">
      <c r="A34" s="12">
        <f t="shared" si="5"/>
        <v>29</v>
      </c>
      <c r="B34" s="123">
        <v>191026.0</v>
      </c>
      <c r="C34" s="304">
        <v>3164.0</v>
      </c>
      <c r="D34" s="304" t="s">
        <v>497</v>
      </c>
      <c r="E34" s="123" t="s">
        <v>498</v>
      </c>
      <c r="F34" s="308"/>
      <c r="G34" s="308"/>
      <c r="H34" s="308"/>
      <c r="I34" s="308"/>
      <c r="J34" s="308"/>
      <c r="K34" s="308"/>
      <c r="L34" s="308"/>
      <c r="M34" s="308"/>
      <c r="N34" s="295" t="s">
        <v>440</v>
      </c>
      <c r="O34" s="295" t="s">
        <v>441</v>
      </c>
      <c r="P34" s="295" t="s">
        <v>442</v>
      </c>
      <c r="Q34" s="295" t="s">
        <v>442</v>
      </c>
      <c r="R34" s="295" t="s">
        <v>443</v>
      </c>
      <c r="S34" s="295" t="s">
        <v>444</v>
      </c>
      <c r="T34" s="295" t="s">
        <v>445</v>
      </c>
      <c r="U34" s="295" t="s">
        <v>446</v>
      </c>
      <c r="V34" s="295" t="s">
        <v>447</v>
      </c>
      <c r="W34" s="295" t="s">
        <v>444</v>
      </c>
      <c r="X34" s="295" t="s">
        <v>440</v>
      </c>
      <c r="Y34" s="295" t="s">
        <v>440</v>
      </c>
      <c r="Z34" s="308"/>
      <c r="AA34" s="308"/>
      <c r="AB34" s="308"/>
      <c r="AC34" s="308"/>
      <c r="AD34" s="308"/>
      <c r="AE34" s="308"/>
      <c r="AF34" s="308"/>
      <c r="AG34" s="308"/>
      <c r="AH34" s="308"/>
      <c r="AI34" s="308"/>
      <c r="AJ34" s="308"/>
      <c r="AK34" s="12">
        <f t="shared" si="3"/>
        <v>0</v>
      </c>
      <c r="AL34" s="12">
        <f t="shared" si="4"/>
        <v>0</v>
      </c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</row>
    <row r="35" ht="16.5" customHeight="1">
      <c r="A35" s="12">
        <f t="shared" si="5"/>
        <v>30</v>
      </c>
      <c r="B35" s="123">
        <v>191031.0</v>
      </c>
      <c r="C35" s="304">
        <v>3169.0</v>
      </c>
      <c r="D35" s="304" t="s">
        <v>499</v>
      </c>
      <c r="E35" s="123" t="s">
        <v>65</v>
      </c>
      <c r="F35" s="305">
        <v>1.0</v>
      </c>
      <c r="G35" s="305">
        <v>1.0</v>
      </c>
      <c r="H35" s="305">
        <v>1.0</v>
      </c>
      <c r="I35" s="305">
        <v>1.0</v>
      </c>
      <c r="J35" s="305">
        <v>1.0</v>
      </c>
      <c r="K35" s="305">
        <v>1.0</v>
      </c>
      <c r="L35" s="305">
        <v>1.0</v>
      </c>
      <c r="M35" s="305">
        <v>1.0</v>
      </c>
      <c r="N35" s="305">
        <v>1.0</v>
      </c>
      <c r="O35" s="305">
        <v>1.0</v>
      </c>
      <c r="P35" s="305">
        <v>1.0</v>
      </c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5"/>
      <c r="AC35" s="305"/>
      <c r="AD35" s="305"/>
      <c r="AE35" s="305"/>
      <c r="AF35" s="305"/>
      <c r="AG35" s="305"/>
      <c r="AH35" s="305"/>
      <c r="AI35" s="305"/>
      <c r="AJ35" s="305"/>
      <c r="AK35" s="12">
        <f t="shared" si="3"/>
        <v>11</v>
      </c>
      <c r="AL35" s="12">
        <f t="shared" si="4"/>
        <v>0</v>
      </c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</row>
    <row r="36" ht="16.5" customHeight="1">
      <c r="A36" s="12">
        <f t="shared" si="5"/>
        <v>31</v>
      </c>
      <c r="B36" s="123">
        <v>191033.0</v>
      </c>
      <c r="C36" s="304">
        <v>3171.0</v>
      </c>
      <c r="D36" s="304" t="s">
        <v>500</v>
      </c>
      <c r="E36" s="123" t="s">
        <v>501</v>
      </c>
      <c r="F36" s="305">
        <v>1.0</v>
      </c>
      <c r="G36" s="305">
        <v>1.0</v>
      </c>
      <c r="H36" s="305">
        <v>1.0</v>
      </c>
      <c r="I36" s="305">
        <v>1.0</v>
      </c>
      <c r="J36" s="305">
        <v>1.0</v>
      </c>
      <c r="K36" s="305">
        <v>1.0</v>
      </c>
      <c r="L36" s="305">
        <v>1.0</v>
      </c>
      <c r="M36" s="305">
        <v>1.0</v>
      </c>
      <c r="N36" s="305">
        <v>1.0</v>
      </c>
      <c r="O36" s="305">
        <v>1.0</v>
      </c>
      <c r="P36" s="305">
        <v>1.0</v>
      </c>
      <c r="Q36" s="305"/>
      <c r="R36" s="305"/>
      <c r="S36" s="305"/>
      <c r="T36" s="305"/>
      <c r="U36" s="305"/>
      <c r="V36" s="305"/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305"/>
      <c r="AH36" s="305"/>
      <c r="AI36" s="305"/>
      <c r="AJ36" s="305"/>
      <c r="AK36" s="12">
        <f t="shared" si="3"/>
        <v>11</v>
      </c>
      <c r="AL36" s="12">
        <f t="shared" si="4"/>
        <v>0</v>
      </c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</row>
    <row r="37" ht="16.5" customHeight="1">
      <c r="A37" s="12">
        <f t="shared" si="5"/>
        <v>32</v>
      </c>
      <c r="B37" s="123">
        <v>191034.0</v>
      </c>
      <c r="C37" s="304">
        <v>3175.0</v>
      </c>
      <c r="D37" s="304" t="s">
        <v>502</v>
      </c>
      <c r="E37" s="123" t="s">
        <v>67</v>
      </c>
      <c r="F37" s="308"/>
      <c r="G37" s="308"/>
      <c r="H37" s="308"/>
      <c r="I37" s="308"/>
      <c r="J37" s="308"/>
      <c r="K37" s="308"/>
      <c r="L37" s="308"/>
      <c r="M37" s="308"/>
      <c r="N37" s="295" t="s">
        <v>440</v>
      </c>
      <c r="O37" s="295" t="s">
        <v>441</v>
      </c>
      <c r="P37" s="295" t="s">
        <v>442</v>
      </c>
      <c r="Q37" s="295" t="s">
        <v>442</v>
      </c>
      <c r="R37" s="295" t="s">
        <v>443</v>
      </c>
      <c r="S37" s="295" t="s">
        <v>444</v>
      </c>
      <c r="T37" s="295" t="s">
        <v>445</v>
      </c>
      <c r="U37" s="295" t="s">
        <v>446</v>
      </c>
      <c r="V37" s="295" t="s">
        <v>447</v>
      </c>
      <c r="W37" s="295" t="s">
        <v>444</v>
      </c>
      <c r="X37" s="295" t="s">
        <v>440</v>
      </c>
      <c r="Y37" s="295" t="s">
        <v>440</v>
      </c>
      <c r="Z37" s="308"/>
      <c r="AA37" s="308"/>
      <c r="AB37" s="308"/>
      <c r="AC37" s="308"/>
      <c r="AD37" s="308"/>
      <c r="AE37" s="308"/>
      <c r="AF37" s="308"/>
      <c r="AG37" s="308"/>
      <c r="AH37" s="308"/>
      <c r="AI37" s="308"/>
      <c r="AJ37" s="308"/>
      <c r="AK37" s="12">
        <f t="shared" si="3"/>
        <v>0</v>
      </c>
      <c r="AL37" s="12">
        <f t="shared" si="4"/>
        <v>0</v>
      </c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</row>
    <row r="38" ht="16.5" customHeight="1">
      <c r="A38" s="12">
        <f t="shared" si="5"/>
        <v>33</v>
      </c>
      <c r="B38" s="123">
        <v>191035.0</v>
      </c>
      <c r="C38" s="304">
        <v>3173.0</v>
      </c>
      <c r="D38" s="304" t="s">
        <v>503</v>
      </c>
      <c r="E38" s="123" t="s">
        <v>504</v>
      </c>
      <c r="F38" s="305">
        <v>1.0</v>
      </c>
      <c r="G38" s="305">
        <v>1.0</v>
      </c>
      <c r="H38" s="305">
        <v>1.0</v>
      </c>
      <c r="I38" s="305">
        <v>1.0</v>
      </c>
      <c r="J38" s="305">
        <v>1.0</v>
      </c>
      <c r="K38" s="305">
        <v>1.0</v>
      </c>
      <c r="L38" s="305">
        <v>1.0</v>
      </c>
      <c r="M38" s="305">
        <v>1.0</v>
      </c>
      <c r="N38" s="305">
        <v>1.0</v>
      </c>
      <c r="O38" s="305">
        <v>1.0</v>
      </c>
      <c r="P38" s="305">
        <v>1.0</v>
      </c>
      <c r="Q38" s="305"/>
      <c r="R38" s="305"/>
      <c r="S38" s="305"/>
      <c r="T38" s="305"/>
      <c r="U38" s="305"/>
      <c r="V38" s="305"/>
      <c r="W38" s="305"/>
      <c r="X38" s="305"/>
      <c r="Y38" s="305"/>
      <c r="Z38" s="305"/>
      <c r="AA38" s="305"/>
      <c r="AB38" s="305"/>
      <c r="AC38" s="305"/>
      <c r="AD38" s="305"/>
      <c r="AE38" s="305"/>
      <c r="AF38" s="305"/>
      <c r="AG38" s="305"/>
      <c r="AH38" s="305"/>
      <c r="AI38" s="305"/>
      <c r="AJ38" s="305"/>
      <c r="AK38" s="12">
        <f t="shared" si="3"/>
        <v>11</v>
      </c>
      <c r="AL38" s="12">
        <f t="shared" si="4"/>
        <v>0</v>
      </c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</row>
    <row r="39" ht="16.5" customHeight="1">
      <c r="A39" s="12">
        <f t="shared" si="5"/>
        <v>34</v>
      </c>
      <c r="B39" s="123">
        <v>191036.0</v>
      </c>
      <c r="C39" s="304">
        <v>3174.0</v>
      </c>
      <c r="D39" s="304" t="s">
        <v>505</v>
      </c>
      <c r="E39" s="123" t="s">
        <v>69</v>
      </c>
      <c r="F39" s="305">
        <v>1.0</v>
      </c>
      <c r="G39" s="305">
        <v>1.0</v>
      </c>
      <c r="H39" s="305">
        <v>1.0</v>
      </c>
      <c r="I39" s="305">
        <v>1.0</v>
      </c>
      <c r="J39" s="305">
        <v>1.0</v>
      </c>
      <c r="K39" s="305">
        <v>1.0</v>
      </c>
      <c r="L39" s="305">
        <v>1.0</v>
      </c>
      <c r="M39" s="305">
        <v>1.0</v>
      </c>
      <c r="N39" s="305">
        <v>1.0</v>
      </c>
      <c r="O39" s="305">
        <v>1.0</v>
      </c>
      <c r="P39" s="305">
        <v>3.0</v>
      </c>
      <c r="Q39" s="305"/>
      <c r="R39" s="305"/>
      <c r="S39" s="305"/>
      <c r="T39" s="305"/>
      <c r="U39" s="305"/>
      <c r="V39" s="305"/>
      <c r="W39" s="305"/>
      <c r="X39" s="305"/>
      <c r="Y39" s="305"/>
      <c r="Z39" s="305"/>
      <c r="AA39" s="305"/>
      <c r="AB39" s="305"/>
      <c r="AC39" s="305"/>
      <c r="AD39" s="305"/>
      <c r="AE39" s="305"/>
      <c r="AF39" s="305"/>
      <c r="AG39" s="305"/>
      <c r="AH39" s="305"/>
      <c r="AI39" s="305"/>
      <c r="AJ39" s="305"/>
      <c r="AK39" s="12">
        <f t="shared" si="3"/>
        <v>13</v>
      </c>
      <c r="AL39" s="12">
        <f t="shared" si="4"/>
        <v>0</v>
      </c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</row>
    <row r="40" ht="16.5" customHeight="1">
      <c r="A40" s="12">
        <f t="shared" si="5"/>
        <v>35</v>
      </c>
      <c r="B40" s="123">
        <v>191037.0</v>
      </c>
      <c r="C40" s="304">
        <v>3172.0</v>
      </c>
      <c r="D40" s="304" t="s">
        <v>506</v>
      </c>
      <c r="E40" s="123" t="s">
        <v>138</v>
      </c>
      <c r="F40" s="305">
        <v>1.0</v>
      </c>
      <c r="G40" s="305">
        <v>1.0</v>
      </c>
      <c r="H40" s="305">
        <v>1.0</v>
      </c>
      <c r="I40" s="305">
        <v>1.0</v>
      </c>
      <c r="J40" s="305">
        <v>1.0</v>
      </c>
      <c r="K40" s="305">
        <v>1.0</v>
      </c>
      <c r="L40" s="305">
        <v>1.0</v>
      </c>
      <c r="M40" s="305">
        <v>1.0</v>
      </c>
      <c r="N40" s="305">
        <v>1.0</v>
      </c>
      <c r="O40" s="305">
        <v>1.0</v>
      </c>
      <c r="P40" s="305">
        <v>1.0</v>
      </c>
      <c r="Q40" s="305"/>
      <c r="R40" s="305"/>
      <c r="S40" s="305"/>
      <c r="T40" s="305"/>
      <c r="U40" s="305"/>
      <c r="V40" s="305"/>
      <c r="W40" s="305"/>
      <c r="X40" s="305"/>
      <c r="Y40" s="305"/>
      <c r="Z40" s="305"/>
      <c r="AA40" s="305"/>
      <c r="AB40" s="305"/>
      <c r="AC40" s="305"/>
      <c r="AD40" s="305"/>
      <c r="AE40" s="305"/>
      <c r="AF40" s="305"/>
      <c r="AG40" s="305"/>
      <c r="AH40" s="305"/>
      <c r="AI40" s="305"/>
      <c r="AJ40" s="305"/>
      <c r="AK40" s="12">
        <f t="shared" si="3"/>
        <v>11</v>
      </c>
      <c r="AL40" s="12">
        <f t="shared" si="4"/>
        <v>0</v>
      </c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</row>
    <row r="41" ht="16.5" customHeight="1">
      <c r="A41" s="12">
        <f t="shared" si="5"/>
        <v>36</v>
      </c>
      <c r="B41" s="123">
        <v>191038.0</v>
      </c>
      <c r="C41" s="304">
        <v>3176.0</v>
      </c>
      <c r="D41" s="304" t="s">
        <v>507</v>
      </c>
      <c r="E41" s="123" t="s">
        <v>508</v>
      </c>
      <c r="F41" s="305">
        <v>1.0</v>
      </c>
      <c r="G41" s="305">
        <v>1.0</v>
      </c>
      <c r="H41" s="305">
        <v>1.0</v>
      </c>
      <c r="I41" s="305">
        <v>1.0</v>
      </c>
      <c r="J41" s="305">
        <v>1.0</v>
      </c>
      <c r="K41" s="305">
        <v>1.0</v>
      </c>
      <c r="L41" s="305">
        <v>1.0</v>
      </c>
      <c r="M41" s="305">
        <v>1.0</v>
      </c>
      <c r="N41" s="305">
        <v>1.0</v>
      </c>
      <c r="O41" s="305">
        <v>1.0</v>
      </c>
      <c r="P41" s="305">
        <v>1.0</v>
      </c>
      <c r="Q41" s="305"/>
      <c r="R41" s="305"/>
      <c r="S41" s="305"/>
      <c r="T41" s="305"/>
      <c r="U41" s="305"/>
      <c r="V41" s="305"/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305"/>
      <c r="AK41" s="12">
        <f t="shared" si="3"/>
        <v>11</v>
      </c>
      <c r="AL41" s="12">
        <f t="shared" si="4"/>
        <v>0</v>
      </c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</row>
    <row r="42" ht="16.5" customHeight="1">
      <c r="A42" s="12">
        <f t="shared" si="5"/>
        <v>37</v>
      </c>
      <c r="B42" s="123">
        <v>191039.0</v>
      </c>
      <c r="C42" s="304">
        <v>3177.0</v>
      </c>
      <c r="D42" s="304" t="s">
        <v>509</v>
      </c>
      <c r="E42" s="123" t="s">
        <v>510</v>
      </c>
      <c r="F42" s="308"/>
      <c r="G42" s="308"/>
      <c r="H42" s="308"/>
      <c r="I42" s="308"/>
      <c r="J42" s="308"/>
      <c r="K42" s="308"/>
      <c r="L42" s="308"/>
      <c r="M42" s="308"/>
      <c r="N42" s="295" t="s">
        <v>440</v>
      </c>
      <c r="O42" s="295" t="s">
        <v>441</v>
      </c>
      <c r="P42" s="295" t="s">
        <v>442</v>
      </c>
      <c r="Q42" s="295" t="s">
        <v>442</v>
      </c>
      <c r="R42" s="295" t="s">
        <v>443</v>
      </c>
      <c r="S42" s="295" t="s">
        <v>444</v>
      </c>
      <c r="T42" s="295" t="s">
        <v>445</v>
      </c>
      <c r="U42" s="295" t="s">
        <v>446</v>
      </c>
      <c r="V42" s="295" t="s">
        <v>447</v>
      </c>
      <c r="W42" s="295" t="s">
        <v>444</v>
      </c>
      <c r="X42" s="295" t="s">
        <v>440</v>
      </c>
      <c r="Y42" s="295" t="s">
        <v>440</v>
      </c>
      <c r="Z42" s="308"/>
      <c r="AA42" s="308"/>
      <c r="AB42" s="308"/>
      <c r="AC42" s="308"/>
      <c r="AD42" s="308"/>
      <c r="AE42" s="308"/>
      <c r="AF42" s="308"/>
      <c r="AG42" s="308"/>
      <c r="AH42" s="308"/>
      <c r="AI42" s="308"/>
      <c r="AJ42" s="308"/>
      <c r="AK42" s="12">
        <f t="shared" si="3"/>
        <v>0</v>
      </c>
      <c r="AL42" s="12">
        <f t="shared" si="4"/>
        <v>0</v>
      </c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</row>
    <row r="43" ht="16.5" customHeight="1">
      <c r="A43" s="12">
        <f t="shared" si="5"/>
        <v>38</v>
      </c>
      <c r="B43" s="123">
        <v>191042.0</v>
      </c>
      <c r="C43" s="304">
        <v>3180.0</v>
      </c>
      <c r="D43" s="304" t="s">
        <v>511</v>
      </c>
      <c r="E43" s="123" t="s">
        <v>73</v>
      </c>
      <c r="F43" s="313">
        <v>1.0</v>
      </c>
      <c r="G43" s="313">
        <v>1.0</v>
      </c>
      <c r="H43" s="313">
        <v>1.0</v>
      </c>
      <c r="I43" s="313">
        <v>1.0</v>
      </c>
      <c r="J43" s="313">
        <v>0.0</v>
      </c>
      <c r="K43" s="313">
        <v>1.0</v>
      </c>
      <c r="L43" s="313">
        <v>1.0</v>
      </c>
      <c r="M43" s="305">
        <v>1.0</v>
      </c>
      <c r="N43" s="305">
        <v>1.0</v>
      </c>
      <c r="O43" s="305">
        <v>1.0</v>
      </c>
      <c r="P43" s="305">
        <v>1.0</v>
      </c>
      <c r="Q43" s="305"/>
      <c r="R43" s="305"/>
      <c r="S43" s="305"/>
      <c r="T43" s="305"/>
      <c r="U43" s="305"/>
      <c r="V43" s="305"/>
      <c r="W43" s="305"/>
      <c r="X43" s="305"/>
      <c r="Y43" s="305"/>
      <c r="Z43" s="305"/>
      <c r="AA43" s="305"/>
      <c r="AB43" s="305"/>
      <c r="AC43" s="305"/>
      <c r="AD43" s="305"/>
      <c r="AE43" s="305"/>
      <c r="AF43" s="305"/>
      <c r="AG43" s="305"/>
      <c r="AH43" s="305"/>
      <c r="AI43" s="305"/>
      <c r="AJ43" s="305"/>
      <c r="AK43" s="12">
        <f t="shared" si="3"/>
        <v>10</v>
      </c>
      <c r="AL43" s="12">
        <f t="shared" si="4"/>
        <v>1</v>
      </c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</row>
    <row r="44" ht="16.5" customHeight="1">
      <c r="A44" s="12">
        <f t="shared" si="5"/>
        <v>39</v>
      </c>
      <c r="B44" s="123">
        <v>191043.0</v>
      </c>
      <c r="C44" s="304">
        <v>3181.0</v>
      </c>
      <c r="D44" s="304" t="s">
        <v>512</v>
      </c>
      <c r="E44" s="123" t="s">
        <v>74</v>
      </c>
      <c r="F44" s="308"/>
      <c r="G44" s="308"/>
      <c r="H44" s="308"/>
      <c r="I44" s="308"/>
      <c r="J44" s="308"/>
      <c r="K44" s="308"/>
      <c r="L44" s="308"/>
      <c r="M44" s="308"/>
      <c r="N44" s="295" t="s">
        <v>440</v>
      </c>
      <c r="O44" s="295" t="s">
        <v>441</v>
      </c>
      <c r="P44" s="295" t="s">
        <v>442</v>
      </c>
      <c r="Q44" s="295" t="s">
        <v>442</v>
      </c>
      <c r="R44" s="295" t="s">
        <v>443</v>
      </c>
      <c r="S44" s="295" t="s">
        <v>444</v>
      </c>
      <c r="T44" s="295" t="s">
        <v>445</v>
      </c>
      <c r="U44" s="295" t="s">
        <v>446</v>
      </c>
      <c r="V44" s="295" t="s">
        <v>447</v>
      </c>
      <c r="W44" s="295" t="s">
        <v>444</v>
      </c>
      <c r="X44" s="295" t="s">
        <v>440</v>
      </c>
      <c r="Y44" s="295" t="s">
        <v>440</v>
      </c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12">
        <f t="shared" si="3"/>
        <v>0</v>
      </c>
      <c r="AL44" s="12">
        <f t="shared" si="4"/>
        <v>0</v>
      </c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</row>
    <row r="45" ht="16.5" customHeight="1">
      <c r="A45" s="12">
        <f t="shared" si="5"/>
        <v>40</v>
      </c>
      <c r="B45" s="123">
        <v>191044.0</v>
      </c>
      <c r="C45" s="304">
        <v>3182.0</v>
      </c>
      <c r="D45" s="304" t="s">
        <v>513</v>
      </c>
      <c r="E45" s="123" t="s">
        <v>514</v>
      </c>
      <c r="F45" s="305">
        <v>1.0</v>
      </c>
      <c r="G45" s="305">
        <v>1.0</v>
      </c>
      <c r="H45" s="305">
        <v>1.0</v>
      </c>
      <c r="I45" s="305">
        <v>1.0</v>
      </c>
      <c r="J45" s="305">
        <v>0.0</v>
      </c>
      <c r="K45" s="305">
        <v>1.0</v>
      </c>
      <c r="L45" s="305">
        <v>1.0</v>
      </c>
      <c r="M45" s="305">
        <v>0.0</v>
      </c>
      <c r="N45" s="305">
        <v>0.0</v>
      </c>
      <c r="O45" s="305">
        <v>0.0</v>
      </c>
      <c r="P45" s="305">
        <v>0.0</v>
      </c>
      <c r="Q45" s="305"/>
      <c r="R45" s="305"/>
      <c r="S45" s="305"/>
      <c r="T45" s="305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05"/>
      <c r="AI45" s="305"/>
      <c r="AJ45" s="305"/>
      <c r="AK45" s="12">
        <f t="shared" si="3"/>
        <v>6</v>
      </c>
      <c r="AL45" s="12">
        <f t="shared" si="4"/>
        <v>5</v>
      </c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</row>
    <row r="46" ht="16.5" customHeight="1">
      <c r="A46" s="12">
        <f t="shared" si="5"/>
        <v>41</v>
      </c>
      <c r="B46" s="123">
        <v>191045.0</v>
      </c>
      <c r="C46" s="304">
        <v>3183.0</v>
      </c>
      <c r="D46" s="304" t="s">
        <v>515</v>
      </c>
      <c r="E46" s="123" t="s">
        <v>516</v>
      </c>
      <c r="F46" s="308"/>
      <c r="G46" s="308"/>
      <c r="H46" s="308"/>
      <c r="I46" s="308"/>
      <c r="J46" s="308"/>
      <c r="K46" s="308"/>
      <c r="L46" s="308"/>
      <c r="M46" s="308"/>
      <c r="N46" s="295" t="s">
        <v>440</v>
      </c>
      <c r="O46" s="295" t="s">
        <v>441</v>
      </c>
      <c r="P46" s="295" t="s">
        <v>442</v>
      </c>
      <c r="Q46" s="295" t="s">
        <v>442</v>
      </c>
      <c r="R46" s="295" t="s">
        <v>443</v>
      </c>
      <c r="S46" s="295" t="s">
        <v>444</v>
      </c>
      <c r="T46" s="295" t="s">
        <v>445</v>
      </c>
      <c r="U46" s="295" t="s">
        <v>446</v>
      </c>
      <c r="V46" s="295" t="s">
        <v>447</v>
      </c>
      <c r="W46" s="295" t="s">
        <v>444</v>
      </c>
      <c r="X46" s="295" t="s">
        <v>440</v>
      </c>
      <c r="Y46" s="295" t="s">
        <v>440</v>
      </c>
      <c r="Z46" s="308"/>
      <c r="AA46" s="308"/>
      <c r="AB46" s="308"/>
      <c r="AC46" s="308"/>
      <c r="AD46" s="308"/>
      <c r="AE46" s="308"/>
      <c r="AF46" s="308"/>
      <c r="AG46" s="308"/>
      <c r="AH46" s="308"/>
      <c r="AI46" s="308"/>
      <c r="AJ46" s="308"/>
      <c r="AK46" s="12">
        <f t="shared" si="3"/>
        <v>0</v>
      </c>
      <c r="AL46" s="12">
        <f t="shared" si="4"/>
        <v>0</v>
      </c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</row>
    <row r="47" ht="16.5" customHeight="1">
      <c r="A47" s="12">
        <f t="shared" si="5"/>
        <v>42</v>
      </c>
      <c r="B47" s="123">
        <v>191046.0</v>
      </c>
      <c r="C47" s="304">
        <v>3184.0</v>
      </c>
      <c r="D47" s="304" t="s">
        <v>517</v>
      </c>
      <c r="E47" s="123" t="s">
        <v>77</v>
      </c>
      <c r="F47" s="305">
        <v>1.0</v>
      </c>
      <c r="G47" s="305">
        <v>1.0</v>
      </c>
      <c r="H47" s="305">
        <v>1.0</v>
      </c>
      <c r="I47" s="305">
        <v>1.0</v>
      </c>
      <c r="J47" s="305">
        <v>1.0</v>
      </c>
      <c r="K47" s="305">
        <v>1.0</v>
      </c>
      <c r="L47" s="305">
        <v>1.0</v>
      </c>
      <c r="M47" s="305">
        <v>1.0</v>
      </c>
      <c r="N47" s="305">
        <v>1.0</v>
      </c>
      <c r="O47" s="305">
        <v>1.0</v>
      </c>
      <c r="P47" s="305">
        <v>3.0</v>
      </c>
      <c r="Q47" s="305"/>
      <c r="R47" s="305"/>
      <c r="S47" s="305"/>
      <c r="T47" s="305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05"/>
      <c r="AI47" s="305"/>
      <c r="AJ47" s="305"/>
      <c r="AK47" s="12">
        <f t="shared" si="3"/>
        <v>13</v>
      </c>
      <c r="AL47" s="12">
        <f t="shared" si="4"/>
        <v>0</v>
      </c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</row>
    <row r="48" ht="16.5" customHeight="1">
      <c r="A48" s="12">
        <f t="shared" si="5"/>
        <v>43</v>
      </c>
      <c r="B48" s="123">
        <v>191047.0</v>
      </c>
      <c r="C48" s="304">
        <v>3185.0</v>
      </c>
      <c r="D48" s="304" t="s">
        <v>518</v>
      </c>
      <c r="E48" s="123" t="s">
        <v>519</v>
      </c>
      <c r="F48" s="308"/>
      <c r="G48" s="308"/>
      <c r="H48" s="308"/>
      <c r="I48" s="308"/>
      <c r="J48" s="308"/>
      <c r="K48" s="308"/>
      <c r="L48" s="308"/>
      <c r="M48" s="308"/>
      <c r="N48" s="295" t="s">
        <v>440</v>
      </c>
      <c r="O48" s="295" t="s">
        <v>441</v>
      </c>
      <c r="P48" s="295" t="s">
        <v>442</v>
      </c>
      <c r="Q48" s="295" t="s">
        <v>442</v>
      </c>
      <c r="R48" s="295" t="s">
        <v>443</v>
      </c>
      <c r="S48" s="295" t="s">
        <v>444</v>
      </c>
      <c r="T48" s="295" t="s">
        <v>445</v>
      </c>
      <c r="U48" s="295" t="s">
        <v>446</v>
      </c>
      <c r="V48" s="295" t="s">
        <v>447</v>
      </c>
      <c r="W48" s="295" t="s">
        <v>444</v>
      </c>
      <c r="X48" s="295" t="s">
        <v>440</v>
      </c>
      <c r="Y48" s="295" t="s">
        <v>440</v>
      </c>
      <c r="Z48" s="308"/>
      <c r="AA48" s="308"/>
      <c r="AB48" s="308"/>
      <c r="AC48" s="308"/>
      <c r="AD48" s="308"/>
      <c r="AE48" s="308"/>
      <c r="AF48" s="308"/>
      <c r="AG48" s="308"/>
      <c r="AH48" s="308"/>
      <c r="AI48" s="308"/>
      <c r="AJ48" s="308"/>
      <c r="AK48" s="12">
        <f t="shared" si="3"/>
        <v>0</v>
      </c>
      <c r="AL48" s="12">
        <f t="shared" si="4"/>
        <v>0</v>
      </c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</row>
    <row r="49" ht="16.5" customHeight="1">
      <c r="A49" s="12">
        <f t="shared" si="5"/>
        <v>44</v>
      </c>
      <c r="B49" s="123">
        <v>191048.0</v>
      </c>
      <c r="C49" s="304">
        <v>3186.0</v>
      </c>
      <c r="D49" s="304" t="s">
        <v>520</v>
      </c>
      <c r="E49" s="123" t="s">
        <v>521</v>
      </c>
      <c r="F49" s="305">
        <v>1.0</v>
      </c>
      <c r="G49" s="305">
        <v>1.0</v>
      </c>
      <c r="H49" s="305">
        <v>1.0</v>
      </c>
      <c r="I49" s="305">
        <v>1.0</v>
      </c>
      <c r="J49" s="305">
        <v>0.0</v>
      </c>
      <c r="K49" s="305">
        <v>1.0</v>
      </c>
      <c r="L49" s="305">
        <v>1.0</v>
      </c>
      <c r="M49" s="305">
        <v>1.0</v>
      </c>
      <c r="N49" s="305">
        <v>1.0</v>
      </c>
      <c r="O49" s="305">
        <v>1.0</v>
      </c>
      <c r="P49" s="305">
        <v>1.0</v>
      </c>
      <c r="Q49" s="305"/>
      <c r="R49" s="305"/>
      <c r="S49" s="305"/>
      <c r="T49" s="305"/>
      <c r="U49" s="305"/>
      <c r="V49" s="305"/>
      <c r="W49" s="305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05"/>
      <c r="AI49" s="305"/>
      <c r="AJ49" s="305"/>
      <c r="AK49" s="12">
        <f t="shared" si="3"/>
        <v>10</v>
      </c>
      <c r="AL49" s="12">
        <f t="shared" si="4"/>
        <v>1</v>
      </c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</row>
    <row r="50" ht="16.5" customHeight="1">
      <c r="A50" s="12">
        <f t="shared" si="5"/>
        <v>45</v>
      </c>
      <c r="B50" s="123">
        <v>191049.0</v>
      </c>
      <c r="C50" s="304">
        <v>3187.0</v>
      </c>
      <c r="D50" s="304" t="s">
        <v>522</v>
      </c>
      <c r="E50" s="123" t="s">
        <v>80</v>
      </c>
      <c r="F50" s="305">
        <v>2.0</v>
      </c>
      <c r="G50" s="305">
        <v>2.0</v>
      </c>
      <c r="H50" s="305">
        <v>2.0</v>
      </c>
      <c r="I50" s="305">
        <v>1.0</v>
      </c>
      <c r="J50" s="305">
        <v>1.0</v>
      </c>
      <c r="K50" s="305">
        <v>0.0</v>
      </c>
      <c r="L50" s="305">
        <v>0.0</v>
      </c>
      <c r="M50" s="305">
        <v>0.0</v>
      </c>
      <c r="N50" s="305">
        <v>0.0</v>
      </c>
      <c r="O50" s="305">
        <v>0.0</v>
      </c>
      <c r="P50" s="305">
        <v>0.0</v>
      </c>
      <c r="Q50" s="305"/>
      <c r="R50" s="305"/>
      <c r="S50" s="305"/>
      <c r="T50" s="305"/>
      <c r="U50" s="305"/>
      <c r="V50" s="305"/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12">
        <f t="shared" si="3"/>
        <v>8</v>
      </c>
      <c r="AL50" s="12">
        <f t="shared" si="4"/>
        <v>6</v>
      </c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</row>
    <row r="51" ht="16.5" customHeight="1">
      <c r="A51" s="12">
        <f t="shared" si="5"/>
        <v>46</v>
      </c>
      <c r="B51" s="123">
        <v>191050.0</v>
      </c>
      <c r="C51" s="304">
        <v>3188.0</v>
      </c>
      <c r="D51" s="304" t="s">
        <v>523</v>
      </c>
      <c r="E51" s="123" t="s">
        <v>524</v>
      </c>
      <c r="F51" s="310"/>
      <c r="G51" s="310"/>
      <c r="H51" s="310"/>
      <c r="I51" s="310"/>
      <c r="J51" s="310"/>
      <c r="K51" s="310"/>
      <c r="L51" s="310"/>
      <c r="M51" s="310"/>
      <c r="N51" s="310"/>
      <c r="O51" s="310" t="s">
        <v>440</v>
      </c>
      <c r="P51" s="310" t="s">
        <v>441</v>
      </c>
      <c r="Q51" s="310" t="s">
        <v>442</v>
      </c>
      <c r="R51" s="310" t="s">
        <v>442</v>
      </c>
      <c r="S51" s="310" t="s">
        <v>443</v>
      </c>
      <c r="T51" s="310" t="s">
        <v>444</v>
      </c>
      <c r="U51" s="310" t="s">
        <v>445</v>
      </c>
      <c r="V51" s="310" t="s">
        <v>446</v>
      </c>
      <c r="W51" s="310" t="s">
        <v>447</v>
      </c>
      <c r="X51" s="310" t="s">
        <v>444</v>
      </c>
      <c r="Y51" s="310" t="s">
        <v>440</v>
      </c>
      <c r="Z51" s="310" t="s">
        <v>440</v>
      </c>
      <c r="AA51" s="310"/>
      <c r="AB51" s="310"/>
      <c r="AC51" s="310"/>
      <c r="AD51" s="310"/>
      <c r="AE51" s="310"/>
      <c r="AF51" s="310"/>
      <c r="AG51" s="310"/>
      <c r="AH51" s="310"/>
      <c r="AI51" s="310"/>
      <c r="AJ51" s="310"/>
      <c r="AK51" s="12">
        <f t="shared" si="3"/>
        <v>0</v>
      </c>
      <c r="AL51" s="12">
        <f t="shared" si="4"/>
        <v>0</v>
      </c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</row>
    <row r="52" ht="16.5" customHeight="1">
      <c r="A52" s="12">
        <f t="shared" si="5"/>
        <v>47</v>
      </c>
      <c r="B52" s="123">
        <v>191051.0</v>
      </c>
      <c r="C52" s="304">
        <v>3189.0</v>
      </c>
      <c r="D52" s="304" t="s">
        <v>525</v>
      </c>
      <c r="E52" s="123" t="s">
        <v>526</v>
      </c>
      <c r="F52" s="305">
        <v>1.0</v>
      </c>
      <c r="G52" s="305">
        <v>1.0</v>
      </c>
      <c r="H52" s="305">
        <v>1.0</v>
      </c>
      <c r="I52" s="305">
        <v>1.0</v>
      </c>
      <c r="J52" s="305">
        <v>0.0</v>
      </c>
      <c r="K52" s="305">
        <v>1.0</v>
      </c>
      <c r="L52" s="305">
        <v>1.0</v>
      </c>
      <c r="M52" s="305">
        <v>0.0</v>
      </c>
      <c r="N52" s="305">
        <v>0.0</v>
      </c>
      <c r="O52" s="305">
        <v>0.0</v>
      </c>
      <c r="P52" s="305">
        <v>0.0</v>
      </c>
      <c r="Q52" s="305"/>
      <c r="R52" s="305"/>
      <c r="S52" s="305"/>
      <c r="T52" s="305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05"/>
      <c r="AI52" s="305"/>
      <c r="AJ52" s="305"/>
      <c r="AK52" s="12">
        <f t="shared" si="3"/>
        <v>6</v>
      </c>
      <c r="AL52" s="12">
        <f t="shared" si="4"/>
        <v>5</v>
      </c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</row>
    <row r="53" ht="16.5" customHeight="1">
      <c r="A53" s="12">
        <f t="shared" si="5"/>
        <v>48</v>
      </c>
      <c r="B53" s="123">
        <v>191052.0</v>
      </c>
      <c r="C53" s="304">
        <v>3190.0</v>
      </c>
      <c r="D53" s="304" t="s">
        <v>527</v>
      </c>
      <c r="E53" s="123" t="s">
        <v>83</v>
      </c>
      <c r="F53" s="305">
        <v>0.0</v>
      </c>
      <c r="G53" s="305">
        <v>0.0</v>
      </c>
      <c r="H53" s="305">
        <v>0.0</v>
      </c>
      <c r="I53" s="305">
        <v>0.0</v>
      </c>
      <c r="J53" s="305">
        <v>0.0</v>
      </c>
      <c r="K53" s="305">
        <v>0.0</v>
      </c>
      <c r="L53" s="305">
        <v>0.0</v>
      </c>
      <c r="M53" s="305">
        <v>0.0</v>
      </c>
      <c r="N53" s="305">
        <v>0.0</v>
      </c>
      <c r="O53" s="305">
        <v>0.0</v>
      </c>
      <c r="P53" s="305">
        <v>0.0</v>
      </c>
      <c r="Q53" s="305"/>
      <c r="R53" s="305"/>
      <c r="S53" s="305"/>
      <c r="T53" s="305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05"/>
      <c r="AI53" s="305"/>
      <c r="AJ53" s="305"/>
      <c r="AK53" s="12">
        <f t="shared" si="3"/>
        <v>0</v>
      </c>
      <c r="AL53" s="12">
        <f t="shared" si="4"/>
        <v>11</v>
      </c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</row>
    <row r="54" ht="16.5" customHeight="1">
      <c r="A54" s="12">
        <f t="shared" si="5"/>
        <v>49</v>
      </c>
      <c r="B54" s="123">
        <v>191053.0</v>
      </c>
      <c r="C54" s="304">
        <v>3191.0</v>
      </c>
      <c r="D54" s="304" t="s">
        <v>528</v>
      </c>
      <c r="E54" s="123" t="s">
        <v>529</v>
      </c>
      <c r="F54" s="310"/>
      <c r="G54" s="310"/>
      <c r="H54" s="310"/>
      <c r="I54" s="310"/>
      <c r="J54" s="310"/>
      <c r="K54" s="310"/>
      <c r="L54" s="310"/>
      <c r="M54" s="310"/>
      <c r="N54" s="310"/>
      <c r="O54" s="310" t="s">
        <v>440</v>
      </c>
      <c r="P54" s="310"/>
      <c r="Q54" s="310" t="s">
        <v>442</v>
      </c>
      <c r="R54" s="310" t="s">
        <v>442</v>
      </c>
      <c r="S54" s="310" t="s">
        <v>443</v>
      </c>
      <c r="T54" s="310" t="s">
        <v>444</v>
      </c>
      <c r="U54" s="310" t="s">
        <v>445</v>
      </c>
      <c r="V54" s="310" t="s">
        <v>446</v>
      </c>
      <c r="W54" s="310" t="s">
        <v>447</v>
      </c>
      <c r="X54" s="310" t="s">
        <v>444</v>
      </c>
      <c r="Y54" s="310" t="s">
        <v>440</v>
      </c>
      <c r="Z54" s="310" t="s">
        <v>440</v>
      </c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12">
        <f t="shared" si="3"/>
        <v>0</v>
      </c>
      <c r="AL54" s="12">
        <f t="shared" si="4"/>
        <v>0</v>
      </c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</row>
    <row r="55" ht="16.5" customHeight="1">
      <c r="A55" s="12">
        <f t="shared" si="5"/>
        <v>50</v>
      </c>
      <c r="B55" s="123">
        <v>191054.0</v>
      </c>
      <c r="C55" s="304">
        <v>3192.0</v>
      </c>
      <c r="D55" s="304" t="s">
        <v>530</v>
      </c>
      <c r="E55" s="123" t="s">
        <v>531</v>
      </c>
      <c r="F55" s="310"/>
      <c r="G55" s="310"/>
      <c r="H55" s="310"/>
      <c r="I55" s="310"/>
      <c r="J55" s="310"/>
      <c r="K55" s="308"/>
      <c r="L55" s="310"/>
      <c r="M55" s="310"/>
      <c r="N55" s="310"/>
      <c r="O55" s="310" t="s">
        <v>440</v>
      </c>
      <c r="P55" s="310" t="s">
        <v>441</v>
      </c>
      <c r="Q55" s="310" t="s">
        <v>442</v>
      </c>
      <c r="R55" s="310" t="s">
        <v>442</v>
      </c>
      <c r="S55" s="310" t="s">
        <v>443</v>
      </c>
      <c r="T55" s="310" t="s">
        <v>444</v>
      </c>
      <c r="U55" s="310" t="s">
        <v>445</v>
      </c>
      <c r="V55" s="310" t="s">
        <v>446</v>
      </c>
      <c r="W55" s="310" t="s">
        <v>447</v>
      </c>
      <c r="X55" s="310" t="s">
        <v>444</v>
      </c>
      <c r="Y55" s="310" t="s">
        <v>440</v>
      </c>
      <c r="Z55" s="310" t="s">
        <v>440</v>
      </c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12">
        <f t="shared" si="3"/>
        <v>0</v>
      </c>
      <c r="AL55" s="12">
        <f t="shared" si="4"/>
        <v>0</v>
      </c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</row>
    <row r="56" ht="16.5" customHeight="1">
      <c r="A56" s="12">
        <f t="shared" si="5"/>
        <v>51</v>
      </c>
      <c r="B56" s="123">
        <v>191056.0</v>
      </c>
      <c r="C56" s="304">
        <v>3194.0</v>
      </c>
      <c r="D56" s="304" t="s">
        <v>532</v>
      </c>
      <c r="E56" s="123" t="s">
        <v>533</v>
      </c>
      <c r="F56" s="305">
        <v>1.0</v>
      </c>
      <c r="G56" s="305">
        <v>1.0</v>
      </c>
      <c r="H56" s="305">
        <v>1.0</v>
      </c>
      <c r="I56" s="305">
        <v>1.0</v>
      </c>
      <c r="J56" s="305">
        <v>0.0</v>
      </c>
      <c r="K56" s="305">
        <v>0.0</v>
      </c>
      <c r="L56" s="305">
        <v>0.0</v>
      </c>
      <c r="M56" s="305">
        <v>0.0</v>
      </c>
      <c r="N56" s="305">
        <v>0.0</v>
      </c>
      <c r="O56" s="305">
        <v>0.0</v>
      </c>
      <c r="P56" s="305">
        <v>0.0</v>
      </c>
      <c r="Q56" s="305"/>
      <c r="R56" s="305"/>
      <c r="S56" s="305"/>
      <c r="T56" s="305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05"/>
      <c r="AI56" s="305"/>
      <c r="AJ56" s="305"/>
      <c r="AK56" s="12">
        <f t="shared" si="3"/>
        <v>4</v>
      </c>
      <c r="AL56" s="12">
        <f t="shared" si="4"/>
        <v>7</v>
      </c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</row>
    <row r="57" ht="16.5" customHeight="1">
      <c r="A57" s="12">
        <f t="shared" si="5"/>
        <v>52</v>
      </c>
      <c r="B57" s="123">
        <v>191060.0</v>
      </c>
      <c r="C57" s="304">
        <v>3198.0</v>
      </c>
      <c r="D57" s="304" t="s">
        <v>534</v>
      </c>
      <c r="E57" s="123" t="s">
        <v>87</v>
      </c>
      <c r="F57" s="308"/>
      <c r="G57" s="308"/>
      <c r="H57" s="308"/>
      <c r="I57" s="308"/>
      <c r="J57" s="308"/>
      <c r="K57" s="308"/>
      <c r="L57" s="308"/>
      <c r="M57" s="308"/>
      <c r="N57" s="295"/>
      <c r="O57" s="295" t="s">
        <v>441</v>
      </c>
      <c r="P57" s="295" t="s">
        <v>442</v>
      </c>
      <c r="Q57" s="295" t="s">
        <v>442</v>
      </c>
      <c r="R57" s="295" t="s">
        <v>443</v>
      </c>
      <c r="S57" s="295" t="s">
        <v>444</v>
      </c>
      <c r="T57" s="295" t="s">
        <v>445</v>
      </c>
      <c r="U57" s="295" t="s">
        <v>446</v>
      </c>
      <c r="V57" s="295" t="s">
        <v>447</v>
      </c>
      <c r="W57" s="295" t="s">
        <v>444</v>
      </c>
      <c r="X57" s="295" t="s">
        <v>440</v>
      </c>
      <c r="Y57" s="295" t="s">
        <v>440</v>
      </c>
      <c r="Z57" s="308"/>
      <c r="AA57" s="308"/>
      <c r="AB57" s="308"/>
      <c r="AC57" s="308"/>
      <c r="AD57" s="308"/>
      <c r="AE57" s="308"/>
      <c r="AF57" s="308"/>
      <c r="AG57" s="308"/>
      <c r="AH57" s="308"/>
      <c r="AI57" s="308"/>
      <c r="AJ57" s="308"/>
      <c r="AK57" s="12">
        <f t="shared" si="3"/>
        <v>0</v>
      </c>
      <c r="AL57" s="12">
        <f t="shared" si="4"/>
        <v>0</v>
      </c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</row>
    <row r="58" ht="16.5" customHeight="1">
      <c r="A58" s="12">
        <f t="shared" si="5"/>
        <v>53</v>
      </c>
      <c r="B58" s="123">
        <v>192062.0</v>
      </c>
      <c r="C58" s="304">
        <v>3080.0</v>
      </c>
      <c r="D58" s="304" t="s">
        <v>535</v>
      </c>
      <c r="E58" s="123" t="s">
        <v>536</v>
      </c>
      <c r="F58" s="305">
        <v>1.0</v>
      </c>
      <c r="G58" s="305">
        <v>1.0</v>
      </c>
      <c r="H58" s="305">
        <v>1.0</v>
      </c>
      <c r="I58" s="305">
        <v>1.0</v>
      </c>
      <c r="J58" s="305">
        <v>1.0</v>
      </c>
      <c r="K58" s="305">
        <v>1.0</v>
      </c>
      <c r="L58" s="305">
        <v>1.0</v>
      </c>
      <c r="M58" s="305">
        <v>1.0</v>
      </c>
      <c r="N58" s="305">
        <v>1.0</v>
      </c>
      <c r="O58" s="305">
        <v>1.0</v>
      </c>
      <c r="P58" s="305">
        <v>1.0</v>
      </c>
      <c r="Q58" s="305"/>
      <c r="R58" s="305"/>
      <c r="S58" s="305"/>
      <c r="T58" s="305"/>
      <c r="U58" s="305"/>
      <c r="V58" s="305"/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305"/>
      <c r="AH58" s="305"/>
      <c r="AI58" s="305"/>
      <c r="AJ58" s="305"/>
      <c r="AK58" s="12">
        <f t="shared" si="3"/>
        <v>11</v>
      </c>
      <c r="AL58" s="12">
        <f t="shared" si="4"/>
        <v>0</v>
      </c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</row>
    <row r="59" ht="16.5" customHeight="1">
      <c r="A59" s="12">
        <f t="shared" si="5"/>
        <v>54</v>
      </c>
      <c r="B59" s="123">
        <v>192063.0</v>
      </c>
      <c r="C59" s="304">
        <v>3081.0</v>
      </c>
      <c r="D59" s="304" t="s">
        <v>537</v>
      </c>
      <c r="E59" s="123" t="s">
        <v>538</v>
      </c>
      <c r="F59" s="305">
        <v>1.0</v>
      </c>
      <c r="G59" s="305">
        <v>0.0</v>
      </c>
      <c r="H59" s="305">
        <v>0.0</v>
      </c>
      <c r="I59" s="305">
        <v>0.0</v>
      </c>
      <c r="J59" s="305">
        <v>0.0</v>
      </c>
      <c r="K59" s="305">
        <v>0.0</v>
      </c>
      <c r="L59" s="305">
        <v>0.0</v>
      </c>
      <c r="M59" s="305">
        <v>0.0</v>
      </c>
      <c r="N59" s="305">
        <v>0.0</v>
      </c>
      <c r="O59" s="305">
        <v>1.0</v>
      </c>
      <c r="P59" s="305">
        <v>1.0</v>
      </c>
      <c r="Q59" s="305"/>
      <c r="R59" s="305"/>
      <c r="S59" s="305"/>
      <c r="T59" s="305"/>
      <c r="U59" s="305"/>
      <c r="V59" s="305"/>
      <c r="W59" s="305"/>
      <c r="X59" s="305"/>
      <c r="Y59" s="305"/>
      <c r="Z59" s="305"/>
      <c r="AA59" s="305"/>
      <c r="AB59" s="305"/>
      <c r="AC59" s="305"/>
      <c r="AD59" s="305"/>
      <c r="AE59" s="305"/>
      <c r="AF59" s="305"/>
      <c r="AG59" s="305"/>
      <c r="AH59" s="305"/>
      <c r="AI59" s="305"/>
      <c r="AJ59" s="305"/>
      <c r="AK59" s="12">
        <f t="shared" si="3"/>
        <v>3</v>
      </c>
      <c r="AL59" s="12">
        <f t="shared" si="4"/>
        <v>8</v>
      </c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</row>
    <row r="60" ht="16.5" customHeight="1">
      <c r="A60" s="12">
        <f t="shared" si="5"/>
        <v>55</v>
      </c>
      <c r="B60" s="123">
        <v>192064.0</v>
      </c>
      <c r="C60" s="304">
        <v>3082.0</v>
      </c>
      <c r="D60" s="304" t="s">
        <v>539</v>
      </c>
      <c r="E60" s="123" t="s">
        <v>540</v>
      </c>
      <c r="F60" s="308"/>
      <c r="G60" s="308"/>
      <c r="H60" s="308"/>
      <c r="I60" s="308"/>
      <c r="J60" s="308"/>
      <c r="K60" s="308"/>
      <c r="L60" s="308"/>
      <c r="M60" s="308"/>
      <c r="N60" s="295" t="s">
        <v>440</v>
      </c>
      <c r="O60" s="295" t="s">
        <v>441</v>
      </c>
      <c r="P60" s="295" t="s">
        <v>442</v>
      </c>
      <c r="Q60" s="295" t="s">
        <v>442</v>
      </c>
      <c r="R60" s="295" t="s">
        <v>443</v>
      </c>
      <c r="S60" s="295" t="s">
        <v>444</v>
      </c>
      <c r="T60" s="295" t="s">
        <v>445</v>
      </c>
      <c r="U60" s="295" t="s">
        <v>446</v>
      </c>
      <c r="V60" s="295" t="s">
        <v>447</v>
      </c>
      <c r="W60" s="295" t="s">
        <v>444</v>
      </c>
      <c r="X60" s="295" t="s">
        <v>440</v>
      </c>
      <c r="Y60" s="295" t="s">
        <v>440</v>
      </c>
      <c r="Z60" s="308"/>
      <c r="AA60" s="308"/>
      <c r="AB60" s="308"/>
      <c r="AC60" s="308"/>
      <c r="AD60" s="308"/>
      <c r="AE60" s="308"/>
      <c r="AF60" s="308"/>
      <c r="AG60" s="308"/>
      <c r="AH60" s="308"/>
      <c r="AI60" s="308"/>
      <c r="AJ60" s="308"/>
      <c r="AK60" s="12">
        <f t="shared" si="3"/>
        <v>0</v>
      </c>
      <c r="AL60" s="12">
        <f t="shared" si="4"/>
        <v>0</v>
      </c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</row>
    <row r="61" ht="16.5" customHeight="1">
      <c r="A61" s="12">
        <f t="shared" si="5"/>
        <v>56</v>
      </c>
      <c r="B61" s="123">
        <v>192065.0</v>
      </c>
      <c r="C61" s="304">
        <v>3083.0</v>
      </c>
      <c r="D61" s="304" t="s">
        <v>541</v>
      </c>
      <c r="E61" s="123" t="s">
        <v>542</v>
      </c>
      <c r="F61" s="310"/>
      <c r="G61" s="310"/>
      <c r="H61" s="310"/>
      <c r="I61" s="310"/>
      <c r="J61" s="310"/>
      <c r="K61" s="310"/>
      <c r="L61" s="310"/>
      <c r="M61" s="311"/>
      <c r="N61" s="310" t="s">
        <v>440</v>
      </c>
      <c r="O61" s="310" t="s">
        <v>441</v>
      </c>
      <c r="P61" s="310" t="s">
        <v>442</v>
      </c>
      <c r="Q61" s="311" t="s">
        <v>442</v>
      </c>
      <c r="R61" s="311" t="s">
        <v>443</v>
      </c>
      <c r="S61" s="311" t="s">
        <v>444</v>
      </c>
      <c r="T61" s="311" t="s">
        <v>445</v>
      </c>
      <c r="U61" s="311" t="s">
        <v>446</v>
      </c>
      <c r="V61" s="311" t="s">
        <v>447</v>
      </c>
      <c r="W61" s="311" t="s">
        <v>444</v>
      </c>
      <c r="X61" s="311" t="s">
        <v>440</v>
      </c>
      <c r="Y61" s="311" t="s">
        <v>440</v>
      </c>
      <c r="Z61" s="311"/>
      <c r="AA61" s="311"/>
      <c r="AB61" s="311"/>
      <c r="AC61" s="311"/>
      <c r="AD61" s="311"/>
      <c r="AE61" s="311"/>
      <c r="AF61" s="311"/>
      <c r="AG61" s="311"/>
      <c r="AH61" s="311"/>
      <c r="AI61" s="311"/>
      <c r="AJ61" s="311"/>
      <c r="AK61" s="12">
        <f t="shared" si="3"/>
        <v>0</v>
      </c>
      <c r="AL61" s="12">
        <f t="shared" si="4"/>
        <v>0</v>
      </c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</row>
    <row r="62" ht="16.5" customHeight="1">
      <c r="A62" s="12">
        <f t="shared" si="5"/>
        <v>57</v>
      </c>
      <c r="B62" s="123">
        <v>192067.0</v>
      </c>
      <c r="C62" s="304">
        <v>3085.0</v>
      </c>
      <c r="D62" s="304" t="s">
        <v>543</v>
      </c>
      <c r="E62" s="123" t="s">
        <v>92</v>
      </c>
      <c r="F62" s="310"/>
      <c r="G62" s="310"/>
      <c r="H62" s="310"/>
      <c r="I62" s="310"/>
      <c r="J62" s="310"/>
      <c r="K62" s="310"/>
      <c r="L62" s="310"/>
      <c r="M62" s="311"/>
      <c r="N62" s="310" t="s">
        <v>440</v>
      </c>
      <c r="O62" s="310" t="s">
        <v>441</v>
      </c>
      <c r="P62" s="310" t="s">
        <v>442</v>
      </c>
      <c r="Q62" s="311" t="s">
        <v>442</v>
      </c>
      <c r="R62" s="311" t="s">
        <v>443</v>
      </c>
      <c r="S62" s="311" t="s">
        <v>444</v>
      </c>
      <c r="T62" s="311" t="s">
        <v>445</v>
      </c>
      <c r="U62" s="311" t="s">
        <v>446</v>
      </c>
      <c r="V62" s="311" t="s">
        <v>447</v>
      </c>
      <c r="W62" s="311" t="s">
        <v>444</v>
      </c>
      <c r="X62" s="311" t="s">
        <v>440</v>
      </c>
      <c r="Y62" s="311" t="s">
        <v>440</v>
      </c>
      <c r="Z62" s="311"/>
      <c r="AA62" s="311"/>
      <c r="AB62" s="311"/>
      <c r="AC62" s="311"/>
      <c r="AD62" s="311"/>
      <c r="AE62" s="311"/>
      <c r="AF62" s="311"/>
      <c r="AG62" s="311"/>
      <c r="AH62" s="311"/>
      <c r="AI62" s="311"/>
      <c r="AJ62" s="311"/>
      <c r="AK62" s="12">
        <f t="shared" si="3"/>
        <v>0</v>
      </c>
      <c r="AL62" s="12">
        <f t="shared" si="4"/>
        <v>0</v>
      </c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</row>
    <row r="63" ht="16.5" customHeight="1">
      <c r="A63" s="12">
        <f t="shared" si="5"/>
        <v>58</v>
      </c>
      <c r="B63" s="123">
        <v>192069.0</v>
      </c>
      <c r="C63" s="304">
        <v>3087.0</v>
      </c>
      <c r="D63" s="304" t="s">
        <v>544</v>
      </c>
      <c r="E63" s="123" t="s">
        <v>93</v>
      </c>
      <c r="F63" s="305">
        <v>1.0</v>
      </c>
      <c r="G63" s="305">
        <v>1.0</v>
      </c>
      <c r="H63" s="305">
        <v>1.0</v>
      </c>
      <c r="I63" s="305">
        <v>1.0</v>
      </c>
      <c r="J63" s="305">
        <v>1.0</v>
      </c>
      <c r="K63" s="305">
        <v>1.0</v>
      </c>
      <c r="L63" s="305">
        <v>1.0</v>
      </c>
      <c r="M63" s="305">
        <v>1.0</v>
      </c>
      <c r="N63" s="305">
        <v>1.0</v>
      </c>
      <c r="O63" s="305">
        <v>1.0</v>
      </c>
      <c r="P63" s="305">
        <v>1.0</v>
      </c>
      <c r="Q63" s="305"/>
      <c r="R63" s="305"/>
      <c r="S63" s="305"/>
      <c r="T63" s="305"/>
      <c r="U63" s="305"/>
      <c r="V63" s="305"/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305"/>
      <c r="AJ63" s="305"/>
      <c r="AK63" s="12">
        <f t="shared" si="3"/>
        <v>11</v>
      </c>
      <c r="AL63" s="12">
        <f t="shared" si="4"/>
        <v>0</v>
      </c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</row>
    <row r="64" ht="16.5" customHeight="1">
      <c r="A64" s="12">
        <f t="shared" si="5"/>
        <v>59</v>
      </c>
      <c r="B64" s="123">
        <v>192070.0</v>
      </c>
      <c r="C64" s="304">
        <v>3088.0</v>
      </c>
      <c r="D64" s="304" t="s">
        <v>545</v>
      </c>
      <c r="E64" s="123" t="s">
        <v>546</v>
      </c>
      <c r="F64" s="305">
        <v>1.0</v>
      </c>
      <c r="G64" s="305">
        <v>1.0</v>
      </c>
      <c r="H64" s="305">
        <v>1.0</v>
      </c>
      <c r="I64" s="305">
        <v>1.0</v>
      </c>
      <c r="J64" s="305">
        <v>1.0</v>
      </c>
      <c r="K64" s="305">
        <v>1.0</v>
      </c>
      <c r="L64" s="305">
        <v>1.0</v>
      </c>
      <c r="M64" s="305">
        <v>1.0</v>
      </c>
      <c r="N64" s="305">
        <v>1.0</v>
      </c>
      <c r="O64" s="305">
        <v>1.0</v>
      </c>
      <c r="P64" s="305">
        <v>1.0</v>
      </c>
      <c r="Q64" s="305"/>
      <c r="R64" s="305"/>
      <c r="S64" s="305"/>
      <c r="T64" s="305"/>
      <c r="U64" s="305"/>
      <c r="V64" s="305"/>
      <c r="W64" s="305"/>
      <c r="X64" s="305"/>
      <c r="Y64" s="305"/>
      <c r="Z64" s="305"/>
      <c r="AA64" s="305"/>
      <c r="AB64" s="305"/>
      <c r="AC64" s="305"/>
      <c r="AD64" s="305"/>
      <c r="AE64" s="305"/>
      <c r="AF64" s="305"/>
      <c r="AG64" s="305"/>
      <c r="AH64" s="305"/>
      <c r="AI64" s="305"/>
      <c r="AJ64" s="305"/>
      <c r="AK64" s="12">
        <f t="shared" si="3"/>
        <v>11</v>
      </c>
      <c r="AL64" s="12">
        <f t="shared" si="4"/>
        <v>0</v>
      </c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</row>
    <row r="65" ht="16.5" customHeight="1">
      <c r="A65" s="12">
        <f t="shared" si="5"/>
        <v>60</v>
      </c>
      <c r="B65" s="123">
        <v>192071.0</v>
      </c>
      <c r="C65" s="304">
        <v>3089.0</v>
      </c>
      <c r="D65" s="304" t="s">
        <v>547</v>
      </c>
      <c r="E65" s="123" t="s">
        <v>548</v>
      </c>
      <c r="F65" s="305">
        <v>0.0</v>
      </c>
      <c r="G65" s="305">
        <v>0.0</v>
      </c>
      <c r="H65" s="305">
        <v>0.0</v>
      </c>
      <c r="I65" s="305">
        <v>0.0</v>
      </c>
      <c r="J65" s="305">
        <v>1.0</v>
      </c>
      <c r="K65" s="305">
        <v>1.0</v>
      </c>
      <c r="L65" s="305">
        <v>1.0</v>
      </c>
      <c r="M65" s="305">
        <v>1.0</v>
      </c>
      <c r="N65" s="305">
        <v>1.0</v>
      </c>
      <c r="O65" s="305">
        <v>1.0</v>
      </c>
      <c r="P65" s="305">
        <v>1.0</v>
      </c>
      <c r="Q65" s="305"/>
      <c r="R65" s="305"/>
      <c r="S65" s="305"/>
      <c r="T65" s="305"/>
      <c r="U65" s="305"/>
      <c r="V65" s="305"/>
      <c r="W65" s="305"/>
      <c r="X65" s="305"/>
      <c r="Y65" s="305"/>
      <c r="Z65" s="305"/>
      <c r="AA65" s="305"/>
      <c r="AB65" s="305"/>
      <c r="AC65" s="305"/>
      <c r="AD65" s="305"/>
      <c r="AE65" s="305"/>
      <c r="AF65" s="305"/>
      <c r="AG65" s="305"/>
      <c r="AH65" s="305"/>
      <c r="AI65" s="305"/>
      <c r="AJ65" s="305"/>
      <c r="AK65" s="12">
        <f t="shared" si="3"/>
        <v>7</v>
      </c>
      <c r="AL65" s="12">
        <f t="shared" si="4"/>
        <v>4</v>
      </c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</row>
    <row r="66" ht="16.5" customHeight="1">
      <c r="A66" s="12">
        <f t="shared" si="5"/>
        <v>61</v>
      </c>
      <c r="B66" s="123">
        <v>192072.0</v>
      </c>
      <c r="C66" s="304">
        <v>3090.0</v>
      </c>
      <c r="D66" s="304" t="s">
        <v>549</v>
      </c>
      <c r="E66" s="123" t="s">
        <v>550</v>
      </c>
      <c r="F66" s="305">
        <v>0.0</v>
      </c>
      <c r="G66" s="305">
        <v>0.0</v>
      </c>
      <c r="H66" s="305">
        <v>0.0</v>
      </c>
      <c r="I66" s="305">
        <v>0.0</v>
      </c>
      <c r="J66" s="305">
        <v>0.0</v>
      </c>
      <c r="K66" s="305">
        <v>0.0</v>
      </c>
      <c r="L66" s="305">
        <v>1.0</v>
      </c>
      <c r="M66" s="305">
        <v>1.0</v>
      </c>
      <c r="N66" s="305">
        <v>1.0</v>
      </c>
      <c r="O66" s="305">
        <v>1.0</v>
      </c>
      <c r="P66" s="305">
        <v>1.0</v>
      </c>
      <c r="Q66" s="305"/>
      <c r="R66" s="305"/>
      <c r="S66" s="305"/>
      <c r="T66" s="305"/>
      <c r="U66" s="305"/>
      <c r="V66" s="305"/>
      <c r="W66" s="305"/>
      <c r="X66" s="305"/>
      <c r="Y66" s="305"/>
      <c r="Z66" s="305"/>
      <c r="AA66" s="305"/>
      <c r="AB66" s="305"/>
      <c r="AC66" s="305"/>
      <c r="AD66" s="305"/>
      <c r="AE66" s="305"/>
      <c r="AF66" s="305"/>
      <c r="AG66" s="305"/>
      <c r="AH66" s="305"/>
      <c r="AI66" s="305"/>
      <c r="AJ66" s="305"/>
      <c r="AK66" s="12">
        <f t="shared" si="3"/>
        <v>5</v>
      </c>
      <c r="AL66" s="12">
        <f t="shared" si="4"/>
        <v>6</v>
      </c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</row>
    <row r="67" ht="16.5" customHeight="1">
      <c r="A67" s="12">
        <f t="shared" si="5"/>
        <v>62</v>
      </c>
      <c r="B67" s="123">
        <v>192073.0</v>
      </c>
      <c r="C67" s="304">
        <v>3091.0</v>
      </c>
      <c r="D67" s="304" t="s">
        <v>551</v>
      </c>
      <c r="E67" s="123" t="s">
        <v>97</v>
      </c>
      <c r="F67" s="305">
        <v>2.0</v>
      </c>
      <c r="G67" s="305">
        <v>2.0</v>
      </c>
      <c r="H67" s="305">
        <v>2.0</v>
      </c>
      <c r="I67" s="305">
        <v>2.0</v>
      </c>
      <c r="J67" s="305">
        <v>2.0</v>
      </c>
      <c r="K67" s="305">
        <v>2.0</v>
      </c>
      <c r="L67" s="305">
        <v>2.0</v>
      </c>
      <c r="M67" s="305">
        <v>2.0</v>
      </c>
      <c r="N67" s="305">
        <v>0.0</v>
      </c>
      <c r="O67" s="305">
        <v>0.0</v>
      </c>
      <c r="P67" s="305">
        <v>0.0</v>
      </c>
      <c r="Q67" s="305"/>
      <c r="R67" s="305"/>
      <c r="S67" s="305"/>
      <c r="T67" s="305"/>
      <c r="U67" s="305"/>
      <c r="V67" s="305"/>
      <c r="W67" s="305"/>
      <c r="X67" s="305"/>
      <c r="Y67" s="305"/>
      <c r="Z67" s="305"/>
      <c r="AA67" s="305"/>
      <c r="AB67" s="305"/>
      <c r="AC67" s="305"/>
      <c r="AD67" s="305"/>
      <c r="AE67" s="305"/>
      <c r="AF67" s="305"/>
      <c r="AG67" s="305"/>
      <c r="AH67" s="305"/>
      <c r="AI67" s="305"/>
      <c r="AJ67" s="305"/>
      <c r="AK67" s="12">
        <f t="shared" si="3"/>
        <v>16</v>
      </c>
      <c r="AL67" s="12">
        <f t="shared" si="4"/>
        <v>3</v>
      </c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</row>
    <row r="68" ht="16.5" customHeight="1">
      <c r="A68" s="12">
        <f t="shared" si="5"/>
        <v>63</v>
      </c>
      <c r="B68" s="123">
        <v>192075.0</v>
      </c>
      <c r="C68" s="304">
        <v>3093.0</v>
      </c>
      <c r="D68" s="304" t="s">
        <v>552</v>
      </c>
      <c r="E68" s="123" t="s">
        <v>553</v>
      </c>
      <c r="F68" s="310"/>
      <c r="G68" s="310"/>
      <c r="H68" s="310"/>
      <c r="I68" s="310"/>
      <c r="J68" s="310"/>
      <c r="K68" s="310"/>
      <c r="L68" s="310"/>
      <c r="M68" s="310"/>
      <c r="N68" s="310" t="s">
        <v>440</v>
      </c>
      <c r="O68" s="310" t="s">
        <v>441</v>
      </c>
      <c r="P68" s="310" t="s">
        <v>442</v>
      </c>
      <c r="Q68" s="311" t="s">
        <v>442</v>
      </c>
      <c r="R68" s="311" t="s">
        <v>443</v>
      </c>
      <c r="S68" s="311" t="s">
        <v>444</v>
      </c>
      <c r="T68" s="311" t="s">
        <v>445</v>
      </c>
      <c r="U68" s="311" t="s">
        <v>446</v>
      </c>
      <c r="V68" s="311" t="s">
        <v>447</v>
      </c>
      <c r="W68" s="311" t="s">
        <v>444</v>
      </c>
      <c r="X68" s="311" t="s">
        <v>440</v>
      </c>
      <c r="Y68" s="311" t="s">
        <v>440</v>
      </c>
      <c r="Z68" s="311"/>
      <c r="AA68" s="311"/>
      <c r="AB68" s="311"/>
      <c r="AC68" s="311"/>
      <c r="AD68" s="311"/>
      <c r="AE68" s="311"/>
      <c r="AF68" s="311"/>
      <c r="AG68" s="311"/>
      <c r="AH68" s="311"/>
      <c r="AI68" s="311"/>
      <c r="AJ68" s="311"/>
      <c r="AK68" s="12">
        <f t="shared" si="3"/>
        <v>0</v>
      </c>
      <c r="AL68" s="12">
        <f t="shared" si="4"/>
        <v>0</v>
      </c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</row>
    <row r="69" ht="16.5" customHeight="1">
      <c r="A69" s="12">
        <f t="shared" si="5"/>
        <v>64</v>
      </c>
      <c r="B69" s="123">
        <v>192076.0</v>
      </c>
      <c r="C69" s="304">
        <v>3094.0</v>
      </c>
      <c r="D69" s="304" t="s">
        <v>554</v>
      </c>
      <c r="E69" s="123" t="s">
        <v>99</v>
      </c>
      <c r="F69" s="305">
        <v>1.0</v>
      </c>
      <c r="G69" s="305">
        <v>1.0</v>
      </c>
      <c r="H69" s="305">
        <v>1.0</v>
      </c>
      <c r="I69" s="305">
        <v>1.0</v>
      </c>
      <c r="J69" s="305">
        <v>1.0</v>
      </c>
      <c r="K69" s="305">
        <v>1.0</v>
      </c>
      <c r="L69" s="305">
        <v>1.0</v>
      </c>
      <c r="M69" s="305">
        <v>1.0</v>
      </c>
      <c r="N69" s="305">
        <v>1.0</v>
      </c>
      <c r="O69" s="305">
        <v>1.0</v>
      </c>
      <c r="P69" s="305">
        <v>1.0</v>
      </c>
      <c r="Q69" s="305"/>
      <c r="R69" s="305"/>
      <c r="S69" s="305"/>
      <c r="T69" s="305"/>
      <c r="U69" s="305"/>
      <c r="V69" s="305"/>
      <c r="W69" s="305"/>
      <c r="X69" s="305"/>
      <c r="Y69" s="305"/>
      <c r="Z69" s="305"/>
      <c r="AA69" s="305"/>
      <c r="AB69" s="305"/>
      <c r="AC69" s="305"/>
      <c r="AD69" s="305"/>
      <c r="AE69" s="305"/>
      <c r="AF69" s="305"/>
      <c r="AG69" s="305"/>
      <c r="AH69" s="305"/>
      <c r="AI69" s="305"/>
      <c r="AJ69" s="305"/>
      <c r="AK69" s="12">
        <f t="shared" si="3"/>
        <v>11</v>
      </c>
      <c r="AL69" s="12">
        <f t="shared" si="4"/>
        <v>0</v>
      </c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</row>
    <row r="70" ht="16.5" customHeight="1">
      <c r="A70" s="12">
        <f t="shared" si="5"/>
        <v>65</v>
      </c>
      <c r="B70" s="123">
        <v>192077.0</v>
      </c>
      <c r="C70" s="304">
        <v>3095.0</v>
      </c>
      <c r="D70" s="304" t="s">
        <v>555</v>
      </c>
      <c r="E70" s="123" t="s">
        <v>100</v>
      </c>
      <c r="F70" s="305">
        <v>1.0</v>
      </c>
      <c r="G70" s="305">
        <v>1.0</v>
      </c>
      <c r="H70" s="305">
        <v>1.0</v>
      </c>
      <c r="I70" s="305">
        <v>1.0</v>
      </c>
      <c r="J70" s="305">
        <v>1.0</v>
      </c>
      <c r="K70" s="305">
        <v>1.0</v>
      </c>
      <c r="L70" s="305">
        <v>1.0</v>
      </c>
      <c r="M70" s="305">
        <v>1.0</v>
      </c>
      <c r="N70" s="305">
        <v>1.0</v>
      </c>
      <c r="O70" s="305">
        <v>1.0</v>
      </c>
      <c r="P70" s="305">
        <v>1.0</v>
      </c>
      <c r="Q70" s="305"/>
      <c r="R70" s="305"/>
      <c r="S70" s="305"/>
      <c r="T70" s="305"/>
      <c r="U70" s="305"/>
      <c r="V70" s="305"/>
      <c r="W70" s="305"/>
      <c r="X70" s="305"/>
      <c r="Y70" s="305"/>
      <c r="Z70" s="305"/>
      <c r="AA70" s="305"/>
      <c r="AB70" s="305"/>
      <c r="AC70" s="305"/>
      <c r="AD70" s="305"/>
      <c r="AE70" s="305"/>
      <c r="AF70" s="305"/>
      <c r="AG70" s="305"/>
      <c r="AH70" s="305"/>
      <c r="AI70" s="305"/>
      <c r="AJ70" s="305"/>
      <c r="AK70" s="12">
        <f t="shared" si="3"/>
        <v>11</v>
      </c>
      <c r="AL70" s="12">
        <f t="shared" si="4"/>
        <v>0</v>
      </c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</row>
    <row r="71" ht="16.5" customHeight="1">
      <c r="A71" s="12">
        <f t="shared" si="5"/>
        <v>66</v>
      </c>
      <c r="B71" s="123">
        <v>192078.0</v>
      </c>
      <c r="C71" s="304">
        <v>3096.0</v>
      </c>
      <c r="D71" s="304" t="s">
        <v>556</v>
      </c>
      <c r="E71" s="123" t="s">
        <v>557</v>
      </c>
      <c r="F71" s="305">
        <v>0.0</v>
      </c>
      <c r="G71" s="305">
        <v>0.0</v>
      </c>
      <c r="H71" s="305">
        <v>0.0</v>
      </c>
      <c r="I71" s="305">
        <v>0.0</v>
      </c>
      <c r="J71" s="305">
        <v>0.0</v>
      </c>
      <c r="K71" s="305">
        <v>0.0</v>
      </c>
      <c r="L71" s="305">
        <v>1.0</v>
      </c>
      <c r="M71" s="305">
        <v>1.0</v>
      </c>
      <c r="N71" s="305">
        <v>1.0</v>
      </c>
      <c r="O71" s="305">
        <v>1.0</v>
      </c>
      <c r="P71" s="305">
        <v>1.0</v>
      </c>
      <c r="Q71" s="305"/>
      <c r="R71" s="305"/>
      <c r="S71" s="305"/>
      <c r="T71" s="305"/>
      <c r="U71" s="305"/>
      <c r="V71" s="305"/>
      <c r="W71" s="305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12">
        <f t="shared" si="3"/>
        <v>5</v>
      </c>
      <c r="AL71" s="12">
        <f t="shared" si="4"/>
        <v>6</v>
      </c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</row>
    <row r="72" ht="16.5" customHeight="1">
      <c r="A72" s="12">
        <f t="shared" si="5"/>
        <v>67</v>
      </c>
      <c r="B72" s="123">
        <v>192079.0</v>
      </c>
      <c r="C72" s="304">
        <v>3097.0</v>
      </c>
      <c r="D72" s="304" t="s">
        <v>558</v>
      </c>
      <c r="E72" s="123" t="s">
        <v>559</v>
      </c>
      <c r="F72" s="305">
        <v>1.0</v>
      </c>
      <c r="G72" s="305">
        <v>1.0</v>
      </c>
      <c r="H72" s="305">
        <v>1.0</v>
      </c>
      <c r="I72" s="305">
        <v>1.0</v>
      </c>
      <c r="J72" s="305">
        <v>1.0</v>
      </c>
      <c r="K72" s="305">
        <v>1.0</v>
      </c>
      <c r="L72" s="305">
        <v>1.0</v>
      </c>
      <c r="M72" s="305">
        <v>1.0</v>
      </c>
      <c r="N72" s="305">
        <v>1.0</v>
      </c>
      <c r="O72" s="305">
        <v>1.0</v>
      </c>
      <c r="P72" s="305">
        <v>1.0</v>
      </c>
      <c r="Q72" s="305"/>
      <c r="R72" s="305"/>
      <c r="S72" s="305"/>
      <c r="T72" s="305"/>
      <c r="U72" s="305"/>
      <c r="V72" s="305"/>
      <c r="W72" s="305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12">
        <f t="shared" si="3"/>
        <v>11</v>
      </c>
      <c r="AL72" s="12">
        <f t="shared" si="4"/>
        <v>0</v>
      </c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</row>
    <row r="73" ht="16.5" customHeight="1">
      <c r="A73" s="12">
        <f t="shared" si="5"/>
        <v>68</v>
      </c>
      <c r="B73" s="123">
        <v>192080.0</v>
      </c>
      <c r="C73" s="304">
        <v>3098.0</v>
      </c>
      <c r="D73" s="304" t="s">
        <v>560</v>
      </c>
      <c r="E73" s="123" t="s">
        <v>103</v>
      </c>
      <c r="F73" s="305">
        <v>1.0</v>
      </c>
      <c r="G73" s="305">
        <v>1.0</v>
      </c>
      <c r="H73" s="305">
        <v>1.0</v>
      </c>
      <c r="I73" s="305">
        <v>1.0</v>
      </c>
      <c r="J73" s="305">
        <v>1.0</v>
      </c>
      <c r="K73" s="305">
        <v>1.0</v>
      </c>
      <c r="L73" s="305">
        <v>1.0</v>
      </c>
      <c r="M73" s="305">
        <v>1.0</v>
      </c>
      <c r="N73" s="305">
        <v>1.0</v>
      </c>
      <c r="O73" s="305">
        <v>1.0</v>
      </c>
      <c r="P73" s="305">
        <v>1.0</v>
      </c>
      <c r="Q73" s="305"/>
      <c r="R73" s="305"/>
      <c r="S73" s="305"/>
      <c r="T73" s="305"/>
      <c r="U73" s="305"/>
      <c r="V73" s="305"/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12">
        <f t="shared" si="3"/>
        <v>11</v>
      </c>
      <c r="AL73" s="12">
        <f t="shared" si="4"/>
        <v>0</v>
      </c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</row>
    <row r="74" ht="16.5" customHeight="1">
      <c r="A74" s="12">
        <f t="shared" si="5"/>
        <v>69</v>
      </c>
      <c r="B74" s="123">
        <v>192081.0</v>
      </c>
      <c r="C74" s="304">
        <v>3099.0</v>
      </c>
      <c r="D74" s="304" t="s">
        <v>561</v>
      </c>
      <c r="E74" s="123" t="s">
        <v>104</v>
      </c>
      <c r="F74" s="305">
        <v>1.0</v>
      </c>
      <c r="G74" s="305">
        <v>1.0</v>
      </c>
      <c r="H74" s="305">
        <v>1.0</v>
      </c>
      <c r="I74" s="305">
        <v>1.0</v>
      </c>
      <c r="J74" s="305">
        <v>1.0</v>
      </c>
      <c r="K74" s="305">
        <v>1.0</v>
      </c>
      <c r="L74" s="305">
        <v>1.0</v>
      </c>
      <c r="M74" s="305">
        <v>1.0</v>
      </c>
      <c r="N74" s="305">
        <v>1.0</v>
      </c>
      <c r="O74" s="305">
        <v>1.0</v>
      </c>
      <c r="P74" s="305">
        <v>1.0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12">
        <f t="shared" si="3"/>
        <v>11</v>
      </c>
      <c r="AL74" s="12">
        <f t="shared" si="4"/>
        <v>0</v>
      </c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</row>
    <row r="75" ht="16.5" customHeight="1">
      <c r="A75" s="12">
        <f t="shared" si="5"/>
        <v>70</v>
      </c>
      <c r="B75" s="123">
        <v>192083.0</v>
      </c>
      <c r="C75" s="304">
        <v>3101.0</v>
      </c>
      <c r="D75" s="304" t="s">
        <v>562</v>
      </c>
      <c r="E75" s="123" t="s">
        <v>105</v>
      </c>
      <c r="F75" s="308"/>
      <c r="G75" s="308"/>
      <c r="H75" s="311"/>
      <c r="I75" s="311"/>
      <c r="J75" s="311"/>
      <c r="K75" s="311"/>
      <c r="L75" s="311"/>
      <c r="M75" s="311"/>
      <c r="N75" s="311"/>
      <c r="O75" s="311"/>
      <c r="P75" s="311" t="s">
        <v>440</v>
      </c>
      <c r="Q75" s="311" t="s">
        <v>441</v>
      </c>
      <c r="R75" s="311" t="s">
        <v>442</v>
      </c>
      <c r="S75" s="311" t="s">
        <v>442</v>
      </c>
      <c r="T75" s="311" t="s">
        <v>443</v>
      </c>
      <c r="U75" s="311" t="s">
        <v>444</v>
      </c>
      <c r="V75" s="311" t="s">
        <v>445</v>
      </c>
      <c r="W75" s="311" t="s">
        <v>446</v>
      </c>
      <c r="X75" s="311" t="s">
        <v>447</v>
      </c>
      <c r="Y75" s="311" t="s">
        <v>444</v>
      </c>
      <c r="Z75" s="311" t="s">
        <v>440</v>
      </c>
      <c r="AA75" s="311" t="s">
        <v>440</v>
      </c>
      <c r="AB75" s="311"/>
      <c r="AC75" s="311"/>
      <c r="AD75" s="311"/>
      <c r="AE75" s="311"/>
      <c r="AF75" s="311"/>
      <c r="AG75" s="311"/>
      <c r="AH75" s="311"/>
      <c r="AI75" s="311"/>
      <c r="AJ75" s="311"/>
      <c r="AK75" s="12">
        <f t="shared" si="3"/>
        <v>0</v>
      </c>
      <c r="AL75" s="12">
        <f t="shared" si="4"/>
        <v>0</v>
      </c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</row>
    <row r="76" ht="16.5" customHeight="1">
      <c r="A76" s="12">
        <f t="shared" si="5"/>
        <v>71</v>
      </c>
      <c r="B76" s="123">
        <v>192084.0</v>
      </c>
      <c r="C76" s="304">
        <v>3102.0</v>
      </c>
      <c r="D76" s="304" t="s">
        <v>563</v>
      </c>
      <c r="E76" s="123" t="s">
        <v>106</v>
      </c>
      <c r="F76" s="305">
        <v>1.0</v>
      </c>
      <c r="G76" s="305">
        <v>1.0</v>
      </c>
      <c r="H76" s="305">
        <v>1.0</v>
      </c>
      <c r="I76" s="305">
        <v>1.0</v>
      </c>
      <c r="J76" s="305">
        <v>1.0</v>
      </c>
      <c r="K76" s="305">
        <v>1.0</v>
      </c>
      <c r="L76" s="305">
        <v>1.0</v>
      </c>
      <c r="M76" s="305">
        <v>1.0</v>
      </c>
      <c r="N76" s="305">
        <v>1.0</v>
      </c>
      <c r="O76" s="305">
        <v>1.0</v>
      </c>
      <c r="P76" s="305">
        <v>1.0</v>
      </c>
      <c r="Q76" s="305"/>
      <c r="R76" s="305"/>
      <c r="S76" s="305"/>
      <c r="T76" s="305"/>
      <c r="U76" s="305"/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12">
        <f t="shared" si="3"/>
        <v>11</v>
      </c>
      <c r="AL76" s="12">
        <f t="shared" si="4"/>
        <v>0</v>
      </c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</row>
    <row r="77" ht="16.5" customHeight="1">
      <c r="A77" s="12">
        <f t="shared" si="5"/>
        <v>72</v>
      </c>
      <c r="B77" s="123">
        <v>192086.0</v>
      </c>
      <c r="C77" s="304">
        <v>3104.0</v>
      </c>
      <c r="D77" s="304" t="s">
        <v>564</v>
      </c>
      <c r="E77" s="123" t="s">
        <v>107</v>
      </c>
      <c r="F77" s="305">
        <v>1.0</v>
      </c>
      <c r="G77" s="305">
        <v>1.0</v>
      </c>
      <c r="H77" s="305">
        <v>1.0</v>
      </c>
      <c r="I77" s="305">
        <v>1.0</v>
      </c>
      <c r="J77" s="305">
        <v>1.0</v>
      </c>
      <c r="K77" s="305">
        <v>1.0</v>
      </c>
      <c r="L77" s="305">
        <v>1.0</v>
      </c>
      <c r="M77" s="305">
        <v>1.0</v>
      </c>
      <c r="N77" s="305">
        <v>1.0</v>
      </c>
      <c r="O77" s="305">
        <v>1.0</v>
      </c>
      <c r="P77" s="305">
        <v>1.0</v>
      </c>
      <c r="Q77" s="305"/>
      <c r="R77" s="305"/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12">
        <f t="shared" si="3"/>
        <v>11</v>
      </c>
      <c r="AL77" s="12">
        <f t="shared" si="4"/>
        <v>0</v>
      </c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</row>
    <row r="78" ht="16.5" customHeight="1">
      <c r="A78" s="12">
        <f t="shared" si="5"/>
        <v>73</v>
      </c>
      <c r="B78" s="123">
        <v>192087.0</v>
      </c>
      <c r="C78" s="304">
        <v>3105.0</v>
      </c>
      <c r="D78" s="304" t="s">
        <v>565</v>
      </c>
      <c r="E78" s="123" t="s">
        <v>566</v>
      </c>
      <c r="F78" s="308"/>
      <c r="G78" s="308"/>
      <c r="H78" s="308"/>
      <c r="I78" s="308"/>
      <c r="J78" s="308"/>
      <c r="K78" s="308"/>
      <c r="L78" s="308"/>
      <c r="M78" s="308"/>
      <c r="N78" s="295" t="s">
        <v>440</v>
      </c>
      <c r="O78" s="295" t="s">
        <v>441</v>
      </c>
      <c r="P78" s="295" t="s">
        <v>442</v>
      </c>
      <c r="Q78" s="295" t="s">
        <v>442</v>
      </c>
      <c r="R78" s="295" t="s">
        <v>443</v>
      </c>
      <c r="S78" s="295" t="s">
        <v>444</v>
      </c>
      <c r="T78" s="295" t="s">
        <v>445</v>
      </c>
      <c r="U78" s="295" t="s">
        <v>446</v>
      </c>
      <c r="V78" s="295" t="s">
        <v>447</v>
      </c>
      <c r="W78" s="295" t="s">
        <v>444</v>
      </c>
      <c r="X78" s="295" t="s">
        <v>440</v>
      </c>
      <c r="Y78" s="295" t="s">
        <v>440</v>
      </c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08"/>
      <c r="AK78" s="12">
        <f t="shared" si="3"/>
        <v>0</v>
      </c>
      <c r="AL78" s="12">
        <f t="shared" si="4"/>
        <v>0</v>
      </c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</row>
    <row r="79" ht="16.5" customHeight="1">
      <c r="A79" s="12">
        <f t="shared" si="5"/>
        <v>74</v>
      </c>
      <c r="B79" s="123">
        <v>192088.0</v>
      </c>
      <c r="C79" s="304">
        <v>3106.0</v>
      </c>
      <c r="D79" s="304" t="s">
        <v>567</v>
      </c>
      <c r="E79" s="123" t="s">
        <v>109</v>
      </c>
      <c r="F79" s="308"/>
      <c r="G79" s="308"/>
      <c r="H79" s="308"/>
      <c r="I79" s="308"/>
      <c r="J79" s="308"/>
      <c r="K79" s="308"/>
      <c r="L79" s="308"/>
      <c r="M79" s="308"/>
      <c r="N79" s="295" t="s">
        <v>440</v>
      </c>
      <c r="O79" s="295" t="s">
        <v>441</v>
      </c>
      <c r="P79" s="295" t="s">
        <v>442</v>
      </c>
      <c r="Q79" s="295" t="s">
        <v>442</v>
      </c>
      <c r="R79" s="295" t="s">
        <v>443</v>
      </c>
      <c r="S79" s="295" t="s">
        <v>444</v>
      </c>
      <c r="T79" s="295" t="s">
        <v>445</v>
      </c>
      <c r="U79" s="295" t="s">
        <v>446</v>
      </c>
      <c r="V79" s="295" t="s">
        <v>447</v>
      </c>
      <c r="W79" s="295" t="s">
        <v>444</v>
      </c>
      <c r="X79" s="295" t="s">
        <v>440</v>
      </c>
      <c r="Y79" s="295" t="s">
        <v>440</v>
      </c>
      <c r="Z79" s="308"/>
      <c r="AA79" s="308"/>
      <c r="AB79" s="308"/>
      <c r="AC79" s="308"/>
      <c r="AD79" s="308"/>
      <c r="AE79" s="308"/>
      <c r="AF79" s="308"/>
      <c r="AG79" s="308"/>
      <c r="AH79" s="308"/>
      <c r="AI79" s="308"/>
      <c r="AJ79" s="308"/>
      <c r="AK79" s="12">
        <f t="shared" si="3"/>
        <v>0</v>
      </c>
      <c r="AL79" s="12">
        <f t="shared" si="4"/>
        <v>0</v>
      </c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</row>
    <row r="80" ht="16.5" customHeight="1">
      <c r="A80" s="12">
        <f t="shared" si="5"/>
        <v>75</v>
      </c>
      <c r="B80" s="123">
        <v>192089.0</v>
      </c>
      <c r="C80" s="304">
        <v>3107.0</v>
      </c>
      <c r="D80" s="304" t="s">
        <v>568</v>
      </c>
      <c r="E80" s="123" t="s">
        <v>569</v>
      </c>
      <c r="F80" s="305">
        <v>1.0</v>
      </c>
      <c r="G80" s="305">
        <v>1.0</v>
      </c>
      <c r="H80" s="305">
        <v>1.0</v>
      </c>
      <c r="I80" s="305">
        <v>1.0</v>
      </c>
      <c r="J80" s="305">
        <v>1.0</v>
      </c>
      <c r="K80" s="305">
        <v>1.0</v>
      </c>
      <c r="L80" s="305">
        <v>1.0</v>
      </c>
      <c r="M80" s="305">
        <v>1.0</v>
      </c>
      <c r="N80" s="305">
        <v>1.0</v>
      </c>
      <c r="O80" s="305">
        <v>1.0</v>
      </c>
      <c r="P80" s="305">
        <v>1.0</v>
      </c>
      <c r="Q80" s="305"/>
      <c r="R80" s="305"/>
      <c r="S80" s="305"/>
      <c r="T80" s="305"/>
      <c r="U80" s="305"/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12">
        <f t="shared" si="3"/>
        <v>11</v>
      </c>
      <c r="AL80" s="12">
        <f t="shared" si="4"/>
        <v>0</v>
      </c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</row>
    <row r="81" ht="16.5" customHeight="1">
      <c r="A81" s="12">
        <f t="shared" si="5"/>
        <v>76</v>
      </c>
      <c r="B81" s="123">
        <v>192090.0</v>
      </c>
      <c r="C81" s="304">
        <v>3108.0</v>
      </c>
      <c r="D81" s="304" t="s">
        <v>570</v>
      </c>
      <c r="E81" s="123" t="s">
        <v>571</v>
      </c>
      <c r="F81" s="305">
        <v>1.0</v>
      </c>
      <c r="G81" s="305">
        <v>1.0</v>
      </c>
      <c r="H81" s="305">
        <v>1.0</v>
      </c>
      <c r="I81" s="305">
        <v>1.0</v>
      </c>
      <c r="J81" s="305">
        <v>1.0</v>
      </c>
      <c r="K81" s="305">
        <v>1.0</v>
      </c>
      <c r="L81" s="305">
        <v>1.0</v>
      </c>
      <c r="M81" s="305">
        <v>1.0</v>
      </c>
      <c r="N81" s="305">
        <v>1.0</v>
      </c>
      <c r="O81" s="305">
        <v>1.0</v>
      </c>
      <c r="P81" s="305">
        <v>1.0</v>
      </c>
      <c r="Q81" s="305"/>
      <c r="R81" s="305"/>
      <c r="S81" s="305"/>
      <c r="T81" s="305"/>
      <c r="U81" s="305"/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12">
        <f t="shared" si="3"/>
        <v>11</v>
      </c>
      <c r="AL81" s="12">
        <f t="shared" si="4"/>
        <v>0</v>
      </c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</row>
    <row r="82" ht="16.5" customHeight="1">
      <c r="A82" s="12">
        <f t="shared" si="5"/>
        <v>77</v>
      </c>
      <c r="B82" s="123">
        <v>192092.0</v>
      </c>
      <c r="C82" s="304">
        <v>3110.0</v>
      </c>
      <c r="D82" s="304" t="s">
        <v>572</v>
      </c>
      <c r="E82" s="123" t="s">
        <v>573</v>
      </c>
      <c r="F82" s="305">
        <v>0.0</v>
      </c>
      <c r="G82" s="305">
        <v>1.0</v>
      </c>
      <c r="H82" s="305">
        <v>1.0</v>
      </c>
      <c r="I82" s="305">
        <v>1.0</v>
      </c>
      <c r="J82" s="305">
        <v>1.0</v>
      </c>
      <c r="K82" s="305">
        <v>1.0</v>
      </c>
      <c r="L82" s="305">
        <v>1.0</v>
      </c>
      <c r="M82" s="305">
        <v>1.0</v>
      </c>
      <c r="N82" s="305">
        <v>1.0</v>
      </c>
      <c r="O82" s="305">
        <v>1.0</v>
      </c>
      <c r="P82" s="305">
        <v>1.0</v>
      </c>
      <c r="Q82" s="305"/>
      <c r="R82" s="305"/>
      <c r="S82" s="305"/>
      <c r="T82" s="305"/>
      <c r="U82" s="305"/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12">
        <f t="shared" si="3"/>
        <v>10</v>
      </c>
      <c r="AL82" s="12">
        <f t="shared" si="4"/>
        <v>1</v>
      </c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</row>
    <row r="83" ht="16.5" customHeight="1">
      <c r="A83" s="12">
        <f t="shared" si="5"/>
        <v>78</v>
      </c>
      <c r="B83" s="123">
        <v>192093.0</v>
      </c>
      <c r="C83" s="304">
        <v>3111.0</v>
      </c>
      <c r="D83" s="304" t="s">
        <v>574</v>
      </c>
      <c r="E83" s="123" t="s">
        <v>575</v>
      </c>
      <c r="F83" s="305">
        <v>1.0</v>
      </c>
      <c r="G83" s="305">
        <v>1.0</v>
      </c>
      <c r="H83" s="305">
        <v>1.0</v>
      </c>
      <c r="I83" s="305">
        <v>1.0</v>
      </c>
      <c r="J83" s="305">
        <v>1.0</v>
      </c>
      <c r="K83" s="305">
        <v>1.0</v>
      </c>
      <c r="L83" s="305">
        <v>1.0</v>
      </c>
      <c r="M83" s="305">
        <v>1.0</v>
      </c>
      <c r="N83" s="305">
        <v>1.0</v>
      </c>
      <c r="O83" s="305">
        <v>1.0</v>
      </c>
      <c r="P83" s="305">
        <v>1.0</v>
      </c>
      <c r="Q83" s="305"/>
      <c r="R83" s="305"/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12">
        <f t="shared" si="3"/>
        <v>11</v>
      </c>
      <c r="AL83" s="12">
        <f t="shared" si="4"/>
        <v>0</v>
      </c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</row>
    <row r="84" ht="16.5" customHeight="1">
      <c r="A84" s="12">
        <f t="shared" si="5"/>
        <v>79</v>
      </c>
      <c r="B84" s="123">
        <v>192095.0</v>
      </c>
      <c r="C84" s="304">
        <v>3113.0</v>
      </c>
      <c r="D84" s="304" t="s">
        <v>576</v>
      </c>
      <c r="E84" s="123" t="s">
        <v>577</v>
      </c>
      <c r="F84" s="308"/>
      <c r="G84" s="308"/>
      <c r="H84" s="308"/>
      <c r="I84" s="308"/>
      <c r="J84" s="308"/>
      <c r="K84" s="308"/>
      <c r="L84" s="308"/>
      <c r="M84" s="308"/>
      <c r="N84" s="295" t="s">
        <v>440</v>
      </c>
      <c r="O84" s="295" t="s">
        <v>441</v>
      </c>
      <c r="P84" s="295" t="s">
        <v>442</v>
      </c>
      <c r="Q84" s="295" t="s">
        <v>442</v>
      </c>
      <c r="R84" s="295" t="s">
        <v>443</v>
      </c>
      <c r="S84" s="295" t="s">
        <v>444</v>
      </c>
      <c r="T84" s="295" t="s">
        <v>445</v>
      </c>
      <c r="U84" s="295" t="s">
        <v>446</v>
      </c>
      <c r="V84" s="295" t="s">
        <v>447</v>
      </c>
      <c r="W84" s="295" t="s">
        <v>444</v>
      </c>
      <c r="X84" s="295" t="s">
        <v>440</v>
      </c>
      <c r="Y84" s="295" t="s">
        <v>440</v>
      </c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12">
        <f t="shared" si="3"/>
        <v>0</v>
      </c>
      <c r="AL84" s="12">
        <f t="shared" si="4"/>
        <v>0</v>
      </c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</row>
    <row r="85" ht="16.5" customHeight="1">
      <c r="A85" s="12">
        <f t="shared" si="5"/>
        <v>80</v>
      </c>
      <c r="B85" s="123">
        <v>192097.0</v>
      </c>
      <c r="C85" s="304">
        <v>3115.0</v>
      </c>
      <c r="D85" s="304" t="s">
        <v>578</v>
      </c>
      <c r="E85" s="123" t="s">
        <v>579</v>
      </c>
      <c r="F85" s="305">
        <v>0.0</v>
      </c>
      <c r="G85" s="305">
        <v>1.0</v>
      </c>
      <c r="H85" s="305">
        <v>1.0</v>
      </c>
      <c r="I85" s="305">
        <v>1.0</v>
      </c>
      <c r="J85" s="305">
        <v>1.0</v>
      </c>
      <c r="K85" s="305">
        <v>1.0</v>
      </c>
      <c r="L85" s="305">
        <v>1.0</v>
      </c>
      <c r="M85" s="305">
        <v>1.0</v>
      </c>
      <c r="N85" s="305">
        <v>1.0</v>
      </c>
      <c r="O85" s="305">
        <v>1.0</v>
      </c>
      <c r="P85" s="305">
        <v>1.0</v>
      </c>
      <c r="Q85" s="305"/>
      <c r="R85" s="305"/>
      <c r="S85" s="305"/>
      <c r="T85" s="305"/>
      <c r="U85" s="305"/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12">
        <f t="shared" si="3"/>
        <v>10</v>
      </c>
      <c r="AL85" s="12">
        <f t="shared" si="4"/>
        <v>1</v>
      </c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</row>
    <row r="86" ht="16.5" customHeight="1">
      <c r="A86" s="12">
        <f t="shared" si="5"/>
        <v>81</v>
      </c>
      <c r="B86" s="123">
        <v>192099.0</v>
      </c>
      <c r="C86" s="304">
        <v>3117.0</v>
      </c>
      <c r="D86" s="304" t="s">
        <v>580</v>
      </c>
      <c r="E86" s="123" t="s">
        <v>116</v>
      </c>
      <c r="F86" s="305">
        <v>1.0</v>
      </c>
      <c r="G86" s="305">
        <v>1.0</v>
      </c>
      <c r="H86" s="305">
        <v>1.0</v>
      </c>
      <c r="I86" s="305">
        <v>1.0</v>
      </c>
      <c r="J86" s="305">
        <v>1.0</v>
      </c>
      <c r="K86" s="305">
        <v>1.0</v>
      </c>
      <c r="L86" s="305">
        <v>1.0</v>
      </c>
      <c r="M86" s="305">
        <v>1.0</v>
      </c>
      <c r="N86" s="305">
        <v>1.0</v>
      </c>
      <c r="O86" s="305">
        <v>1.0</v>
      </c>
      <c r="P86" s="305">
        <v>1.0</v>
      </c>
      <c r="Q86" s="305"/>
      <c r="R86" s="305"/>
      <c r="S86" s="305"/>
      <c r="T86" s="305"/>
      <c r="U86" s="305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12">
        <f t="shared" si="3"/>
        <v>11</v>
      </c>
      <c r="AL86" s="12">
        <f t="shared" si="4"/>
        <v>0</v>
      </c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</row>
    <row r="87" ht="16.5" customHeight="1">
      <c r="A87" s="12">
        <f t="shared" si="5"/>
        <v>82</v>
      </c>
      <c r="B87" s="123">
        <v>192101.0</v>
      </c>
      <c r="C87" s="304">
        <v>3119.0</v>
      </c>
      <c r="D87" s="304" t="s">
        <v>581</v>
      </c>
      <c r="E87" s="123" t="s">
        <v>582</v>
      </c>
      <c r="F87" s="308"/>
      <c r="G87" s="308"/>
      <c r="H87" s="308"/>
      <c r="I87" s="308"/>
      <c r="J87" s="308"/>
      <c r="K87" s="308"/>
      <c r="L87" s="308"/>
      <c r="M87" s="308"/>
      <c r="N87" s="295" t="s">
        <v>440</v>
      </c>
      <c r="O87" s="296" t="s">
        <v>441</v>
      </c>
      <c r="P87" s="295" t="s">
        <v>442</v>
      </c>
      <c r="Q87" s="295" t="s">
        <v>442</v>
      </c>
      <c r="R87" s="295" t="s">
        <v>443</v>
      </c>
      <c r="S87" s="295" t="s">
        <v>444</v>
      </c>
      <c r="T87" s="295" t="s">
        <v>445</v>
      </c>
      <c r="U87" s="295" t="s">
        <v>446</v>
      </c>
      <c r="V87" s="295" t="s">
        <v>447</v>
      </c>
      <c r="W87" s="295" t="s">
        <v>444</v>
      </c>
      <c r="X87" s="295" t="s">
        <v>440</v>
      </c>
      <c r="Y87" s="295" t="s">
        <v>440</v>
      </c>
      <c r="Z87" s="308"/>
      <c r="AA87" s="308"/>
      <c r="AB87" s="308"/>
      <c r="AC87" s="308"/>
      <c r="AD87" s="308"/>
      <c r="AE87" s="308"/>
      <c r="AF87" s="308"/>
      <c r="AG87" s="308"/>
      <c r="AH87" s="308"/>
      <c r="AI87" s="308"/>
      <c r="AJ87" s="308"/>
      <c r="AK87" s="12">
        <f t="shared" si="3"/>
        <v>0</v>
      </c>
      <c r="AL87" s="12">
        <f t="shared" si="4"/>
        <v>0</v>
      </c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</row>
    <row r="88" ht="16.5" customHeight="1">
      <c r="A88" s="12">
        <f t="shared" si="5"/>
        <v>83</v>
      </c>
      <c r="B88" s="123">
        <v>192102.0</v>
      </c>
      <c r="C88" s="123"/>
      <c r="D88" s="123"/>
      <c r="E88" s="123" t="s">
        <v>382</v>
      </c>
      <c r="F88" s="310"/>
      <c r="G88" s="310"/>
      <c r="H88" s="310"/>
      <c r="I88" s="310"/>
      <c r="J88" s="310"/>
      <c r="K88" s="310"/>
      <c r="L88" s="310"/>
      <c r="M88" s="310"/>
      <c r="N88" s="310" t="s">
        <v>440</v>
      </c>
      <c r="O88" s="310" t="s">
        <v>441</v>
      </c>
      <c r="P88" s="310" t="s">
        <v>442</v>
      </c>
      <c r="Q88" s="310" t="s">
        <v>442</v>
      </c>
      <c r="R88" s="310" t="s">
        <v>443</v>
      </c>
      <c r="S88" s="310" t="s">
        <v>444</v>
      </c>
      <c r="T88" s="310" t="s">
        <v>445</v>
      </c>
      <c r="U88" s="310" t="s">
        <v>446</v>
      </c>
      <c r="V88" s="310" t="s">
        <v>447</v>
      </c>
      <c r="W88" s="310" t="s">
        <v>444</v>
      </c>
      <c r="X88" s="310" t="s">
        <v>440</v>
      </c>
      <c r="Y88" s="310" t="s">
        <v>440</v>
      </c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12">
        <f t="shared" si="3"/>
        <v>0</v>
      </c>
      <c r="AL88" s="12">
        <f t="shared" si="4"/>
        <v>0</v>
      </c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</row>
    <row r="89" ht="16.5" customHeight="1">
      <c r="A89" s="12">
        <f t="shared" si="5"/>
        <v>84</v>
      </c>
      <c r="B89" s="123">
        <v>192103.0</v>
      </c>
      <c r="C89" s="304">
        <v>3121.0</v>
      </c>
      <c r="D89" s="304" t="s">
        <v>583</v>
      </c>
      <c r="E89" s="123" t="s">
        <v>118</v>
      </c>
      <c r="F89" s="305">
        <v>1.0</v>
      </c>
      <c r="G89" s="305">
        <v>1.0</v>
      </c>
      <c r="H89" s="305">
        <v>1.0</v>
      </c>
      <c r="I89" s="305">
        <v>1.0</v>
      </c>
      <c r="J89" s="305">
        <v>1.0</v>
      </c>
      <c r="K89" s="305">
        <v>1.0</v>
      </c>
      <c r="L89" s="305">
        <v>1.0</v>
      </c>
      <c r="M89" s="305">
        <v>1.0</v>
      </c>
      <c r="N89" s="305">
        <v>1.0</v>
      </c>
      <c r="O89" s="305">
        <v>1.0</v>
      </c>
      <c r="P89" s="305">
        <v>1.0</v>
      </c>
      <c r="Q89" s="305"/>
      <c r="R89" s="305"/>
      <c r="S89" s="305"/>
      <c r="T89" s="305"/>
      <c r="U89" s="305"/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12">
        <f t="shared" si="3"/>
        <v>11</v>
      </c>
      <c r="AL89" s="12">
        <f t="shared" si="4"/>
        <v>0</v>
      </c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</row>
    <row r="90" ht="16.5" customHeight="1">
      <c r="A90" s="12">
        <f t="shared" si="5"/>
        <v>85</v>
      </c>
      <c r="B90" s="123">
        <v>192104.0</v>
      </c>
      <c r="C90" s="304">
        <v>3122.0</v>
      </c>
      <c r="D90" s="304" t="s">
        <v>584</v>
      </c>
      <c r="E90" s="123" t="s">
        <v>585</v>
      </c>
      <c r="F90" s="308"/>
      <c r="G90" s="308"/>
      <c r="H90" s="308"/>
      <c r="I90" s="308"/>
      <c r="J90" s="308"/>
      <c r="K90" s="308"/>
      <c r="L90" s="308"/>
      <c r="M90" s="308"/>
      <c r="N90" s="295" t="s">
        <v>440</v>
      </c>
      <c r="O90" s="295" t="s">
        <v>441</v>
      </c>
      <c r="P90" s="295" t="s">
        <v>442</v>
      </c>
      <c r="Q90" s="295" t="s">
        <v>442</v>
      </c>
      <c r="R90" s="295" t="s">
        <v>443</v>
      </c>
      <c r="S90" s="295" t="s">
        <v>444</v>
      </c>
      <c r="T90" s="295" t="s">
        <v>445</v>
      </c>
      <c r="U90" s="295" t="s">
        <v>446</v>
      </c>
      <c r="V90" s="295" t="s">
        <v>447</v>
      </c>
      <c r="W90" s="295" t="s">
        <v>444</v>
      </c>
      <c r="X90" s="295" t="s">
        <v>440</v>
      </c>
      <c r="Y90" s="295" t="s">
        <v>440</v>
      </c>
      <c r="Z90" s="308"/>
      <c r="AA90" s="308"/>
      <c r="AB90" s="308"/>
      <c r="AC90" s="308"/>
      <c r="AD90" s="308"/>
      <c r="AE90" s="308"/>
      <c r="AF90" s="308"/>
      <c r="AG90" s="308"/>
      <c r="AH90" s="308"/>
      <c r="AI90" s="308"/>
      <c r="AJ90" s="308"/>
      <c r="AK90" s="12">
        <f t="shared" si="3"/>
        <v>0</v>
      </c>
      <c r="AL90" s="12">
        <f t="shared" si="4"/>
        <v>0</v>
      </c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</row>
    <row r="91" ht="16.5" customHeight="1">
      <c r="A91" s="12">
        <f t="shared" si="5"/>
        <v>86</v>
      </c>
      <c r="B91" s="123">
        <v>192105.0</v>
      </c>
      <c r="C91" s="304">
        <v>3123.0</v>
      </c>
      <c r="D91" s="304" t="s">
        <v>586</v>
      </c>
      <c r="E91" s="123" t="s">
        <v>120</v>
      </c>
      <c r="F91" s="305">
        <v>0.0</v>
      </c>
      <c r="G91" s="305">
        <v>0.0</v>
      </c>
      <c r="H91" s="305">
        <v>0.0</v>
      </c>
      <c r="I91" s="305">
        <v>0.0</v>
      </c>
      <c r="J91" s="305">
        <v>0.0</v>
      </c>
      <c r="K91" s="305">
        <v>0.0</v>
      </c>
      <c r="L91" s="305">
        <v>0.0</v>
      </c>
      <c r="M91" s="305">
        <v>0.0</v>
      </c>
      <c r="N91" s="305">
        <v>1.0</v>
      </c>
      <c r="O91" s="305">
        <v>1.0</v>
      </c>
      <c r="P91" s="305">
        <v>1.0</v>
      </c>
      <c r="Q91" s="305"/>
      <c r="R91" s="305"/>
      <c r="S91" s="305"/>
      <c r="T91" s="305"/>
      <c r="U91" s="305"/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12">
        <f t="shared" si="3"/>
        <v>3</v>
      </c>
      <c r="AL91" s="12">
        <f t="shared" si="4"/>
        <v>8</v>
      </c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</row>
    <row r="92" ht="16.5" customHeight="1">
      <c r="A92" s="12">
        <f t="shared" si="5"/>
        <v>87</v>
      </c>
      <c r="B92" s="123">
        <v>192106.0</v>
      </c>
      <c r="C92" s="304">
        <v>3124.0</v>
      </c>
      <c r="D92" s="312" t="s">
        <v>587</v>
      </c>
      <c r="E92" s="201" t="s">
        <v>588</v>
      </c>
      <c r="F92" s="314">
        <v>0.0</v>
      </c>
      <c r="G92" s="314">
        <v>0.0</v>
      </c>
      <c r="H92" s="314">
        <v>0.0</v>
      </c>
      <c r="I92" s="314">
        <v>0.0</v>
      </c>
      <c r="J92" s="308">
        <v>1.0</v>
      </c>
      <c r="K92" s="314">
        <v>1.0</v>
      </c>
      <c r="L92" s="314">
        <v>1.0</v>
      </c>
      <c r="M92" s="314">
        <v>1.0</v>
      </c>
      <c r="N92" s="314">
        <v>1.0</v>
      </c>
      <c r="O92" s="314">
        <v>1.0</v>
      </c>
      <c r="P92" s="314">
        <v>1.0</v>
      </c>
      <c r="Q92" s="315"/>
      <c r="R92" s="315"/>
      <c r="S92" s="315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12">
        <f t="shared" si="3"/>
        <v>7</v>
      </c>
      <c r="AL92" s="12">
        <f t="shared" si="4"/>
        <v>4</v>
      </c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</row>
    <row r="93" ht="16.5" customHeight="1">
      <c r="A93" s="12">
        <f t="shared" si="5"/>
        <v>88</v>
      </c>
      <c r="B93" s="123">
        <v>192107.0</v>
      </c>
      <c r="C93" s="304">
        <v>3125.0</v>
      </c>
      <c r="D93" s="304" t="s">
        <v>589</v>
      </c>
      <c r="E93" s="304" t="s">
        <v>122</v>
      </c>
      <c r="F93" s="308"/>
      <c r="G93" s="308"/>
      <c r="H93" s="308"/>
      <c r="I93" s="308"/>
      <c r="J93" s="308"/>
      <c r="K93" s="308"/>
      <c r="L93" s="308"/>
      <c r="M93" s="308"/>
      <c r="N93" s="295" t="s">
        <v>440</v>
      </c>
      <c r="O93" s="295" t="s">
        <v>441</v>
      </c>
      <c r="P93" s="295" t="s">
        <v>442</v>
      </c>
      <c r="Q93" s="295" t="s">
        <v>442</v>
      </c>
      <c r="R93" s="295" t="s">
        <v>443</v>
      </c>
      <c r="S93" s="295" t="s">
        <v>444</v>
      </c>
      <c r="T93" s="295" t="s">
        <v>445</v>
      </c>
      <c r="U93" s="295" t="s">
        <v>446</v>
      </c>
      <c r="V93" s="295" t="s">
        <v>447</v>
      </c>
      <c r="W93" s="295" t="s">
        <v>444</v>
      </c>
      <c r="X93" s="295" t="s">
        <v>440</v>
      </c>
      <c r="Y93" s="295" t="s">
        <v>440</v>
      </c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12">
        <f t="shared" si="3"/>
        <v>0</v>
      </c>
      <c r="AL93" s="12">
        <f t="shared" si="4"/>
        <v>0</v>
      </c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</row>
    <row r="94" ht="16.5" customHeight="1">
      <c r="A94" s="12">
        <f t="shared" si="5"/>
        <v>89</v>
      </c>
      <c r="B94" s="123">
        <v>192108.0</v>
      </c>
      <c r="C94" s="304">
        <v>3126.0</v>
      </c>
      <c r="D94" s="304" t="s">
        <v>590</v>
      </c>
      <c r="E94" s="123" t="s">
        <v>591</v>
      </c>
      <c r="F94" s="305">
        <v>0.0</v>
      </c>
      <c r="G94" s="305">
        <v>1.0</v>
      </c>
      <c r="H94" s="305">
        <v>1.0</v>
      </c>
      <c r="I94" s="305">
        <v>1.0</v>
      </c>
      <c r="J94" s="305">
        <v>1.0</v>
      </c>
      <c r="K94" s="305">
        <v>1.0</v>
      </c>
      <c r="L94" s="305">
        <v>1.0</v>
      </c>
      <c r="M94" s="305">
        <v>1.0</v>
      </c>
      <c r="N94" s="305">
        <v>1.0</v>
      </c>
      <c r="O94" s="305">
        <v>1.0</v>
      </c>
      <c r="P94" s="305">
        <v>1.0</v>
      </c>
      <c r="Q94" s="305"/>
      <c r="R94" s="305"/>
      <c r="S94" s="305"/>
      <c r="T94" s="305"/>
      <c r="U94" s="305"/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12">
        <f t="shared" si="3"/>
        <v>10</v>
      </c>
      <c r="AL94" s="12">
        <f t="shared" si="4"/>
        <v>1</v>
      </c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</row>
    <row r="95" ht="16.5" customHeight="1">
      <c r="A95" s="12">
        <f t="shared" si="5"/>
        <v>90</v>
      </c>
      <c r="B95" s="123">
        <v>192110.0</v>
      </c>
      <c r="C95" s="304">
        <v>3128.0</v>
      </c>
      <c r="D95" s="304" t="s">
        <v>592</v>
      </c>
      <c r="E95" s="123" t="s">
        <v>124</v>
      </c>
      <c r="F95" s="313">
        <v>1.0</v>
      </c>
      <c r="G95" s="313">
        <v>1.0</v>
      </c>
      <c r="H95" s="305">
        <v>1.0</v>
      </c>
      <c r="I95" s="305">
        <v>1.0</v>
      </c>
      <c r="J95" s="305">
        <v>1.0</v>
      </c>
      <c r="K95" s="305">
        <v>1.0</v>
      </c>
      <c r="L95" s="305">
        <v>1.0</v>
      </c>
      <c r="M95" s="305">
        <v>1.0</v>
      </c>
      <c r="N95" s="305">
        <v>1.0</v>
      </c>
      <c r="O95" s="305">
        <v>1.0</v>
      </c>
      <c r="P95" s="305">
        <v>1.0</v>
      </c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12">
        <f t="shared" si="3"/>
        <v>11</v>
      </c>
      <c r="AL95" s="12">
        <f t="shared" si="4"/>
        <v>0</v>
      </c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</row>
    <row r="96" ht="16.5" customHeight="1">
      <c r="A96" s="12">
        <f t="shared" si="5"/>
        <v>91</v>
      </c>
      <c r="B96" s="123">
        <v>192112.0</v>
      </c>
      <c r="C96" s="304">
        <v>3130.0</v>
      </c>
      <c r="D96" s="304" t="s">
        <v>593</v>
      </c>
      <c r="E96" s="123" t="s">
        <v>125</v>
      </c>
      <c r="F96" s="305">
        <v>0.0</v>
      </c>
      <c r="G96" s="305">
        <v>0.0</v>
      </c>
      <c r="H96" s="305">
        <v>0.0</v>
      </c>
      <c r="I96" s="305">
        <v>0.0</v>
      </c>
      <c r="J96" s="305">
        <v>0.0</v>
      </c>
      <c r="K96" s="305">
        <v>1.0</v>
      </c>
      <c r="L96" s="305">
        <v>1.0</v>
      </c>
      <c r="M96" s="305">
        <v>1.0</v>
      </c>
      <c r="N96" s="305">
        <v>1.0</v>
      </c>
      <c r="O96" s="305">
        <v>1.0</v>
      </c>
      <c r="P96" s="305">
        <v>1.0</v>
      </c>
      <c r="Q96" s="305"/>
      <c r="R96" s="305"/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12">
        <f t="shared" si="3"/>
        <v>6</v>
      </c>
      <c r="AL96" s="12">
        <f t="shared" si="4"/>
        <v>5</v>
      </c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</row>
    <row r="97" ht="16.5" customHeight="1">
      <c r="A97" s="12">
        <f t="shared" si="5"/>
        <v>92</v>
      </c>
      <c r="B97" s="123">
        <v>192113.0</v>
      </c>
      <c r="C97" s="304">
        <v>3131.0</v>
      </c>
      <c r="D97" s="304" t="s">
        <v>594</v>
      </c>
      <c r="E97" s="123" t="s">
        <v>595</v>
      </c>
      <c r="F97" s="313">
        <v>1.0</v>
      </c>
      <c r="G97" s="313">
        <v>1.0</v>
      </c>
      <c r="H97" s="313">
        <v>1.0</v>
      </c>
      <c r="I97" s="305">
        <v>1.0</v>
      </c>
      <c r="J97" s="305">
        <v>1.0</v>
      </c>
      <c r="K97" s="305">
        <v>1.0</v>
      </c>
      <c r="L97" s="301">
        <v>1.0</v>
      </c>
      <c r="M97" s="301">
        <v>1.0</v>
      </c>
      <c r="N97" s="305">
        <v>1.0</v>
      </c>
      <c r="O97" s="305">
        <v>2.0</v>
      </c>
      <c r="P97" s="305">
        <v>1.0</v>
      </c>
      <c r="Q97" s="305"/>
      <c r="R97" s="305"/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12">
        <f t="shared" si="3"/>
        <v>12</v>
      </c>
      <c r="AL97" s="12">
        <f t="shared" si="4"/>
        <v>0</v>
      </c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</row>
    <row r="98" ht="16.5" customHeight="1">
      <c r="A98" s="12">
        <f t="shared" si="5"/>
        <v>93</v>
      </c>
      <c r="B98" s="123">
        <v>192115.0</v>
      </c>
      <c r="C98" s="304">
        <v>3133.0</v>
      </c>
      <c r="D98" s="304" t="s">
        <v>596</v>
      </c>
      <c r="E98" s="123" t="s">
        <v>127</v>
      </c>
      <c r="F98" s="305">
        <v>1.0</v>
      </c>
      <c r="G98" s="305">
        <v>1.0</v>
      </c>
      <c r="H98" s="305">
        <v>1.0</v>
      </c>
      <c r="I98" s="305">
        <v>1.0</v>
      </c>
      <c r="J98" s="305">
        <v>1.0</v>
      </c>
      <c r="K98" s="305">
        <v>1.0</v>
      </c>
      <c r="L98" s="305">
        <v>1.0</v>
      </c>
      <c r="M98" s="305">
        <v>1.0</v>
      </c>
      <c r="N98" s="305">
        <v>1.0</v>
      </c>
      <c r="O98" s="305">
        <v>1.0</v>
      </c>
      <c r="P98" s="305">
        <v>1.0</v>
      </c>
      <c r="Q98" s="305"/>
      <c r="R98" s="305"/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12">
        <f t="shared" si="3"/>
        <v>11</v>
      </c>
      <c r="AL98" s="12">
        <f t="shared" si="4"/>
        <v>0</v>
      </c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</row>
    <row r="99" ht="16.5" customHeight="1">
      <c r="A99" s="12">
        <f t="shared" si="5"/>
        <v>94</v>
      </c>
      <c r="B99" s="123">
        <v>192116.0</v>
      </c>
      <c r="C99" s="304">
        <v>3134.0</v>
      </c>
      <c r="D99" s="304" t="s">
        <v>597</v>
      </c>
      <c r="E99" s="123" t="s">
        <v>598</v>
      </c>
      <c r="F99" s="305">
        <v>0.0</v>
      </c>
      <c r="G99" s="305">
        <v>1.0</v>
      </c>
      <c r="H99" s="305">
        <v>1.0</v>
      </c>
      <c r="I99" s="305">
        <v>1.0</v>
      </c>
      <c r="J99" s="305">
        <v>1.0</v>
      </c>
      <c r="K99" s="305">
        <v>1.0</v>
      </c>
      <c r="L99" s="305">
        <v>1.0</v>
      </c>
      <c r="M99" s="305">
        <v>1.0</v>
      </c>
      <c r="N99" s="305">
        <v>1.0</v>
      </c>
      <c r="O99" s="305">
        <v>1.0</v>
      </c>
      <c r="P99" s="305">
        <v>1.0</v>
      </c>
      <c r="Q99" s="305"/>
      <c r="R99" s="305"/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12">
        <f t="shared" si="3"/>
        <v>10</v>
      </c>
      <c r="AL99" s="12">
        <f t="shared" si="4"/>
        <v>1</v>
      </c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</row>
    <row r="100" ht="16.5" customHeight="1">
      <c r="A100" s="12">
        <f t="shared" si="5"/>
        <v>95</v>
      </c>
      <c r="B100" s="123">
        <v>192117.0</v>
      </c>
      <c r="C100" s="304">
        <v>3135.0</v>
      </c>
      <c r="D100" s="304" t="s">
        <v>599</v>
      </c>
      <c r="E100" s="123" t="s">
        <v>600</v>
      </c>
      <c r="F100" s="305">
        <v>1.0</v>
      </c>
      <c r="G100" s="305">
        <v>1.0</v>
      </c>
      <c r="H100" s="305">
        <v>1.0</v>
      </c>
      <c r="I100" s="305">
        <v>1.0</v>
      </c>
      <c r="J100" s="305">
        <v>1.0</v>
      </c>
      <c r="K100" s="305">
        <v>1.0</v>
      </c>
      <c r="L100" s="305">
        <v>1.0</v>
      </c>
      <c r="M100" s="305">
        <v>1.0</v>
      </c>
      <c r="N100" s="305">
        <v>1.0</v>
      </c>
      <c r="O100" s="305">
        <v>1.0</v>
      </c>
      <c r="P100" s="305">
        <v>1.0</v>
      </c>
      <c r="Q100" s="305"/>
      <c r="R100" s="305"/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12">
        <f t="shared" si="3"/>
        <v>11</v>
      </c>
      <c r="AL100" s="12">
        <f t="shared" si="4"/>
        <v>0</v>
      </c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</row>
    <row r="101" ht="16.5" customHeight="1">
      <c r="A101" s="12">
        <f t="shared" si="5"/>
        <v>96</v>
      </c>
      <c r="B101" s="123">
        <v>192119.0</v>
      </c>
      <c r="C101" s="304">
        <v>3137.0</v>
      </c>
      <c r="D101" s="304" t="s">
        <v>601</v>
      </c>
      <c r="E101" s="123" t="s">
        <v>602</v>
      </c>
      <c r="F101" s="305">
        <v>1.0</v>
      </c>
      <c r="G101" s="305">
        <v>1.0</v>
      </c>
      <c r="H101" s="305">
        <v>1.0</v>
      </c>
      <c r="I101" s="305">
        <v>1.0</v>
      </c>
      <c r="J101" s="305">
        <v>1.0</v>
      </c>
      <c r="K101" s="305">
        <v>1.0</v>
      </c>
      <c r="L101" s="305">
        <v>1.0</v>
      </c>
      <c r="M101" s="305">
        <v>1.0</v>
      </c>
      <c r="N101" s="305">
        <v>1.0</v>
      </c>
      <c r="O101" s="305">
        <v>1.0</v>
      </c>
      <c r="P101" s="305">
        <v>1.0</v>
      </c>
      <c r="Q101" s="305"/>
      <c r="R101" s="305"/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12">
        <f t="shared" si="3"/>
        <v>11</v>
      </c>
      <c r="AL101" s="12">
        <f t="shared" si="4"/>
        <v>0</v>
      </c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</row>
    <row r="102" ht="16.5" customHeight="1">
      <c r="A102" s="12">
        <f t="shared" si="5"/>
        <v>97</v>
      </c>
      <c r="B102" s="123">
        <v>192120.0</v>
      </c>
      <c r="C102" s="304">
        <v>3138.0</v>
      </c>
      <c r="D102" s="304" t="s">
        <v>603</v>
      </c>
      <c r="E102" s="123" t="s">
        <v>131</v>
      </c>
      <c r="F102" s="308"/>
      <c r="G102" s="308"/>
      <c r="H102" s="308"/>
      <c r="I102" s="308"/>
      <c r="J102" s="308"/>
      <c r="K102" s="308"/>
      <c r="L102" s="308"/>
      <c r="M102" s="308"/>
      <c r="N102" s="295" t="s">
        <v>440</v>
      </c>
      <c r="O102" s="295" t="s">
        <v>441</v>
      </c>
      <c r="P102" s="295" t="s">
        <v>442</v>
      </c>
      <c r="Q102" s="295" t="s">
        <v>442</v>
      </c>
      <c r="R102" s="295" t="s">
        <v>443</v>
      </c>
      <c r="S102" s="295" t="s">
        <v>444</v>
      </c>
      <c r="T102" s="295" t="s">
        <v>445</v>
      </c>
      <c r="U102" s="295" t="s">
        <v>446</v>
      </c>
      <c r="V102" s="295" t="s">
        <v>447</v>
      </c>
      <c r="W102" s="295" t="s">
        <v>444</v>
      </c>
      <c r="X102" s="295" t="s">
        <v>440</v>
      </c>
      <c r="Y102" s="295" t="s">
        <v>440</v>
      </c>
      <c r="Z102" s="308"/>
      <c r="AA102" s="308"/>
      <c r="AB102" s="308"/>
      <c r="AC102" s="308"/>
      <c r="AD102" s="308"/>
      <c r="AE102" s="308"/>
      <c r="AF102" s="308"/>
      <c r="AG102" s="308"/>
      <c r="AH102" s="308"/>
      <c r="AI102" s="308"/>
      <c r="AJ102" s="308"/>
      <c r="AK102" s="12">
        <f t="shared" si="3"/>
        <v>0</v>
      </c>
      <c r="AL102" s="12">
        <f t="shared" si="4"/>
        <v>0</v>
      </c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</row>
    <row r="103" ht="33.75" customHeight="1">
      <c r="A103" s="316" t="s">
        <v>132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3"/>
      <c r="AM103" s="76"/>
      <c r="AN103" s="13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</row>
    <row r="104" ht="16.5" customHeight="1">
      <c r="A104" s="12">
        <f>IF(ISBLANK(B104),"",A102+1)</f>
        <v>98</v>
      </c>
      <c r="B104" s="9">
        <v>200302.0</v>
      </c>
      <c r="C104" s="317">
        <v>893.0</v>
      </c>
      <c r="D104" s="318" t="s">
        <v>604</v>
      </c>
      <c r="E104" s="9" t="s">
        <v>605</v>
      </c>
      <c r="F104" s="319">
        <v>1.0</v>
      </c>
      <c r="G104" s="319">
        <v>1.0</v>
      </c>
      <c r="H104" s="319">
        <v>1.0</v>
      </c>
      <c r="I104" s="319">
        <v>1.0</v>
      </c>
      <c r="J104" s="319">
        <v>1.0</v>
      </c>
      <c r="K104" s="314">
        <v>1.0</v>
      </c>
      <c r="L104" s="314">
        <v>1.0</v>
      </c>
      <c r="M104" s="314">
        <v>1.0</v>
      </c>
      <c r="N104" s="314">
        <v>1.0</v>
      </c>
      <c r="O104" s="314">
        <v>1.0</v>
      </c>
      <c r="P104" s="314">
        <v>1.0</v>
      </c>
      <c r="Q104" s="314"/>
      <c r="R104" s="314"/>
      <c r="S104" s="314"/>
      <c r="T104" s="314"/>
      <c r="U104" s="314"/>
      <c r="V104" s="314"/>
      <c r="W104" s="314"/>
      <c r="X104" s="314"/>
      <c r="Y104" s="314"/>
      <c r="Z104" s="314"/>
      <c r="AA104" s="314"/>
      <c r="AB104" s="314"/>
      <c r="AC104" s="314"/>
      <c r="AD104" s="314"/>
      <c r="AE104" s="314"/>
      <c r="AF104" s="314"/>
      <c r="AG104" s="314"/>
      <c r="AH104" s="314"/>
      <c r="AI104" s="314"/>
      <c r="AJ104" s="314"/>
      <c r="AK104" s="12">
        <f t="shared" ref="AK104:AK177" si="6">SUM(F104:AJ104)</f>
        <v>11</v>
      </c>
      <c r="AL104" s="12">
        <f t="shared" ref="AL104:AL177" si="7">COUNTIF(F104:AJ104,0)</f>
        <v>0</v>
      </c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</row>
    <row r="105" ht="16.5" customHeight="1">
      <c r="A105" s="12">
        <f t="shared" ref="A105:A177" si="8">IF(ISBLANK(B105),"",A104+1)</f>
        <v>99</v>
      </c>
      <c r="B105" s="9">
        <v>200303.0</v>
      </c>
      <c r="C105" s="320">
        <v>893.0</v>
      </c>
      <c r="D105" s="318" t="s">
        <v>606</v>
      </c>
      <c r="E105" s="9" t="s">
        <v>134</v>
      </c>
      <c r="F105" s="310"/>
      <c r="G105" s="310"/>
      <c r="H105" s="310"/>
      <c r="I105" s="310"/>
      <c r="J105" s="310"/>
      <c r="K105" s="310"/>
      <c r="L105" s="310"/>
      <c r="M105" s="311"/>
      <c r="N105" s="310" t="s">
        <v>440</v>
      </c>
      <c r="O105" s="310" t="s">
        <v>441</v>
      </c>
      <c r="P105" s="310" t="s">
        <v>442</v>
      </c>
      <c r="Q105" s="310" t="s">
        <v>442</v>
      </c>
      <c r="R105" s="310" t="s">
        <v>443</v>
      </c>
      <c r="S105" s="311" t="s">
        <v>444</v>
      </c>
      <c r="T105" s="310" t="s">
        <v>445</v>
      </c>
      <c r="U105" s="310" t="s">
        <v>446</v>
      </c>
      <c r="V105" s="310" t="s">
        <v>447</v>
      </c>
      <c r="W105" s="310" t="s">
        <v>444</v>
      </c>
      <c r="X105" s="310" t="s">
        <v>440</v>
      </c>
      <c r="Y105" s="310" t="s">
        <v>440</v>
      </c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12">
        <f t="shared" si="6"/>
        <v>0</v>
      </c>
      <c r="AL105" s="12">
        <f t="shared" si="7"/>
        <v>0</v>
      </c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</row>
    <row r="106" ht="16.5" customHeight="1">
      <c r="A106" s="12">
        <f t="shared" si="8"/>
        <v>100</v>
      </c>
      <c r="B106" s="9">
        <v>200305.0</v>
      </c>
      <c r="C106" s="320">
        <v>895.0</v>
      </c>
      <c r="D106" s="318" t="s">
        <v>607</v>
      </c>
      <c r="E106" s="9" t="s">
        <v>608</v>
      </c>
      <c r="F106" s="319">
        <v>1.0</v>
      </c>
      <c r="G106" s="319">
        <v>1.0</v>
      </c>
      <c r="H106" s="319">
        <v>1.0</v>
      </c>
      <c r="I106" s="314">
        <v>1.0</v>
      </c>
      <c r="J106" s="314">
        <v>1.0</v>
      </c>
      <c r="K106" s="314">
        <v>1.0</v>
      </c>
      <c r="L106" s="314">
        <v>1.0</v>
      </c>
      <c r="M106" s="314">
        <v>1.0</v>
      </c>
      <c r="N106" s="314">
        <v>1.0</v>
      </c>
      <c r="O106" s="314">
        <v>1.0</v>
      </c>
      <c r="P106" s="314">
        <v>1.0</v>
      </c>
      <c r="Q106" s="167"/>
      <c r="R106" s="314"/>
      <c r="S106" s="314"/>
      <c r="T106" s="314"/>
      <c r="U106" s="314"/>
      <c r="V106" s="314"/>
      <c r="W106" s="314"/>
      <c r="X106" s="314"/>
      <c r="Y106" s="314"/>
      <c r="Z106" s="314"/>
      <c r="AA106" s="314"/>
      <c r="AB106" s="314"/>
      <c r="AC106" s="314"/>
      <c r="AD106" s="314"/>
      <c r="AE106" s="314"/>
      <c r="AF106" s="314"/>
      <c r="AG106" s="314"/>
      <c r="AH106" s="314"/>
      <c r="AI106" s="314"/>
      <c r="AJ106" s="314"/>
      <c r="AK106" s="12">
        <f t="shared" si="6"/>
        <v>11</v>
      </c>
      <c r="AL106" s="12">
        <f t="shared" si="7"/>
        <v>0</v>
      </c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</row>
    <row r="107" ht="16.5" customHeight="1">
      <c r="A107" s="12">
        <f t="shared" si="8"/>
        <v>101</v>
      </c>
      <c r="B107" s="9">
        <v>200306.0</v>
      </c>
      <c r="C107" s="320">
        <v>896.0</v>
      </c>
      <c r="D107" s="318" t="s">
        <v>609</v>
      </c>
      <c r="E107" s="9" t="s">
        <v>610</v>
      </c>
      <c r="F107" s="313">
        <v>1.0</v>
      </c>
      <c r="G107" s="313">
        <v>1.0</v>
      </c>
      <c r="H107" s="313">
        <v>1.0</v>
      </c>
      <c r="I107" s="313">
        <v>1.0</v>
      </c>
      <c r="J107" s="314">
        <v>1.0</v>
      </c>
      <c r="K107" s="314">
        <v>1.0</v>
      </c>
      <c r="L107" s="314">
        <v>1.0</v>
      </c>
      <c r="M107" s="314">
        <v>1.0</v>
      </c>
      <c r="N107" s="314">
        <v>1.0</v>
      </c>
      <c r="O107" s="314">
        <v>1.0</v>
      </c>
      <c r="P107" s="314">
        <v>1.0</v>
      </c>
      <c r="Q107" s="314">
        <v>0.0</v>
      </c>
      <c r="R107" s="167"/>
      <c r="S107" s="314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2">
        <f t="shared" si="6"/>
        <v>11</v>
      </c>
      <c r="AL107" s="12">
        <f t="shared" si="7"/>
        <v>1</v>
      </c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</row>
    <row r="108" ht="16.5" customHeight="1">
      <c r="A108" s="12">
        <f t="shared" si="8"/>
        <v>102</v>
      </c>
      <c r="B108" s="9">
        <v>200307.0</v>
      </c>
      <c r="C108" s="320">
        <v>897.0</v>
      </c>
      <c r="D108" s="318" t="s">
        <v>611</v>
      </c>
      <c r="E108" s="9" t="s">
        <v>137</v>
      </c>
      <c r="F108" s="313">
        <v>1.0</v>
      </c>
      <c r="G108" s="313">
        <v>1.0</v>
      </c>
      <c r="H108" s="313">
        <v>1.0</v>
      </c>
      <c r="I108" s="313">
        <v>1.0</v>
      </c>
      <c r="J108" s="314">
        <v>1.0</v>
      </c>
      <c r="K108" s="314">
        <v>1.0</v>
      </c>
      <c r="L108" s="314">
        <v>1.0</v>
      </c>
      <c r="M108" s="314">
        <v>1.0</v>
      </c>
      <c r="N108" s="314">
        <v>1.0</v>
      </c>
      <c r="O108" s="314">
        <v>1.0</v>
      </c>
      <c r="P108" s="314">
        <v>1.0</v>
      </c>
      <c r="Q108" s="314"/>
      <c r="R108" s="314"/>
      <c r="S108" s="314"/>
      <c r="T108" s="314"/>
      <c r="U108" s="314"/>
      <c r="V108" s="314"/>
      <c r="W108" s="314"/>
      <c r="X108" s="314"/>
      <c r="Y108" s="314"/>
      <c r="Z108" s="314"/>
      <c r="AA108" s="314"/>
      <c r="AB108" s="314"/>
      <c r="AC108" s="314"/>
      <c r="AD108" s="314"/>
      <c r="AE108" s="314"/>
      <c r="AF108" s="314"/>
      <c r="AG108" s="314"/>
      <c r="AH108" s="314"/>
      <c r="AI108" s="314"/>
      <c r="AJ108" s="314"/>
      <c r="AK108" s="12">
        <f t="shared" si="6"/>
        <v>11</v>
      </c>
      <c r="AL108" s="12">
        <f t="shared" si="7"/>
        <v>0</v>
      </c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</row>
    <row r="109" ht="16.5" customHeight="1">
      <c r="A109" s="12">
        <f t="shared" si="8"/>
        <v>103</v>
      </c>
      <c r="B109" s="9">
        <v>200310.0</v>
      </c>
      <c r="C109" s="320">
        <v>900.0</v>
      </c>
      <c r="D109" s="318" t="s">
        <v>612</v>
      </c>
      <c r="E109" s="9" t="s">
        <v>138</v>
      </c>
      <c r="F109" s="313">
        <v>1.0</v>
      </c>
      <c r="G109" s="313">
        <v>1.0</v>
      </c>
      <c r="H109" s="313">
        <v>1.0</v>
      </c>
      <c r="I109" s="313">
        <v>1.0</v>
      </c>
      <c r="J109" s="314">
        <v>1.0</v>
      </c>
      <c r="K109" s="314">
        <v>1.0</v>
      </c>
      <c r="L109" s="314">
        <v>1.0</v>
      </c>
      <c r="M109" s="314">
        <v>1.0</v>
      </c>
      <c r="N109" s="314">
        <v>1.0</v>
      </c>
      <c r="O109" s="314">
        <v>1.0</v>
      </c>
      <c r="P109" s="314">
        <v>1.0</v>
      </c>
      <c r="Q109" s="314"/>
      <c r="R109" s="314"/>
      <c r="S109" s="314"/>
      <c r="T109" s="314"/>
      <c r="U109" s="314"/>
      <c r="V109" s="314"/>
      <c r="W109" s="314"/>
      <c r="X109" s="314"/>
      <c r="Y109" s="314"/>
      <c r="Z109" s="314"/>
      <c r="AA109" s="314"/>
      <c r="AB109" s="314"/>
      <c r="AC109" s="314"/>
      <c r="AD109" s="314"/>
      <c r="AE109" s="314"/>
      <c r="AF109" s="314"/>
      <c r="AG109" s="314"/>
      <c r="AH109" s="314"/>
      <c r="AI109" s="314"/>
      <c r="AJ109" s="314"/>
      <c r="AK109" s="12">
        <f t="shared" si="6"/>
        <v>11</v>
      </c>
      <c r="AL109" s="12">
        <f t="shared" si="7"/>
        <v>0</v>
      </c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</row>
    <row r="110" ht="16.5" customHeight="1">
      <c r="A110" s="12">
        <f t="shared" si="8"/>
        <v>104</v>
      </c>
      <c r="B110" s="9">
        <v>200313.0</v>
      </c>
      <c r="C110" s="320">
        <v>903.0</v>
      </c>
      <c r="D110" s="318" t="s">
        <v>613</v>
      </c>
      <c r="E110" s="9" t="s">
        <v>614</v>
      </c>
      <c r="F110" s="310"/>
      <c r="G110" s="310"/>
      <c r="H110" s="310"/>
      <c r="I110" s="310"/>
      <c r="J110" s="310"/>
      <c r="K110" s="310"/>
      <c r="L110" s="310"/>
      <c r="M110" s="311"/>
      <c r="N110" s="310" t="s">
        <v>440</v>
      </c>
      <c r="O110" s="310" t="s">
        <v>441</v>
      </c>
      <c r="P110" s="310" t="s">
        <v>442</v>
      </c>
      <c r="Q110" s="310" t="s">
        <v>442</v>
      </c>
      <c r="R110" s="310" t="s">
        <v>443</v>
      </c>
      <c r="S110" s="311" t="s">
        <v>444</v>
      </c>
      <c r="T110" s="310" t="s">
        <v>445</v>
      </c>
      <c r="U110" s="310" t="s">
        <v>446</v>
      </c>
      <c r="V110" s="310" t="s">
        <v>447</v>
      </c>
      <c r="W110" s="310" t="s">
        <v>444</v>
      </c>
      <c r="X110" s="310" t="s">
        <v>440</v>
      </c>
      <c r="Y110" s="310" t="s">
        <v>440</v>
      </c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12">
        <f t="shared" si="6"/>
        <v>0</v>
      </c>
      <c r="AL110" s="12">
        <f t="shared" si="7"/>
        <v>0</v>
      </c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</row>
    <row r="111" ht="16.5" customHeight="1">
      <c r="A111" s="12">
        <f t="shared" si="8"/>
        <v>105</v>
      </c>
      <c r="B111" s="9">
        <v>200316.0</v>
      </c>
      <c r="C111" s="320">
        <v>904.0</v>
      </c>
      <c r="D111" s="318" t="s">
        <v>615</v>
      </c>
      <c r="E111" s="9" t="s">
        <v>384</v>
      </c>
      <c r="F111" s="310"/>
      <c r="G111" s="310"/>
      <c r="H111" s="310"/>
      <c r="I111" s="310"/>
      <c r="J111" s="310"/>
      <c r="K111" s="310"/>
      <c r="L111" s="310"/>
      <c r="M111" s="311"/>
      <c r="N111" s="310" t="s">
        <v>440</v>
      </c>
      <c r="O111" s="310" t="s">
        <v>441</v>
      </c>
      <c r="P111" s="310" t="s">
        <v>442</v>
      </c>
      <c r="Q111" s="310" t="s">
        <v>442</v>
      </c>
      <c r="R111" s="310" t="s">
        <v>443</v>
      </c>
      <c r="S111" s="311" t="s">
        <v>444</v>
      </c>
      <c r="T111" s="310" t="s">
        <v>445</v>
      </c>
      <c r="U111" s="310" t="s">
        <v>446</v>
      </c>
      <c r="V111" s="310" t="s">
        <v>447</v>
      </c>
      <c r="W111" s="310" t="s">
        <v>444</v>
      </c>
      <c r="X111" s="310" t="s">
        <v>440</v>
      </c>
      <c r="Y111" s="310" t="s">
        <v>440</v>
      </c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12">
        <f t="shared" si="6"/>
        <v>0</v>
      </c>
      <c r="AL111" s="12">
        <f t="shared" si="7"/>
        <v>0</v>
      </c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</row>
    <row r="112" ht="16.5" customHeight="1">
      <c r="A112" s="12">
        <f t="shared" si="8"/>
        <v>106</v>
      </c>
      <c r="B112" s="9">
        <v>200317.0</v>
      </c>
      <c r="C112" s="320">
        <v>905.0</v>
      </c>
      <c r="D112" s="318" t="s">
        <v>616</v>
      </c>
      <c r="E112" s="9" t="s">
        <v>142</v>
      </c>
      <c r="F112" s="319">
        <v>1.0</v>
      </c>
      <c r="G112" s="319">
        <v>1.0</v>
      </c>
      <c r="H112" s="319">
        <v>1.0</v>
      </c>
      <c r="I112" s="319">
        <v>1.0</v>
      </c>
      <c r="J112" s="314">
        <v>1.0</v>
      </c>
      <c r="K112" s="314">
        <v>1.0</v>
      </c>
      <c r="L112" s="314">
        <v>1.0</v>
      </c>
      <c r="M112" s="314">
        <v>1.0</v>
      </c>
      <c r="N112" s="314">
        <v>1.0</v>
      </c>
      <c r="O112" s="314">
        <v>1.0</v>
      </c>
      <c r="P112" s="314">
        <v>1.0</v>
      </c>
      <c r="Q112" s="314"/>
      <c r="R112" s="314"/>
      <c r="S112" s="314"/>
      <c r="T112" s="314"/>
      <c r="U112" s="314"/>
      <c r="V112" s="314"/>
      <c r="W112" s="314"/>
      <c r="X112" s="314"/>
      <c r="Y112" s="314"/>
      <c r="Z112" s="314"/>
      <c r="AA112" s="314"/>
      <c r="AB112" s="314"/>
      <c r="AC112" s="314"/>
      <c r="AD112" s="314"/>
      <c r="AE112" s="314"/>
      <c r="AF112" s="314"/>
      <c r="AG112" s="314"/>
      <c r="AH112" s="314"/>
      <c r="AI112" s="314"/>
      <c r="AJ112" s="314"/>
      <c r="AK112" s="12">
        <f t="shared" si="6"/>
        <v>11</v>
      </c>
      <c r="AL112" s="12">
        <f t="shared" si="7"/>
        <v>0</v>
      </c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</row>
    <row r="113" ht="16.5" customHeight="1">
      <c r="A113" s="12">
        <f t="shared" si="8"/>
        <v>107</v>
      </c>
      <c r="B113" s="9">
        <v>200319.0</v>
      </c>
      <c r="C113" s="320">
        <v>906.0</v>
      </c>
      <c r="D113" s="318" t="s">
        <v>617</v>
      </c>
      <c r="E113" s="9" t="s">
        <v>143</v>
      </c>
      <c r="F113" s="321">
        <v>1.0</v>
      </c>
      <c r="G113" s="321">
        <v>1.0</v>
      </c>
      <c r="H113" s="319">
        <v>1.0</v>
      </c>
      <c r="I113" s="319">
        <v>1.0</v>
      </c>
      <c r="J113" s="314">
        <v>1.0</v>
      </c>
      <c r="K113" s="314">
        <v>1.0</v>
      </c>
      <c r="L113" s="314">
        <v>1.0</v>
      </c>
      <c r="M113" s="314">
        <v>1.0</v>
      </c>
      <c r="N113" s="314">
        <v>1.0</v>
      </c>
      <c r="O113" s="314">
        <v>1.0</v>
      </c>
      <c r="P113" s="314">
        <v>1.0</v>
      </c>
      <c r="Q113" s="314"/>
      <c r="R113" s="314"/>
      <c r="S113" s="314"/>
      <c r="T113" s="314"/>
      <c r="U113" s="314"/>
      <c r="V113" s="314"/>
      <c r="W113" s="314"/>
      <c r="X113" s="314"/>
      <c r="Y113" s="314"/>
      <c r="Z113" s="314"/>
      <c r="AA113" s="314"/>
      <c r="AB113" s="314"/>
      <c r="AC113" s="314"/>
      <c r="AD113" s="314"/>
      <c r="AE113" s="314"/>
      <c r="AF113" s="314"/>
      <c r="AG113" s="314"/>
      <c r="AH113" s="314"/>
      <c r="AI113" s="314"/>
      <c r="AJ113" s="314"/>
      <c r="AK113" s="12">
        <f t="shared" si="6"/>
        <v>11</v>
      </c>
      <c r="AL113" s="12">
        <f t="shared" si="7"/>
        <v>0</v>
      </c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</row>
    <row r="114" ht="16.5" customHeight="1">
      <c r="A114" s="12">
        <f t="shared" si="8"/>
        <v>108</v>
      </c>
      <c r="B114" s="9">
        <v>200320.0</v>
      </c>
      <c r="C114" s="320">
        <v>907.0</v>
      </c>
      <c r="D114" s="318" t="s">
        <v>618</v>
      </c>
      <c r="E114" s="9" t="s">
        <v>144</v>
      </c>
      <c r="F114" s="313">
        <v>1.0</v>
      </c>
      <c r="G114" s="313">
        <v>1.0</v>
      </c>
      <c r="H114" s="319">
        <v>1.0</v>
      </c>
      <c r="I114" s="319">
        <v>1.0</v>
      </c>
      <c r="J114" s="314">
        <v>1.0</v>
      </c>
      <c r="K114" s="314">
        <v>1.0</v>
      </c>
      <c r="L114" s="314">
        <v>1.0</v>
      </c>
      <c r="M114" s="314">
        <v>1.0</v>
      </c>
      <c r="N114" s="314">
        <v>1.0</v>
      </c>
      <c r="O114" s="314">
        <v>1.0</v>
      </c>
      <c r="P114" s="314">
        <v>1.0</v>
      </c>
      <c r="Q114" s="167"/>
      <c r="R114" s="167"/>
      <c r="S114" s="314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  <c r="AD114" s="167"/>
      <c r="AE114" s="167"/>
      <c r="AF114" s="167"/>
      <c r="AG114" s="167"/>
      <c r="AH114" s="167"/>
      <c r="AI114" s="167"/>
      <c r="AJ114" s="167"/>
      <c r="AK114" s="12">
        <f t="shared" si="6"/>
        <v>11</v>
      </c>
      <c r="AL114" s="12">
        <f t="shared" si="7"/>
        <v>0</v>
      </c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</row>
    <row r="115" ht="16.5" customHeight="1">
      <c r="A115" s="12">
        <f t="shared" si="8"/>
        <v>109</v>
      </c>
      <c r="B115" s="9">
        <v>200321.0</v>
      </c>
      <c r="C115" s="320">
        <v>908.0</v>
      </c>
      <c r="D115" s="318" t="s">
        <v>619</v>
      </c>
      <c r="E115" s="9" t="s">
        <v>145</v>
      </c>
      <c r="F115" s="310"/>
      <c r="G115" s="310"/>
      <c r="H115" s="310"/>
      <c r="I115" s="310"/>
      <c r="J115" s="310"/>
      <c r="K115" s="310"/>
      <c r="L115" s="310"/>
      <c r="M115" s="311"/>
      <c r="N115" s="310" t="s">
        <v>440</v>
      </c>
      <c r="O115" s="310" t="s">
        <v>441</v>
      </c>
      <c r="P115" s="310" t="s">
        <v>442</v>
      </c>
      <c r="Q115" s="311" t="s">
        <v>442</v>
      </c>
      <c r="R115" s="311" t="s">
        <v>443</v>
      </c>
      <c r="S115" s="311" t="s">
        <v>444</v>
      </c>
      <c r="T115" s="311" t="s">
        <v>445</v>
      </c>
      <c r="U115" s="311" t="s">
        <v>446</v>
      </c>
      <c r="V115" s="311" t="s">
        <v>447</v>
      </c>
      <c r="W115" s="311" t="s">
        <v>444</v>
      </c>
      <c r="X115" s="311" t="s">
        <v>440</v>
      </c>
      <c r="Y115" s="311" t="s">
        <v>440</v>
      </c>
      <c r="Z115" s="311"/>
      <c r="AA115" s="311"/>
      <c r="AB115" s="311"/>
      <c r="AC115" s="311"/>
      <c r="AD115" s="311"/>
      <c r="AE115" s="311"/>
      <c r="AF115" s="311"/>
      <c r="AG115" s="311"/>
      <c r="AH115" s="311"/>
      <c r="AI115" s="311"/>
      <c r="AJ115" s="311"/>
      <c r="AK115" s="12">
        <f t="shared" si="6"/>
        <v>0</v>
      </c>
      <c r="AL115" s="12">
        <f t="shared" si="7"/>
        <v>0</v>
      </c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</row>
    <row r="116" ht="16.5" customHeight="1">
      <c r="A116" s="12">
        <f t="shared" si="8"/>
        <v>110</v>
      </c>
      <c r="B116" s="9">
        <v>200326.0</v>
      </c>
      <c r="C116" s="320">
        <v>912.0</v>
      </c>
      <c r="D116" s="318" t="s">
        <v>620</v>
      </c>
      <c r="E116" s="9" t="s">
        <v>146</v>
      </c>
      <c r="F116" s="313">
        <v>1.0</v>
      </c>
      <c r="G116" s="313">
        <v>0.0</v>
      </c>
      <c r="H116" s="313">
        <v>0.0</v>
      </c>
      <c r="I116" s="313">
        <v>0.0</v>
      </c>
      <c r="J116" s="314">
        <v>1.0</v>
      </c>
      <c r="K116" s="314">
        <v>1.0</v>
      </c>
      <c r="L116" s="314">
        <v>1.0</v>
      </c>
      <c r="M116" s="314">
        <v>1.0</v>
      </c>
      <c r="N116" s="314">
        <v>1.0</v>
      </c>
      <c r="O116" s="314">
        <v>1.0</v>
      </c>
      <c r="P116" s="314">
        <v>1.0</v>
      </c>
      <c r="Q116" s="314"/>
      <c r="R116" s="314"/>
      <c r="S116" s="314"/>
      <c r="T116" s="314"/>
      <c r="U116" s="314"/>
      <c r="V116" s="314"/>
      <c r="W116" s="314"/>
      <c r="X116" s="314"/>
      <c r="Y116" s="314"/>
      <c r="Z116" s="314"/>
      <c r="AA116" s="314"/>
      <c r="AB116" s="314"/>
      <c r="AC116" s="314"/>
      <c r="AD116" s="314"/>
      <c r="AE116" s="314"/>
      <c r="AF116" s="314"/>
      <c r="AG116" s="314"/>
      <c r="AH116" s="314"/>
      <c r="AI116" s="314"/>
      <c r="AJ116" s="314"/>
      <c r="AK116" s="12">
        <f t="shared" si="6"/>
        <v>8</v>
      </c>
      <c r="AL116" s="12">
        <f t="shared" si="7"/>
        <v>3</v>
      </c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</row>
    <row r="117" ht="16.5" customHeight="1">
      <c r="A117" s="12">
        <f t="shared" si="8"/>
        <v>111</v>
      </c>
      <c r="B117" s="9">
        <v>200328.0</v>
      </c>
      <c r="C117" s="320">
        <v>914.0</v>
      </c>
      <c r="D117" s="318" t="s">
        <v>621</v>
      </c>
      <c r="E117" s="9" t="s">
        <v>622</v>
      </c>
      <c r="F117" s="319">
        <v>1.0</v>
      </c>
      <c r="G117" s="319">
        <v>1.0</v>
      </c>
      <c r="H117" s="313">
        <v>1.0</v>
      </c>
      <c r="I117" s="313">
        <v>1.0</v>
      </c>
      <c r="J117" s="314">
        <v>1.0</v>
      </c>
      <c r="K117" s="314">
        <v>1.0</v>
      </c>
      <c r="L117" s="314">
        <v>1.0</v>
      </c>
      <c r="M117" s="314">
        <v>1.0</v>
      </c>
      <c r="N117" s="314">
        <v>1.0</v>
      </c>
      <c r="O117" s="314">
        <v>1.0</v>
      </c>
      <c r="P117" s="314">
        <v>1.0</v>
      </c>
      <c r="Q117" s="167"/>
      <c r="R117" s="167"/>
      <c r="S117" s="167"/>
      <c r="T117" s="167"/>
      <c r="U117" s="314"/>
      <c r="V117" s="314"/>
      <c r="W117" s="314"/>
      <c r="X117" s="314"/>
      <c r="Y117" s="314"/>
      <c r="Z117" s="314"/>
      <c r="AA117" s="314"/>
      <c r="AB117" s="314"/>
      <c r="AC117" s="314"/>
      <c r="AD117" s="314"/>
      <c r="AE117" s="314"/>
      <c r="AF117" s="314"/>
      <c r="AG117" s="314"/>
      <c r="AH117" s="314"/>
      <c r="AI117" s="314"/>
      <c r="AJ117" s="314"/>
      <c r="AK117" s="12">
        <f t="shared" si="6"/>
        <v>11</v>
      </c>
      <c r="AL117" s="12">
        <f t="shared" si="7"/>
        <v>0</v>
      </c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</row>
    <row r="118" ht="16.5" customHeight="1">
      <c r="A118" s="12">
        <f t="shared" si="8"/>
        <v>112</v>
      </c>
      <c r="B118" s="9">
        <v>200329.0</v>
      </c>
      <c r="C118" s="320">
        <v>915.0</v>
      </c>
      <c r="D118" s="318" t="s">
        <v>623</v>
      </c>
      <c r="E118" s="9" t="s">
        <v>148</v>
      </c>
      <c r="F118" s="321">
        <v>1.0</v>
      </c>
      <c r="G118" s="321">
        <v>1.0</v>
      </c>
      <c r="H118" s="321">
        <v>1.0</v>
      </c>
      <c r="I118" s="313">
        <v>1.0</v>
      </c>
      <c r="J118" s="314">
        <v>1.0</v>
      </c>
      <c r="K118" s="314">
        <v>1.0</v>
      </c>
      <c r="L118" s="314">
        <v>1.0</v>
      </c>
      <c r="M118" s="314">
        <v>1.0</v>
      </c>
      <c r="N118" s="314">
        <v>1.0</v>
      </c>
      <c r="O118" s="314">
        <v>1.0</v>
      </c>
      <c r="P118" s="314">
        <v>1.0</v>
      </c>
      <c r="Q118" s="167"/>
      <c r="R118" s="167"/>
      <c r="S118" s="167"/>
      <c r="T118" s="167"/>
      <c r="U118" s="314"/>
      <c r="V118" s="314"/>
      <c r="W118" s="314"/>
      <c r="X118" s="314"/>
      <c r="Y118" s="314"/>
      <c r="Z118" s="314"/>
      <c r="AA118" s="314"/>
      <c r="AB118" s="314"/>
      <c r="AC118" s="314"/>
      <c r="AD118" s="314"/>
      <c r="AE118" s="314"/>
      <c r="AF118" s="314"/>
      <c r="AG118" s="314"/>
      <c r="AH118" s="314"/>
      <c r="AI118" s="314"/>
      <c r="AJ118" s="314"/>
      <c r="AK118" s="12">
        <f t="shared" si="6"/>
        <v>11</v>
      </c>
      <c r="AL118" s="12">
        <f t="shared" si="7"/>
        <v>0</v>
      </c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</row>
    <row r="119" ht="16.5" customHeight="1">
      <c r="A119" s="12">
        <f t="shared" si="8"/>
        <v>113</v>
      </c>
      <c r="B119" s="9">
        <v>200332.0</v>
      </c>
      <c r="C119" s="320">
        <v>917.0</v>
      </c>
      <c r="D119" s="318" t="s">
        <v>624</v>
      </c>
      <c r="E119" s="9" t="s">
        <v>149</v>
      </c>
      <c r="F119" s="313">
        <v>1.0</v>
      </c>
      <c r="G119" s="313">
        <v>1.0</v>
      </c>
      <c r="H119" s="313">
        <v>1.0</v>
      </c>
      <c r="I119" s="313">
        <v>1.0</v>
      </c>
      <c r="J119" s="314">
        <v>1.0</v>
      </c>
      <c r="K119" s="314">
        <v>1.0</v>
      </c>
      <c r="L119" s="314">
        <v>1.0</v>
      </c>
      <c r="M119" s="314">
        <v>1.0</v>
      </c>
      <c r="N119" s="314">
        <v>1.0</v>
      </c>
      <c r="O119" s="314">
        <v>1.0</v>
      </c>
      <c r="P119" s="314">
        <v>1.0</v>
      </c>
      <c r="Q119" s="167"/>
      <c r="R119" s="167"/>
      <c r="S119" s="314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  <c r="AD119" s="167"/>
      <c r="AE119" s="167"/>
      <c r="AF119" s="167"/>
      <c r="AG119" s="167"/>
      <c r="AH119" s="167"/>
      <c r="AI119" s="167"/>
      <c r="AJ119" s="167"/>
      <c r="AK119" s="12">
        <f t="shared" si="6"/>
        <v>11</v>
      </c>
      <c r="AL119" s="12">
        <f t="shared" si="7"/>
        <v>0</v>
      </c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</row>
    <row r="120" ht="16.5" customHeight="1">
      <c r="A120" s="12">
        <f t="shared" si="8"/>
        <v>114</v>
      </c>
      <c r="B120" s="9">
        <v>200333.0</v>
      </c>
      <c r="C120" s="320">
        <v>918.0</v>
      </c>
      <c r="D120" s="318" t="s">
        <v>625</v>
      </c>
      <c r="E120" s="9" t="s">
        <v>150</v>
      </c>
      <c r="F120" s="313">
        <v>0.0</v>
      </c>
      <c r="G120" s="313">
        <v>1.0</v>
      </c>
      <c r="H120" s="313">
        <v>1.0</v>
      </c>
      <c r="I120" s="313">
        <v>1.0</v>
      </c>
      <c r="J120" s="314">
        <v>1.0</v>
      </c>
      <c r="K120" s="314">
        <v>1.0</v>
      </c>
      <c r="L120" s="314">
        <v>1.0</v>
      </c>
      <c r="M120" s="314">
        <v>1.0</v>
      </c>
      <c r="N120" s="314">
        <v>1.0</v>
      </c>
      <c r="O120" s="314">
        <v>1.0</v>
      </c>
      <c r="P120" s="314">
        <v>1.0</v>
      </c>
      <c r="Q120" s="314"/>
      <c r="R120" s="314"/>
      <c r="S120" s="314"/>
      <c r="T120" s="314"/>
      <c r="U120" s="314"/>
      <c r="V120" s="314"/>
      <c r="W120" s="314"/>
      <c r="X120" s="314"/>
      <c r="Y120" s="314"/>
      <c r="Z120" s="314"/>
      <c r="AA120" s="314"/>
      <c r="AB120" s="314"/>
      <c r="AC120" s="314"/>
      <c r="AD120" s="314"/>
      <c r="AE120" s="314"/>
      <c r="AF120" s="314"/>
      <c r="AG120" s="314"/>
      <c r="AH120" s="314"/>
      <c r="AI120" s="314"/>
      <c r="AJ120" s="314"/>
      <c r="AK120" s="12">
        <f t="shared" si="6"/>
        <v>10</v>
      </c>
      <c r="AL120" s="12">
        <f t="shared" si="7"/>
        <v>1</v>
      </c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</row>
    <row r="121" ht="16.5" customHeight="1">
      <c r="A121" s="12">
        <f t="shared" si="8"/>
        <v>115</v>
      </c>
      <c r="B121" s="9">
        <v>200334.0</v>
      </c>
      <c r="C121" s="320">
        <v>919.0</v>
      </c>
      <c r="D121" s="318" t="s">
        <v>626</v>
      </c>
      <c r="E121" s="9" t="s">
        <v>151</v>
      </c>
      <c r="F121" s="310"/>
      <c r="G121" s="310"/>
      <c r="H121" s="310"/>
      <c r="I121" s="310"/>
      <c r="J121" s="310"/>
      <c r="K121" s="310"/>
      <c r="L121" s="310"/>
      <c r="M121" s="310"/>
      <c r="N121" s="310" t="s">
        <v>440</v>
      </c>
      <c r="O121" s="310" t="s">
        <v>441</v>
      </c>
      <c r="P121" s="310" t="s">
        <v>442</v>
      </c>
      <c r="Q121" s="311" t="s">
        <v>442</v>
      </c>
      <c r="R121" s="311" t="s">
        <v>443</v>
      </c>
      <c r="S121" s="311" t="s">
        <v>444</v>
      </c>
      <c r="T121" s="311" t="s">
        <v>445</v>
      </c>
      <c r="U121" s="311" t="s">
        <v>446</v>
      </c>
      <c r="V121" s="311" t="s">
        <v>447</v>
      </c>
      <c r="W121" s="311" t="s">
        <v>444</v>
      </c>
      <c r="X121" s="311" t="s">
        <v>440</v>
      </c>
      <c r="Y121" s="311" t="s">
        <v>440</v>
      </c>
      <c r="Z121" s="311"/>
      <c r="AA121" s="311"/>
      <c r="AB121" s="311"/>
      <c r="AC121" s="311"/>
      <c r="AD121" s="311"/>
      <c r="AE121" s="311"/>
      <c r="AF121" s="311"/>
      <c r="AG121" s="311"/>
      <c r="AH121" s="311"/>
      <c r="AI121" s="311"/>
      <c r="AJ121" s="311"/>
      <c r="AK121" s="12">
        <f t="shared" si="6"/>
        <v>0</v>
      </c>
      <c r="AL121" s="12">
        <f t="shared" si="7"/>
        <v>0</v>
      </c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</row>
    <row r="122" ht="16.5" customHeight="1">
      <c r="A122" s="12">
        <f t="shared" si="8"/>
        <v>116</v>
      </c>
      <c r="B122" s="9">
        <v>200341.0</v>
      </c>
      <c r="C122" s="320">
        <v>926.0</v>
      </c>
      <c r="D122" s="318" t="s">
        <v>627</v>
      </c>
      <c r="E122" s="9" t="s">
        <v>153</v>
      </c>
      <c r="F122" s="319">
        <v>1.0</v>
      </c>
      <c r="G122" s="319">
        <v>1.0</v>
      </c>
      <c r="H122" s="319">
        <v>1.0</v>
      </c>
      <c r="I122" s="314">
        <v>1.0</v>
      </c>
      <c r="J122" s="314">
        <v>1.0</v>
      </c>
      <c r="K122" s="314">
        <v>1.0</v>
      </c>
      <c r="L122" s="314">
        <v>1.0</v>
      </c>
      <c r="M122" s="314">
        <v>1.0</v>
      </c>
      <c r="N122" s="314">
        <v>1.0</v>
      </c>
      <c r="O122" s="314">
        <v>1.0</v>
      </c>
      <c r="P122" s="314">
        <v>1.0</v>
      </c>
      <c r="Q122" s="167"/>
      <c r="R122" s="314"/>
      <c r="S122" s="314"/>
      <c r="T122" s="314"/>
      <c r="U122" s="314"/>
      <c r="V122" s="314"/>
      <c r="W122" s="314"/>
      <c r="X122" s="314"/>
      <c r="Y122" s="314"/>
      <c r="Z122" s="314"/>
      <c r="AA122" s="314"/>
      <c r="AB122" s="314"/>
      <c r="AC122" s="314"/>
      <c r="AD122" s="314"/>
      <c r="AE122" s="314"/>
      <c r="AF122" s="314"/>
      <c r="AG122" s="314"/>
      <c r="AH122" s="314"/>
      <c r="AI122" s="314"/>
      <c r="AJ122" s="314"/>
      <c r="AK122" s="12">
        <f t="shared" si="6"/>
        <v>11</v>
      </c>
      <c r="AL122" s="12">
        <f t="shared" si="7"/>
        <v>0</v>
      </c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</row>
    <row r="123" ht="16.5" customHeight="1">
      <c r="A123" s="12">
        <f t="shared" si="8"/>
        <v>117</v>
      </c>
      <c r="B123" s="9">
        <v>200345.0</v>
      </c>
      <c r="C123" s="320">
        <v>930.0</v>
      </c>
      <c r="D123" s="318" t="s">
        <v>628</v>
      </c>
      <c r="E123" s="9" t="s">
        <v>155</v>
      </c>
      <c r="F123" s="311"/>
      <c r="G123" s="311"/>
      <c r="H123" s="311"/>
      <c r="I123" s="311"/>
      <c r="J123" s="311"/>
      <c r="K123" s="311"/>
      <c r="L123" s="311"/>
      <c r="M123" s="310"/>
      <c r="N123" s="310" t="s">
        <v>440</v>
      </c>
      <c r="O123" s="310" t="s">
        <v>441</v>
      </c>
      <c r="P123" s="310" t="s">
        <v>442</v>
      </c>
      <c r="Q123" s="310" t="s">
        <v>442</v>
      </c>
      <c r="R123" s="310" t="s">
        <v>443</v>
      </c>
      <c r="S123" s="311" t="s">
        <v>444</v>
      </c>
      <c r="T123" s="310" t="s">
        <v>445</v>
      </c>
      <c r="U123" s="310" t="s">
        <v>446</v>
      </c>
      <c r="V123" s="310" t="s">
        <v>447</v>
      </c>
      <c r="W123" s="310" t="s">
        <v>444</v>
      </c>
      <c r="X123" s="310" t="s">
        <v>440</v>
      </c>
      <c r="Y123" s="310" t="s">
        <v>440</v>
      </c>
      <c r="Z123" s="310"/>
      <c r="AA123" s="310"/>
      <c r="AB123" s="310"/>
      <c r="AC123" s="310"/>
      <c r="AD123" s="310"/>
      <c r="AE123" s="310"/>
      <c r="AF123" s="310"/>
      <c r="AG123" s="310"/>
      <c r="AH123" s="310"/>
      <c r="AI123" s="310"/>
      <c r="AJ123" s="310"/>
      <c r="AK123" s="12">
        <f t="shared" si="6"/>
        <v>0</v>
      </c>
      <c r="AL123" s="12">
        <f t="shared" si="7"/>
        <v>0</v>
      </c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</row>
    <row r="124" ht="16.5" customHeight="1">
      <c r="A124" s="12">
        <f t="shared" si="8"/>
        <v>118</v>
      </c>
      <c r="B124" s="9">
        <v>200346.0</v>
      </c>
      <c r="C124" s="320">
        <v>931.0</v>
      </c>
      <c r="D124" s="318" t="s">
        <v>629</v>
      </c>
      <c r="E124" s="9" t="s">
        <v>385</v>
      </c>
      <c r="F124" s="319">
        <v>0.0</v>
      </c>
      <c r="G124" s="319">
        <v>0.0</v>
      </c>
      <c r="H124" s="319">
        <v>0.0</v>
      </c>
      <c r="I124" s="314">
        <v>0.0</v>
      </c>
      <c r="J124" s="314">
        <v>0.0</v>
      </c>
      <c r="K124" s="314">
        <v>0.0</v>
      </c>
      <c r="L124" s="314">
        <v>1.0</v>
      </c>
      <c r="M124" s="314">
        <v>1.0</v>
      </c>
      <c r="N124" s="314">
        <v>1.0</v>
      </c>
      <c r="O124" s="314">
        <v>1.0</v>
      </c>
      <c r="P124" s="314">
        <v>1.0</v>
      </c>
      <c r="Q124" s="314"/>
      <c r="R124" s="314"/>
      <c r="S124" s="314"/>
      <c r="T124" s="314"/>
      <c r="U124" s="314"/>
      <c r="V124" s="314"/>
      <c r="W124" s="314"/>
      <c r="X124" s="314"/>
      <c r="Y124" s="314"/>
      <c r="Z124" s="314"/>
      <c r="AA124" s="314"/>
      <c r="AB124" s="314"/>
      <c r="AC124" s="322"/>
      <c r="AD124" s="322"/>
      <c r="AE124" s="322"/>
      <c r="AF124" s="322"/>
      <c r="AG124" s="322"/>
      <c r="AH124" s="322"/>
      <c r="AI124" s="322"/>
      <c r="AJ124" s="322"/>
      <c r="AK124" s="12">
        <f t="shared" si="6"/>
        <v>5</v>
      </c>
      <c r="AL124" s="12">
        <f t="shared" si="7"/>
        <v>6</v>
      </c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</row>
    <row r="125" ht="16.5" customHeight="1">
      <c r="A125" s="12">
        <f t="shared" si="8"/>
        <v>119</v>
      </c>
      <c r="B125" s="9">
        <v>200348.0</v>
      </c>
      <c r="C125" s="320">
        <v>933.0</v>
      </c>
      <c r="D125" s="318" t="s">
        <v>630</v>
      </c>
      <c r="E125" s="9" t="s">
        <v>157</v>
      </c>
      <c r="F125" s="314">
        <v>0.0</v>
      </c>
      <c r="G125" s="314">
        <v>0.0</v>
      </c>
      <c r="H125" s="314">
        <v>0.0</v>
      </c>
      <c r="I125" s="314">
        <v>0.0</v>
      </c>
      <c r="J125" s="314">
        <v>0.0</v>
      </c>
      <c r="K125" s="314">
        <v>0.0</v>
      </c>
      <c r="L125" s="314">
        <v>0.0</v>
      </c>
      <c r="M125" s="314">
        <v>1.0</v>
      </c>
      <c r="N125" s="314">
        <v>1.0</v>
      </c>
      <c r="O125" s="314">
        <v>1.0</v>
      </c>
      <c r="P125" s="314">
        <v>1.0</v>
      </c>
      <c r="Q125" s="314"/>
      <c r="R125" s="314"/>
      <c r="S125" s="314"/>
      <c r="T125" s="314"/>
      <c r="U125" s="314"/>
      <c r="V125" s="314"/>
      <c r="W125" s="314"/>
      <c r="X125" s="314"/>
      <c r="Y125" s="314"/>
      <c r="Z125" s="314"/>
      <c r="AA125" s="314"/>
      <c r="AB125" s="314"/>
      <c r="AC125" s="314"/>
      <c r="AD125" s="314"/>
      <c r="AE125" s="314"/>
      <c r="AF125" s="314"/>
      <c r="AG125" s="314"/>
      <c r="AH125" s="314"/>
      <c r="AI125" s="314"/>
      <c r="AJ125" s="314"/>
      <c r="AK125" s="12">
        <f t="shared" si="6"/>
        <v>4</v>
      </c>
      <c r="AL125" s="12">
        <f t="shared" si="7"/>
        <v>7</v>
      </c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</row>
    <row r="126" ht="16.5" customHeight="1">
      <c r="A126" s="12">
        <f t="shared" si="8"/>
        <v>120</v>
      </c>
      <c r="B126" s="9">
        <v>200349.0</v>
      </c>
      <c r="C126" s="320">
        <v>934.0</v>
      </c>
      <c r="D126" s="318" t="s">
        <v>631</v>
      </c>
      <c r="E126" s="9" t="s">
        <v>386</v>
      </c>
      <c r="F126" s="313">
        <v>1.0</v>
      </c>
      <c r="G126" s="313">
        <v>1.0</v>
      </c>
      <c r="H126" s="313">
        <v>1.0</v>
      </c>
      <c r="I126" s="313">
        <v>1.0</v>
      </c>
      <c r="J126" s="314">
        <v>1.0</v>
      </c>
      <c r="K126" s="314">
        <v>1.0</v>
      </c>
      <c r="L126" s="314">
        <v>1.0</v>
      </c>
      <c r="M126" s="314">
        <v>1.0</v>
      </c>
      <c r="N126" s="314">
        <v>1.0</v>
      </c>
      <c r="O126" s="314">
        <v>1.0</v>
      </c>
      <c r="P126" s="314">
        <v>1.0</v>
      </c>
      <c r="Q126" s="167"/>
      <c r="R126" s="167"/>
      <c r="S126" s="314"/>
      <c r="T126" s="167"/>
      <c r="U126" s="167"/>
      <c r="V126" s="167"/>
      <c r="W126" s="167"/>
      <c r="X126" s="167"/>
      <c r="Y126" s="314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2">
        <f t="shared" si="6"/>
        <v>11</v>
      </c>
      <c r="AL126" s="12">
        <f t="shared" si="7"/>
        <v>0</v>
      </c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</row>
    <row r="127" ht="16.5" customHeight="1">
      <c r="A127" s="12">
        <f t="shared" si="8"/>
        <v>121</v>
      </c>
      <c r="B127" s="9">
        <v>200350.0</v>
      </c>
      <c r="C127" s="320">
        <v>935.0</v>
      </c>
      <c r="D127" s="318" t="s">
        <v>632</v>
      </c>
      <c r="E127" s="9" t="s">
        <v>159</v>
      </c>
      <c r="F127" s="313">
        <v>1.0</v>
      </c>
      <c r="G127" s="313">
        <v>1.0</v>
      </c>
      <c r="H127" s="313">
        <v>1.0</v>
      </c>
      <c r="I127" s="313">
        <v>1.0</v>
      </c>
      <c r="J127" s="314">
        <v>1.0</v>
      </c>
      <c r="K127" s="314">
        <v>1.0</v>
      </c>
      <c r="L127" s="314">
        <v>1.0</v>
      </c>
      <c r="M127" s="314">
        <v>1.0</v>
      </c>
      <c r="N127" s="314">
        <v>1.0</v>
      </c>
      <c r="O127" s="314">
        <v>1.0</v>
      </c>
      <c r="P127" s="314">
        <v>1.0</v>
      </c>
      <c r="Q127" s="167"/>
      <c r="R127" s="167"/>
      <c r="S127" s="314"/>
      <c r="T127" s="167"/>
      <c r="U127" s="167"/>
      <c r="V127" s="167"/>
      <c r="W127" s="167"/>
      <c r="X127" s="167"/>
      <c r="Y127" s="167"/>
      <c r="Z127" s="167"/>
      <c r="AA127" s="167"/>
      <c r="AB127" s="167"/>
      <c r="AC127" s="167"/>
      <c r="AD127" s="167"/>
      <c r="AE127" s="167"/>
      <c r="AF127" s="167"/>
      <c r="AG127" s="167"/>
      <c r="AH127" s="167"/>
      <c r="AI127" s="167"/>
      <c r="AJ127" s="167"/>
      <c r="AK127" s="12">
        <f t="shared" si="6"/>
        <v>11</v>
      </c>
      <c r="AL127" s="12">
        <f t="shared" si="7"/>
        <v>0</v>
      </c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</row>
    <row r="128" ht="16.5" customHeight="1">
      <c r="A128" s="12">
        <f t="shared" si="8"/>
        <v>122</v>
      </c>
      <c r="B128" s="9">
        <v>200351.0</v>
      </c>
      <c r="C128" s="320">
        <v>936.0</v>
      </c>
      <c r="D128" s="318" t="s">
        <v>633</v>
      </c>
      <c r="E128" s="9" t="s">
        <v>634</v>
      </c>
      <c r="F128" s="313">
        <v>1.0</v>
      </c>
      <c r="G128" s="313">
        <v>1.0</v>
      </c>
      <c r="H128" s="313">
        <v>1.0</v>
      </c>
      <c r="I128" s="313">
        <v>1.0</v>
      </c>
      <c r="J128" s="314">
        <v>1.0</v>
      </c>
      <c r="K128" s="314">
        <v>1.0</v>
      </c>
      <c r="L128" s="314">
        <v>1.0</v>
      </c>
      <c r="M128" s="314">
        <v>1.0</v>
      </c>
      <c r="N128" s="314">
        <v>1.0</v>
      </c>
      <c r="O128" s="314">
        <v>1.0</v>
      </c>
      <c r="P128" s="314">
        <v>1.0</v>
      </c>
      <c r="Q128" s="167"/>
      <c r="R128" s="167"/>
      <c r="S128" s="314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2">
        <f t="shared" si="6"/>
        <v>11</v>
      </c>
      <c r="AL128" s="12">
        <f t="shared" si="7"/>
        <v>0</v>
      </c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</row>
    <row r="129" ht="16.5" customHeight="1">
      <c r="A129" s="12">
        <f t="shared" si="8"/>
        <v>123</v>
      </c>
      <c r="B129" s="9">
        <v>200353.0</v>
      </c>
      <c r="C129" s="320">
        <v>938.0</v>
      </c>
      <c r="D129" s="318" t="s">
        <v>635</v>
      </c>
      <c r="E129" s="9" t="s">
        <v>161</v>
      </c>
      <c r="F129" s="313">
        <v>1.0</v>
      </c>
      <c r="G129" s="313">
        <v>1.0</v>
      </c>
      <c r="H129" s="313">
        <v>1.0</v>
      </c>
      <c r="I129" s="313">
        <v>1.0</v>
      </c>
      <c r="J129" s="314">
        <v>1.0</v>
      </c>
      <c r="K129" s="314">
        <v>1.0</v>
      </c>
      <c r="L129" s="314">
        <v>1.0</v>
      </c>
      <c r="M129" s="314">
        <v>1.0</v>
      </c>
      <c r="N129" s="314">
        <v>1.0</v>
      </c>
      <c r="O129" s="314">
        <v>1.0</v>
      </c>
      <c r="P129" s="314">
        <v>3.0</v>
      </c>
      <c r="Q129" s="314"/>
      <c r="R129" s="314"/>
      <c r="S129" s="314"/>
      <c r="T129" s="314"/>
      <c r="U129" s="314"/>
      <c r="V129" s="314"/>
      <c r="W129" s="314"/>
      <c r="X129" s="314"/>
      <c r="Y129" s="314"/>
      <c r="Z129" s="314"/>
      <c r="AA129" s="314"/>
      <c r="AB129" s="314"/>
      <c r="AC129" s="314"/>
      <c r="AD129" s="314"/>
      <c r="AE129" s="314"/>
      <c r="AF129" s="314"/>
      <c r="AG129" s="314"/>
      <c r="AH129" s="314"/>
      <c r="AI129" s="314"/>
      <c r="AJ129" s="314"/>
      <c r="AK129" s="12">
        <f t="shared" si="6"/>
        <v>13</v>
      </c>
      <c r="AL129" s="12">
        <f t="shared" si="7"/>
        <v>0</v>
      </c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</row>
    <row r="130" ht="16.5" customHeight="1">
      <c r="A130" s="12">
        <f t="shared" si="8"/>
        <v>124</v>
      </c>
      <c r="B130" s="9">
        <v>200354.0</v>
      </c>
      <c r="C130" s="320">
        <v>939.0</v>
      </c>
      <c r="D130" s="318" t="s">
        <v>636</v>
      </c>
      <c r="E130" s="9" t="s">
        <v>637</v>
      </c>
      <c r="F130" s="319">
        <v>1.0</v>
      </c>
      <c r="G130" s="319">
        <v>1.0</v>
      </c>
      <c r="H130" s="313">
        <v>1.0</v>
      </c>
      <c r="I130" s="313">
        <v>1.0</v>
      </c>
      <c r="J130" s="314">
        <v>1.0</v>
      </c>
      <c r="K130" s="314">
        <v>1.0</v>
      </c>
      <c r="L130" s="314">
        <v>1.0</v>
      </c>
      <c r="M130" s="314">
        <v>1.0</v>
      </c>
      <c r="N130" s="314">
        <v>1.0</v>
      </c>
      <c r="O130" s="314">
        <v>1.0</v>
      </c>
      <c r="P130" s="314">
        <v>1.0</v>
      </c>
      <c r="Q130" s="167"/>
      <c r="R130" s="314"/>
      <c r="S130" s="314"/>
      <c r="T130" s="314"/>
      <c r="U130" s="314"/>
      <c r="V130" s="314"/>
      <c r="W130" s="314"/>
      <c r="X130" s="314"/>
      <c r="Y130" s="314"/>
      <c r="Z130" s="314"/>
      <c r="AA130" s="314"/>
      <c r="AB130" s="314"/>
      <c r="AC130" s="314"/>
      <c r="AD130" s="314"/>
      <c r="AE130" s="314"/>
      <c r="AF130" s="314"/>
      <c r="AG130" s="314"/>
      <c r="AH130" s="314"/>
      <c r="AI130" s="314"/>
      <c r="AJ130" s="314"/>
      <c r="AK130" s="12">
        <f t="shared" si="6"/>
        <v>11</v>
      </c>
      <c r="AL130" s="12">
        <f t="shared" si="7"/>
        <v>0</v>
      </c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</row>
    <row r="131" ht="16.5" customHeight="1">
      <c r="A131" s="12">
        <f t="shared" si="8"/>
        <v>125</v>
      </c>
      <c r="B131" s="9">
        <v>200356.0</v>
      </c>
      <c r="C131" s="320">
        <v>940.0</v>
      </c>
      <c r="D131" s="318" t="s">
        <v>638</v>
      </c>
      <c r="E131" s="9" t="s">
        <v>163</v>
      </c>
      <c r="F131" s="313">
        <v>1.0</v>
      </c>
      <c r="G131" s="313">
        <v>1.0</v>
      </c>
      <c r="H131" s="313">
        <v>1.0</v>
      </c>
      <c r="I131" s="313">
        <v>1.0</v>
      </c>
      <c r="J131" s="314">
        <v>1.0</v>
      </c>
      <c r="K131" s="314">
        <v>1.0</v>
      </c>
      <c r="L131" s="314">
        <v>1.0</v>
      </c>
      <c r="M131" s="314">
        <v>1.0</v>
      </c>
      <c r="N131" s="314">
        <v>1.0</v>
      </c>
      <c r="O131" s="314">
        <v>1.0</v>
      </c>
      <c r="P131" s="314">
        <v>1.0</v>
      </c>
      <c r="Q131" s="167"/>
      <c r="R131" s="167"/>
      <c r="S131" s="314"/>
      <c r="T131" s="167"/>
      <c r="U131" s="167"/>
      <c r="V131" s="167"/>
      <c r="W131" s="167"/>
      <c r="X131" s="167"/>
      <c r="Y131" s="167"/>
      <c r="Z131" s="167"/>
      <c r="AA131" s="167"/>
      <c r="AB131" s="167"/>
      <c r="AC131" s="167"/>
      <c r="AD131" s="167"/>
      <c r="AE131" s="167"/>
      <c r="AF131" s="167"/>
      <c r="AG131" s="167"/>
      <c r="AH131" s="167"/>
      <c r="AI131" s="167"/>
      <c r="AJ131" s="167"/>
      <c r="AK131" s="12">
        <f t="shared" si="6"/>
        <v>11</v>
      </c>
      <c r="AL131" s="12">
        <f t="shared" si="7"/>
        <v>0</v>
      </c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</row>
    <row r="132" ht="16.5" customHeight="1">
      <c r="A132" s="12">
        <f t="shared" si="8"/>
        <v>126</v>
      </c>
      <c r="B132" s="9">
        <v>200357.0</v>
      </c>
      <c r="C132" s="320">
        <v>941.0</v>
      </c>
      <c r="D132" s="318" t="s">
        <v>639</v>
      </c>
      <c r="E132" s="9" t="s">
        <v>164</v>
      </c>
      <c r="F132" s="308"/>
      <c r="G132" s="308"/>
      <c r="H132" s="308"/>
      <c r="I132" s="308"/>
      <c r="J132" s="308"/>
      <c r="K132" s="308"/>
      <c r="L132" s="308"/>
      <c r="M132" s="308"/>
      <c r="N132" s="295" t="s">
        <v>440</v>
      </c>
      <c r="O132" s="295" t="s">
        <v>441</v>
      </c>
      <c r="P132" s="295" t="s">
        <v>442</v>
      </c>
      <c r="Q132" s="295" t="s">
        <v>442</v>
      </c>
      <c r="R132" s="295" t="s">
        <v>443</v>
      </c>
      <c r="S132" s="295" t="s">
        <v>444</v>
      </c>
      <c r="T132" s="295" t="s">
        <v>445</v>
      </c>
      <c r="U132" s="295" t="s">
        <v>446</v>
      </c>
      <c r="V132" s="295" t="s">
        <v>447</v>
      </c>
      <c r="W132" s="295" t="s">
        <v>444</v>
      </c>
      <c r="X132" s="295" t="s">
        <v>440</v>
      </c>
      <c r="Y132" s="295" t="s">
        <v>440</v>
      </c>
      <c r="Z132" s="308"/>
      <c r="AA132" s="308"/>
      <c r="AB132" s="308"/>
      <c r="AC132" s="308"/>
      <c r="AD132" s="308"/>
      <c r="AE132" s="308"/>
      <c r="AF132" s="308"/>
      <c r="AG132" s="308"/>
      <c r="AH132" s="308"/>
      <c r="AI132" s="308"/>
      <c r="AJ132" s="308"/>
      <c r="AK132" s="12">
        <f t="shared" si="6"/>
        <v>0</v>
      </c>
      <c r="AL132" s="12">
        <f t="shared" si="7"/>
        <v>0</v>
      </c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</row>
    <row r="133" ht="16.5" customHeight="1">
      <c r="A133" s="12">
        <f t="shared" si="8"/>
        <v>127</v>
      </c>
      <c r="B133" s="9">
        <v>200358.0</v>
      </c>
      <c r="C133" s="320">
        <v>942.0</v>
      </c>
      <c r="D133" s="318" t="s">
        <v>640</v>
      </c>
      <c r="E133" s="9" t="s">
        <v>641</v>
      </c>
      <c r="F133" s="310"/>
      <c r="G133" s="310"/>
      <c r="H133" s="310"/>
      <c r="I133" s="310"/>
      <c r="J133" s="310"/>
      <c r="K133" s="310"/>
      <c r="L133" s="310"/>
      <c r="M133" s="311"/>
      <c r="N133" s="310" t="s">
        <v>440</v>
      </c>
      <c r="O133" s="310" t="s">
        <v>441</v>
      </c>
      <c r="P133" s="310" t="s">
        <v>442</v>
      </c>
      <c r="Q133" s="310" t="s">
        <v>442</v>
      </c>
      <c r="R133" s="310" t="s">
        <v>443</v>
      </c>
      <c r="S133" s="311" t="s">
        <v>444</v>
      </c>
      <c r="T133" s="310" t="s">
        <v>445</v>
      </c>
      <c r="U133" s="310" t="s">
        <v>446</v>
      </c>
      <c r="V133" s="310" t="s">
        <v>447</v>
      </c>
      <c r="W133" s="310" t="s">
        <v>444</v>
      </c>
      <c r="X133" s="310" t="s">
        <v>440</v>
      </c>
      <c r="Y133" s="310" t="s">
        <v>440</v>
      </c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12">
        <f t="shared" si="6"/>
        <v>0</v>
      </c>
      <c r="AL133" s="12">
        <f t="shared" si="7"/>
        <v>0</v>
      </c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</row>
    <row r="134" ht="16.5" customHeight="1">
      <c r="A134" s="12">
        <f t="shared" si="8"/>
        <v>128</v>
      </c>
      <c r="B134" s="9">
        <v>200359.0</v>
      </c>
      <c r="C134" s="320">
        <v>943.0</v>
      </c>
      <c r="D134" s="318" t="s">
        <v>642</v>
      </c>
      <c r="E134" s="9" t="s">
        <v>166</v>
      </c>
      <c r="F134" s="313">
        <v>0.0</v>
      </c>
      <c r="G134" s="313">
        <v>1.0</v>
      </c>
      <c r="H134" s="313">
        <v>1.0</v>
      </c>
      <c r="I134" s="314">
        <v>1.0</v>
      </c>
      <c r="J134" s="314">
        <v>1.0</v>
      </c>
      <c r="K134" s="314">
        <v>1.0</v>
      </c>
      <c r="L134" s="314">
        <v>1.0</v>
      </c>
      <c r="M134" s="314">
        <v>1.0</v>
      </c>
      <c r="N134" s="314">
        <v>1.0</v>
      </c>
      <c r="O134" s="314">
        <v>1.0</v>
      </c>
      <c r="P134" s="314">
        <v>3.0</v>
      </c>
      <c r="Q134" s="314"/>
      <c r="R134" s="314"/>
      <c r="S134" s="314"/>
      <c r="T134" s="314"/>
      <c r="U134" s="314"/>
      <c r="V134" s="314"/>
      <c r="W134" s="314"/>
      <c r="X134" s="314"/>
      <c r="Y134" s="314"/>
      <c r="Z134" s="314"/>
      <c r="AA134" s="314"/>
      <c r="AB134" s="314"/>
      <c r="AC134" s="314"/>
      <c r="AD134" s="314"/>
      <c r="AE134" s="314"/>
      <c r="AF134" s="314"/>
      <c r="AG134" s="314"/>
      <c r="AH134" s="314"/>
      <c r="AI134" s="314"/>
      <c r="AJ134" s="314"/>
      <c r="AK134" s="12">
        <f t="shared" si="6"/>
        <v>12</v>
      </c>
      <c r="AL134" s="12">
        <f t="shared" si="7"/>
        <v>1</v>
      </c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</row>
    <row r="135" ht="16.5" customHeight="1">
      <c r="A135" s="12">
        <f t="shared" si="8"/>
        <v>129</v>
      </c>
      <c r="B135" s="9">
        <v>200101.0</v>
      </c>
      <c r="C135" s="320">
        <v>835.0</v>
      </c>
      <c r="D135" s="323" t="s">
        <v>643</v>
      </c>
      <c r="E135" s="9" t="s">
        <v>644</v>
      </c>
      <c r="F135" s="321">
        <v>1.0</v>
      </c>
      <c r="G135" s="321">
        <v>1.0</v>
      </c>
      <c r="H135" s="321">
        <v>0.0</v>
      </c>
      <c r="I135" s="314">
        <v>1.0</v>
      </c>
      <c r="J135" s="314">
        <v>1.0</v>
      </c>
      <c r="K135" s="314">
        <v>1.0</v>
      </c>
      <c r="L135" s="314">
        <v>1.0</v>
      </c>
      <c r="M135" s="314">
        <v>1.0</v>
      </c>
      <c r="N135" s="314">
        <v>0.0</v>
      </c>
      <c r="O135" s="314">
        <v>1.0</v>
      </c>
      <c r="P135" s="314">
        <v>1.0</v>
      </c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  <c r="AC135" s="167"/>
      <c r="AD135" s="167"/>
      <c r="AE135" s="167"/>
      <c r="AF135" s="167"/>
      <c r="AG135" s="167"/>
      <c r="AH135" s="167"/>
      <c r="AI135" s="167"/>
      <c r="AJ135" s="167"/>
      <c r="AK135" s="12">
        <f t="shared" si="6"/>
        <v>9</v>
      </c>
      <c r="AL135" s="12">
        <f t="shared" si="7"/>
        <v>2</v>
      </c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</row>
    <row r="136" ht="16.5" customHeight="1">
      <c r="A136" s="12">
        <f t="shared" si="8"/>
        <v>130</v>
      </c>
      <c r="B136" s="9">
        <v>200102.0</v>
      </c>
      <c r="C136" s="320">
        <v>836.0</v>
      </c>
      <c r="D136" s="318" t="s">
        <v>645</v>
      </c>
      <c r="E136" s="9" t="s">
        <v>646</v>
      </c>
      <c r="F136" s="308"/>
      <c r="G136" s="308"/>
      <c r="H136" s="308"/>
      <c r="I136" s="308"/>
      <c r="J136" s="308"/>
      <c r="K136" s="308"/>
      <c r="L136" s="308"/>
      <c r="M136" s="308"/>
      <c r="N136" s="295" t="s">
        <v>440</v>
      </c>
      <c r="O136" s="295" t="s">
        <v>441</v>
      </c>
      <c r="P136" s="295" t="s">
        <v>442</v>
      </c>
      <c r="Q136" s="295" t="s">
        <v>442</v>
      </c>
      <c r="R136" s="295" t="s">
        <v>443</v>
      </c>
      <c r="S136" s="295" t="s">
        <v>444</v>
      </c>
      <c r="T136" s="295" t="s">
        <v>445</v>
      </c>
      <c r="U136" s="295" t="s">
        <v>446</v>
      </c>
      <c r="V136" s="295" t="s">
        <v>447</v>
      </c>
      <c r="W136" s="295" t="s">
        <v>444</v>
      </c>
      <c r="X136" s="295" t="s">
        <v>440</v>
      </c>
      <c r="Y136" s="295" t="s">
        <v>440</v>
      </c>
      <c r="Z136" s="308"/>
      <c r="AA136" s="308"/>
      <c r="AB136" s="308"/>
      <c r="AC136" s="308"/>
      <c r="AD136" s="308"/>
      <c r="AE136" s="308"/>
      <c r="AF136" s="308"/>
      <c r="AG136" s="308"/>
      <c r="AH136" s="308"/>
      <c r="AI136" s="308"/>
      <c r="AJ136" s="308"/>
      <c r="AK136" s="12">
        <f t="shared" si="6"/>
        <v>0</v>
      </c>
      <c r="AL136" s="12">
        <f t="shared" si="7"/>
        <v>0</v>
      </c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</row>
    <row r="137" ht="16.5" customHeight="1">
      <c r="A137" s="12">
        <f t="shared" si="8"/>
        <v>131</v>
      </c>
      <c r="B137" s="9">
        <v>200103.0</v>
      </c>
      <c r="C137" s="320">
        <v>837.0</v>
      </c>
      <c r="D137" s="323" t="s">
        <v>647</v>
      </c>
      <c r="E137" s="9" t="s">
        <v>648</v>
      </c>
      <c r="F137" s="319">
        <v>1.0</v>
      </c>
      <c r="G137" s="319">
        <v>1.0</v>
      </c>
      <c r="H137" s="319">
        <v>1.0</v>
      </c>
      <c r="I137" s="314">
        <v>1.0</v>
      </c>
      <c r="J137" s="314">
        <v>1.0</v>
      </c>
      <c r="K137" s="314">
        <v>1.0</v>
      </c>
      <c r="L137" s="314">
        <v>1.0</v>
      </c>
      <c r="M137" s="314">
        <v>1.0</v>
      </c>
      <c r="N137" s="314">
        <v>1.0</v>
      </c>
      <c r="O137" s="314">
        <v>1.0</v>
      </c>
      <c r="P137" s="314">
        <v>1.0</v>
      </c>
      <c r="Q137" s="314"/>
      <c r="R137" s="314"/>
      <c r="S137" s="314"/>
      <c r="T137" s="314"/>
      <c r="U137" s="314"/>
      <c r="V137" s="314"/>
      <c r="W137" s="314"/>
      <c r="X137" s="314"/>
      <c r="Y137" s="314"/>
      <c r="Z137" s="314"/>
      <c r="AA137" s="314"/>
      <c r="AB137" s="314"/>
      <c r="AC137" s="314"/>
      <c r="AD137" s="314"/>
      <c r="AE137" s="314"/>
      <c r="AF137" s="314"/>
      <c r="AG137" s="314"/>
      <c r="AH137" s="314"/>
      <c r="AI137" s="314"/>
      <c r="AJ137" s="314"/>
      <c r="AK137" s="12">
        <f t="shared" si="6"/>
        <v>11</v>
      </c>
      <c r="AL137" s="12">
        <f t="shared" si="7"/>
        <v>0</v>
      </c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</row>
    <row r="138" ht="16.5" customHeight="1">
      <c r="A138" s="12">
        <f t="shared" si="8"/>
        <v>132</v>
      </c>
      <c r="B138" s="9">
        <v>200104.0</v>
      </c>
      <c r="C138" s="320">
        <v>838.0</v>
      </c>
      <c r="D138" s="323" t="s">
        <v>649</v>
      </c>
      <c r="E138" s="9" t="s">
        <v>650</v>
      </c>
      <c r="F138" s="313">
        <v>0.0</v>
      </c>
      <c r="G138" s="313">
        <v>0.0</v>
      </c>
      <c r="H138" s="313">
        <v>0.0</v>
      </c>
      <c r="I138" s="313">
        <v>0.0</v>
      </c>
      <c r="J138" s="314">
        <v>0.0</v>
      </c>
      <c r="K138" s="314">
        <v>1.0</v>
      </c>
      <c r="L138" s="314">
        <v>1.0</v>
      </c>
      <c r="M138" s="314">
        <v>1.0</v>
      </c>
      <c r="N138" s="314">
        <v>1.0</v>
      </c>
      <c r="O138" s="314">
        <v>1.0</v>
      </c>
      <c r="P138" s="314">
        <v>1.0</v>
      </c>
      <c r="Q138" s="167"/>
      <c r="R138" s="167"/>
      <c r="S138" s="314"/>
      <c r="T138" s="167"/>
      <c r="U138" s="167"/>
      <c r="V138" s="167"/>
      <c r="W138" s="167"/>
      <c r="X138" s="167"/>
      <c r="Y138" s="167"/>
      <c r="Z138" s="167"/>
      <c r="AA138" s="167"/>
      <c r="AB138" s="167"/>
      <c r="AC138" s="167"/>
      <c r="AD138" s="167"/>
      <c r="AE138" s="167"/>
      <c r="AF138" s="167"/>
      <c r="AG138" s="167"/>
      <c r="AH138" s="167"/>
      <c r="AI138" s="167"/>
      <c r="AJ138" s="167"/>
      <c r="AK138" s="12">
        <f t="shared" si="6"/>
        <v>6</v>
      </c>
      <c r="AL138" s="12">
        <f t="shared" si="7"/>
        <v>5</v>
      </c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</row>
    <row r="139" ht="16.5" customHeight="1">
      <c r="A139" s="12">
        <f t="shared" si="8"/>
        <v>133</v>
      </c>
      <c r="B139" s="9">
        <v>200105.0</v>
      </c>
      <c r="C139" s="320">
        <v>839.0</v>
      </c>
      <c r="D139" s="323" t="s">
        <v>651</v>
      </c>
      <c r="E139" s="9" t="s">
        <v>652</v>
      </c>
      <c r="F139" s="313">
        <v>1.0</v>
      </c>
      <c r="G139" s="313">
        <v>1.0</v>
      </c>
      <c r="H139" s="313">
        <v>1.0</v>
      </c>
      <c r="I139" s="314">
        <v>1.0</v>
      </c>
      <c r="J139" s="314">
        <v>1.0</v>
      </c>
      <c r="K139" s="314">
        <v>1.0</v>
      </c>
      <c r="L139" s="314">
        <v>1.0</v>
      </c>
      <c r="M139" s="314">
        <v>1.0</v>
      </c>
      <c r="N139" s="314">
        <v>1.0</v>
      </c>
      <c r="O139" s="314">
        <v>1.0</v>
      </c>
      <c r="P139" s="314">
        <v>1.0</v>
      </c>
      <c r="Q139" s="167"/>
      <c r="R139" s="167"/>
      <c r="S139" s="314"/>
      <c r="T139" s="167"/>
      <c r="U139" s="167"/>
      <c r="V139" s="167"/>
      <c r="W139" s="167"/>
      <c r="X139" s="167"/>
      <c r="Y139" s="167"/>
      <c r="Z139" s="167"/>
      <c r="AA139" s="167"/>
      <c r="AB139" s="167"/>
      <c r="AC139" s="167"/>
      <c r="AD139" s="167"/>
      <c r="AE139" s="167"/>
      <c r="AF139" s="167"/>
      <c r="AG139" s="167"/>
      <c r="AH139" s="167"/>
      <c r="AI139" s="167"/>
      <c r="AJ139" s="167"/>
      <c r="AK139" s="12">
        <f t="shared" si="6"/>
        <v>11</v>
      </c>
      <c r="AL139" s="12">
        <f t="shared" si="7"/>
        <v>0</v>
      </c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</row>
    <row r="140" ht="16.5" customHeight="1">
      <c r="A140" s="12">
        <f t="shared" si="8"/>
        <v>134</v>
      </c>
      <c r="B140" s="9">
        <v>200106.0</v>
      </c>
      <c r="C140" s="320">
        <v>840.0</v>
      </c>
      <c r="D140" s="323" t="s">
        <v>653</v>
      </c>
      <c r="E140" s="9" t="s">
        <v>654</v>
      </c>
      <c r="F140" s="308">
        <v>0.0</v>
      </c>
      <c r="G140" s="308">
        <v>0.0</v>
      </c>
      <c r="H140" s="308">
        <v>0.0</v>
      </c>
      <c r="I140" s="308">
        <v>0.0</v>
      </c>
      <c r="J140" s="308">
        <v>1.0</v>
      </c>
      <c r="K140" s="314">
        <v>1.0</v>
      </c>
      <c r="L140" s="314">
        <v>1.0</v>
      </c>
      <c r="M140" s="314">
        <v>1.0</v>
      </c>
      <c r="N140" s="314">
        <v>1.0</v>
      </c>
      <c r="O140" s="314">
        <v>1.0</v>
      </c>
      <c r="P140" s="314">
        <v>1.0</v>
      </c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  <c r="AC140" s="167"/>
      <c r="AD140" s="167"/>
      <c r="AE140" s="167"/>
      <c r="AF140" s="167"/>
      <c r="AG140" s="167"/>
      <c r="AH140" s="167"/>
      <c r="AI140" s="167"/>
      <c r="AJ140" s="167"/>
      <c r="AK140" s="12">
        <f t="shared" si="6"/>
        <v>7</v>
      </c>
      <c r="AL140" s="12">
        <f t="shared" si="7"/>
        <v>4</v>
      </c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</row>
    <row r="141" ht="16.5" customHeight="1">
      <c r="A141" s="12">
        <f t="shared" si="8"/>
        <v>135</v>
      </c>
      <c r="B141" s="9">
        <v>200107.0</v>
      </c>
      <c r="C141" s="320">
        <v>841.0</v>
      </c>
      <c r="D141" s="323" t="s">
        <v>655</v>
      </c>
      <c r="E141" s="9" t="s">
        <v>656</v>
      </c>
      <c r="F141" s="308"/>
      <c r="G141" s="308"/>
      <c r="H141" s="308"/>
      <c r="I141" s="308"/>
      <c r="J141" s="308"/>
      <c r="K141" s="308"/>
      <c r="L141" s="308"/>
      <c r="M141" s="308"/>
      <c r="N141" s="295" t="s">
        <v>440</v>
      </c>
      <c r="O141" s="295" t="s">
        <v>441</v>
      </c>
      <c r="P141" s="295" t="s">
        <v>442</v>
      </c>
      <c r="Q141" s="295" t="s">
        <v>442</v>
      </c>
      <c r="R141" s="295" t="s">
        <v>443</v>
      </c>
      <c r="S141" s="295" t="s">
        <v>444</v>
      </c>
      <c r="T141" s="295" t="s">
        <v>445</v>
      </c>
      <c r="U141" s="295" t="s">
        <v>446</v>
      </c>
      <c r="V141" s="295" t="s">
        <v>447</v>
      </c>
      <c r="W141" s="295" t="s">
        <v>444</v>
      </c>
      <c r="X141" s="295" t="s">
        <v>440</v>
      </c>
      <c r="Y141" s="295" t="s">
        <v>440</v>
      </c>
      <c r="Z141" s="308"/>
      <c r="AA141" s="308"/>
      <c r="AB141" s="308"/>
      <c r="AC141" s="308"/>
      <c r="AD141" s="308"/>
      <c r="AE141" s="308"/>
      <c r="AF141" s="308"/>
      <c r="AG141" s="308"/>
      <c r="AH141" s="308"/>
      <c r="AI141" s="308"/>
      <c r="AJ141" s="308"/>
      <c r="AK141" s="12">
        <f t="shared" si="6"/>
        <v>0</v>
      </c>
      <c r="AL141" s="12">
        <f t="shared" si="7"/>
        <v>0</v>
      </c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</row>
    <row r="142" ht="16.5" customHeight="1">
      <c r="A142" s="12">
        <f t="shared" si="8"/>
        <v>136</v>
      </c>
      <c r="B142" s="9">
        <v>200108.0</v>
      </c>
      <c r="C142" s="320">
        <v>842.0</v>
      </c>
      <c r="D142" s="323" t="s">
        <v>657</v>
      </c>
      <c r="E142" s="9" t="s">
        <v>658</v>
      </c>
      <c r="F142" s="319">
        <v>1.0</v>
      </c>
      <c r="G142" s="319">
        <v>1.0</v>
      </c>
      <c r="H142" s="319">
        <v>0.0</v>
      </c>
      <c r="I142" s="314">
        <v>1.0</v>
      </c>
      <c r="J142" s="314">
        <v>1.0</v>
      </c>
      <c r="K142" s="314">
        <v>1.0</v>
      </c>
      <c r="L142" s="314">
        <v>1.0</v>
      </c>
      <c r="M142" s="314">
        <v>1.0</v>
      </c>
      <c r="N142" s="314">
        <v>1.0</v>
      </c>
      <c r="O142" s="314">
        <v>1.0</v>
      </c>
      <c r="P142" s="314">
        <v>1.0</v>
      </c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314"/>
      <c r="AG142" s="314"/>
      <c r="AH142" s="314"/>
      <c r="AI142" s="314"/>
      <c r="AJ142" s="314"/>
      <c r="AK142" s="12">
        <f t="shared" si="6"/>
        <v>10</v>
      </c>
      <c r="AL142" s="12">
        <f t="shared" si="7"/>
        <v>1</v>
      </c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</row>
    <row r="143" ht="16.5" customHeight="1">
      <c r="A143" s="12">
        <f t="shared" si="8"/>
        <v>137</v>
      </c>
      <c r="B143" s="9">
        <v>200111.0</v>
      </c>
      <c r="C143" s="320">
        <v>845.0</v>
      </c>
      <c r="D143" s="323" t="s">
        <v>659</v>
      </c>
      <c r="E143" s="9" t="s">
        <v>660</v>
      </c>
      <c r="F143" s="313">
        <v>1.0</v>
      </c>
      <c r="G143" s="313">
        <v>1.0</v>
      </c>
      <c r="H143" s="313">
        <v>1.0</v>
      </c>
      <c r="I143" s="313">
        <v>1.0</v>
      </c>
      <c r="J143" s="314">
        <v>1.0</v>
      </c>
      <c r="K143" s="314">
        <v>1.0</v>
      </c>
      <c r="L143" s="314">
        <v>1.0</v>
      </c>
      <c r="M143" s="314">
        <v>1.0</v>
      </c>
      <c r="N143" s="314">
        <v>1.0</v>
      </c>
      <c r="O143" s="314">
        <v>1.0</v>
      </c>
      <c r="P143" s="314">
        <v>1.0</v>
      </c>
      <c r="Q143" s="314"/>
      <c r="R143" s="314"/>
      <c r="S143" s="314"/>
      <c r="T143" s="314"/>
      <c r="U143" s="314"/>
      <c r="V143" s="314"/>
      <c r="W143" s="314"/>
      <c r="X143" s="314"/>
      <c r="Y143" s="314"/>
      <c r="Z143" s="314"/>
      <c r="AA143" s="314"/>
      <c r="AB143" s="314"/>
      <c r="AC143" s="314"/>
      <c r="AD143" s="314"/>
      <c r="AE143" s="314"/>
      <c r="AF143" s="314"/>
      <c r="AG143" s="314"/>
      <c r="AH143" s="314"/>
      <c r="AI143" s="314"/>
      <c r="AJ143" s="314"/>
      <c r="AK143" s="12">
        <f t="shared" si="6"/>
        <v>11</v>
      </c>
      <c r="AL143" s="12">
        <f t="shared" si="7"/>
        <v>0</v>
      </c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</row>
    <row r="144" ht="16.5" customHeight="1">
      <c r="A144" s="12">
        <f t="shared" si="8"/>
        <v>138</v>
      </c>
      <c r="B144" s="9">
        <v>200112.0</v>
      </c>
      <c r="C144" s="320">
        <v>846.0</v>
      </c>
      <c r="D144" s="323" t="s">
        <v>661</v>
      </c>
      <c r="E144" s="9" t="s">
        <v>662</v>
      </c>
      <c r="F144" s="319">
        <v>1.0</v>
      </c>
      <c r="G144" s="319">
        <v>1.0</v>
      </c>
      <c r="H144" s="319">
        <v>1.0</v>
      </c>
      <c r="I144" s="313">
        <v>1.0</v>
      </c>
      <c r="J144" s="314">
        <v>1.0</v>
      </c>
      <c r="K144" s="314">
        <v>0.0</v>
      </c>
      <c r="L144" s="314">
        <v>0.0</v>
      </c>
      <c r="M144" s="314">
        <v>0.0</v>
      </c>
      <c r="N144" s="314">
        <v>0.0</v>
      </c>
      <c r="O144" s="314">
        <v>0.0</v>
      </c>
      <c r="P144" s="314">
        <v>0.0</v>
      </c>
      <c r="Q144" s="314"/>
      <c r="R144" s="314"/>
      <c r="S144" s="314"/>
      <c r="T144" s="314"/>
      <c r="U144" s="314"/>
      <c r="V144" s="314"/>
      <c r="W144" s="314"/>
      <c r="X144" s="314"/>
      <c r="Y144" s="314"/>
      <c r="Z144" s="314"/>
      <c r="AA144" s="314"/>
      <c r="AB144" s="314"/>
      <c r="AC144" s="314"/>
      <c r="AD144" s="314"/>
      <c r="AE144" s="314"/>
      <c r="AF144" s="314"/>
      <c r="AG144" s="314"/>
      <c r="AH144" s="314"/>
      <c r="AI144" s="314"/>
      <c r="AJ144" s="314"/>
      <c r="AK144" s="12">
        <f t="shared" si="6"/>
        <v>5</v>
      </c>
      <c r="AL144" s="12">
        <f t="shared" si="7"/>
        <v>6</v>
      </c>
      <c r="AM144" s="76"/>
      <c r="AN144" s="76"/>
      <c r="AO144" s="76"/>
      <c r="AP144" s="324"/>
      <c r="AQ144" s="324"/>
      <c r="AR144" s="324"/>
      <c r="AS144" s="324"/>
      <c r="AT144" s="324"/>
      <c r="AU144" s="324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</row>
    <row r="145" ht="16.5" customHeight="1">
      <c r="A145" s="12">
        <f t="shared" si="8"/>
        <v>139</v>
      </c>
      <c r="B145" s="9">
        <v>200113.0</v>
      </c>
      <c r="C145" s="320">
        <v>847.0</v>
      </c>
      <c r="D145" s="323" t="s">
        <v>663</v>
      </c>
      <c r="E145" s="9" t="s">
        <v>664</v>
      </c>
      <c r="F145" s="313">
        <v>1.0</v>
      </c>
      <c r="G145" s="313">
        <v>1.0</v>
      </c>
      <c r="H145" s="313">
        <v>1.0</v>
      </c>
      <c r="I145" s="313">
        <v>1.0</v>
      </c>
      <c r="J145" s="314">
        <v>1.0</v>
      </c>
      <c r="K145" s="314">
        <v>1.0</v>
      </c>
      <c r="L145" s="314">
        <v>1.0</v>
      </c>
      <c r="M145" s="314">
        <v>1.0</v>
      </c>
      <c r="N145" s="314">
        <v>1.0</v>
      </c>
      <c r="O145" s="314">
        <v>1.0</v>
      </c>
      <c r="P145" s="314">
        <v>1.0</v>
      </c>
      <c r="Q145" s="167"/>
      <c r="R145" s="167"/>
      <c r="S145" s="314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  <c r="AD145" s="167"/>
      <c r="AE145" s="167"/>
      <c r="AF145" s="167"/>
      <c r="AG145" s="167"/>
      <c r="AH145" s="167"/>
      <c r="AI145" s="167"/>
      <c r="AJ145" s="167"/>
      <c r="AK145" s="12">
        <f t="shared" si="6"/>
        <v>11</v>
      </c>
      <c r="AL145" s="12">
        <f t="shared" si="7"/>
        <v>0</v>
      </c>
      <c r="AM145" s="76"/>
      <c r="AN145" s="76"/>
      <c r="AO145" s="76"/>
      <c r="AP145" s="136"/>
      <c r="AQ145" s="136"/>
      <c r="AR145" s="136"/>
      <c r="AS145" s="136"/>
      <c r="AT145" s="136"/>
      <c r="AU145" s="13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</row>
    <row r="146" ht="16.5" customHeight="1">
      <c r="A146" s="12">
        <f t="shared" si="8"/>
        <v>140</v>
      </c>
      <c r="B146" s="9">
        <v>200114.0</v>
      </c>
      <c r="C146" s="320">
        <v>848.0</v>
      </c>
      <c r="D146" s="323" t="s">
        <v>665</v>
      </c>
      <c r="E146" s="9" t="s">
        <v>666</v>
      </c>
      <c r="F146" s="313">
        <v>0.0</v>
      </c>
      <c r="G146" s="313">
        <v>0.0</v>
      </c>
      <c r="H146" s="313">
        <v>0.0</v>
      </c>
      <c r="I146" s="314">
        <v>0.0</v>
      </c>
      <c r="J146" s="314">
        <v>0.0</v>
      </c>
      <c r="K146" s="314">
        <v>0.0</v>
      </c>
      <c r="L146" s="314">
        <v>0.0</v>
      </c>
      <c r="M146" s="314">
        <v>0.0</v>
      </c>
      <c r="N146" s="314">
        <v>0.0</v>
      </c>
      <c r="O146" s="314">
        <v>0.0</v>
      </c>
      <c r="P146" s="314">
        <v>0.0</v>
      </c>
      <c r="Q146" s="314"/>
      <c r="R146" s="314"/>
      <c r="S146" s="314"/>
      <c r="T146" s="314"/>
      <c r="U146" s="314"/>
      <c r="V146" s="314"/>
      <c r="W146" s="314"/>
      <c r="X146" s="314"/>
      <c r="Y146" s="314"/>
      <c r="Z146" s="314"/>
      <c r="AA146" s="314"/>
      <c r="AB146" s="314"/>
      <c r="AC146" s="314"/>
      <c r="AD146" s="314"/>
      <c r="AE146" s="314"/>
      <c r="AF146" s="314"/>
      <c r="AG146" s="314"/>
      <c r="AH146" s="314"/>
      <c r="AI146" s="314"/>
      <c r="AJ146" s="314"/>
      <c r="AK146" s="12">
        <f t="shared" si="6"/>
        <v>0</v>
      </c>
      <c r="AL146" s="12">
        <f t="shared" si="7"/>
        <v>11</v>
      </c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</row>
    <row r="147" ht="16.5" customHeight="1">
      <c r="A147" s="12">
        <f t="shared" si="8"/>
        <v>141</v>
      </c>
      <c r="B147" s="9">
        <v>200116.0</v>
      </c>
      <c r="C147" s="320">
        <v>850.0</v>
      </c>
      <c r="D147" s="323" t="s">
        <v>667</v>
      </c>
      <c r="E147" s="9" t="s">
        <v>668</v>
      </c>
      <c r="F147" s="313">
        <v>1.0</v>
      </c>
      <c r="G147" s="313">
        <v>1.0</v>
      </c>
      <c r="H147" s="313">
        <v>1.0</v>
      </c>
      <c r="I147" s="314">
        <v>1.0</v>
      </c>
      <c r="J147" s="314">
        <v>1.0</v>
      </c>
      <c r="K147" s="314">
        <v>1.0</v>
      </c>
      <c r="L147" s="314">
        <v>1.0</v>
      </c>
      <c r="M147" s="314">
        <v>1.0</v>
      </c>
      <c r="N147" s="314">
        <v>1.0</v>
      </c>
      <c r="O147" s="314">
        <v>1.0</v>
      </c>
      <c r="P147" s="314">
        <v>3.0</v>
      </c>
      <c r="Q147" s="167"/>
      <c r="R147" s="167"/>
      <c r="S147" s="314"/>
      <c r="T147" s="167"/>
      <c r="U147" s="167"/>
      <c r="V147" s="167"/>
      <c r="W147" s="167"/>
      <c r="X147" s="167"/>
      <c r="Y147" s="167"/>
      <c r="Z147" s="167"/>
      <c r="AA147" s="167"/>
      <c r="AB147" s="167"/>
      <c r="AC147" s="167"/>
      <c r="AD147" s="167"/>
      <c r="AE147" s="167"/>
      <c r="AF147" s="167"/>
      <c r="AG147" s="167"/>
      <c r="AH147" s="167"/>
      <c r="AI147" s="167"/>
      <c r="AJ147" s="167"/>
      <c r="AK147" s="12">
        <f t="shared" si="6"/>
        <v>13</v>
      </c>
      <c r="AL147" s="12">
        <f t="shared" si="7"/>
        <v>0</v>
      </c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</row>
    <row r="148" ht="16.5" customHeight="1">
      <c r="A148" s="12">
        <f t="shared" si="8"/>
        <v>142</v>
      </c>
      <c r="B148" s="9">
        <v>200118.0</v>
      </c>
      <c r="C148" s="320">
        <v>852.0</v>
      </c>
      <c r="D148" s="323" t="s">
        <v>669</v>
      </c>
      <c r="E148" s="9" t="s">
        <v>670</v>
      </c>
      <c r="F148" s="308"/>
      <c r="G148" s="308"/>
      <c r="H148" s="308"/>
      <c r="I148" s="308"/>
      <c r="J148" s="308"/>
      <c r="K148" s="308"/>
      <c r="L148" s="308"/>
      <c r="M148" s="308"/>
      <c r="N148" s="295" t="s">
        <v>440</v>
      </c>
      <c r="O148" s="295" t="s">
        <v>441</v>
      </c>
      <c r="P148" s="295" t="s">
        <v>442</v>
      </c>
      <c r="Q148" s="295" t="s">
        <v>442</v>
      </c>
      <c r="R148" s="295" t="s">
        <v>443</v>
      </c>
      <c r="S148" s="295" t="s">
        <v>444</v>
      </c>
      <c r="T148" s="295" t="s">
        <v>445</v>
      </c>
      <c r="U148" s="295" t="s">
        <v>446</v>
      </c>
      <c r="V148" s="295" t="s">
        <v>447</v>
      </c>
      <c r="W148" s="295" t="s">
        <v>444</v>
      </c>
      <c r="X148" s="295" t="s">
        <v>440</v>
      </c>
      <c r="Y148" s="295" t="s">
        <v>440</v>
      </c>
      <c r="Z148" s="308"/>
      <c r="AA148" s="308"/>
      <c r="AB148" s="308"/>
      <c r="AC148" s="308"/>
      <c r="AD148" s="308"/>
      <c r="AE148" s="308"/>
      <c r="AF148" s="308"/>
      <c r="AG148" s="308"/>
      <c r="AH148" s="308"/>
      <c r="AI148" s="308"/>
      <c r="AJ148" s="308"/>
      <c r="AK148" s="12">
        <f t="shared" si="6"/>
        <v>0</v>
      </c>
      <c r="AL148" s="12">
        <f t="shared" si="7"/>
        <v>0</v>
      </c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</row>
    <row r="149" ht="16.5" customHeight="1">
      <c r="A149" s="12">
        <f t="shared" si="8"/>
        <v>143</v>
      </c>
      <c r="B149" s="9">
        <v>200119.0</v>
      </c>
      <c r="C149" s="320">
        <v>853.0</v>
      </c>
      <c r="D149" s="323" t="s">
        <v>671</v>
      </c>
      <c r="E149" s="9" t="s">
        <v>672</v>
      </c>
      <c r="F149" s="319">
        <v>1.0</v>
      </c>
      <c r="G149" s="319">
        <v>1.0</v>
      </c>
      <c r="H149" s="319">
        <v>1.0</v>
      </c>
      <c r="I149" s="314">
        <v>1.0</v>
      </c>
      <c r="J149" s="314">
        <v>1.0</v>
      </c>
      <c r="K149" s="314">
        <v>1.0</v>
      </c>
      <c r="L149" s="314">
        <v>1.0</v>
      </c>
      <c r="M149" s="314">
        <v>1.0</v>
      </c>
      <c r="N149" s="314">
        <v>1.0</v>
      </c>
      <c r="O149" s="314">
        <v>1.0</v>
      </c>
      <c r="P149" s="314">
        <v>1.0</v>
      </c>
      <c r="Q149" s="167"/>
      <c r="R149" s="167"/>
      <c r="S149" s="167"/>
      <c r="T149" s="167"/>
      <c r="U149" s="167"/>
      <c r="V149" s="314"/>
      <c r="W149" s="314"/>
      <c r="X149" s="314"/>
      <c r="Y149" s="314"/>
      <c r="Z149" s="314"/>
      <c r="AA149" s="314"/>
      <c r="AB149" s="314"/>
      <c r="AC149" s="314"/>
      <c r="AD149" s="314"/>
      <c r="AE149" s="314"/>
      <c r="AF149" s="314"/>
      <c r="AG149" s="314"/>
      <c r="AH149" s="314"/>
      <c r="AI149" s="314"/>
      <c r="AJ149" s="314"/>
      <c r="AK149" s="12">
        <f t="shared" si="6"/>
        <v>11</v>
      </c>
      <c r="AL149" s="12">
        <f t="shared" si="7"/>
        <v>0</v>
      </c>
      <c r="AM149" s="325"/>
      <c r="AN149" s="324"/>
      <c r="AO149" s="324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</row>
    <row r="150" ht="16.5" customHeight="1">
      <c r="A150" s="12">
        <f t="shared" si="8"/>
        <v>144</v>
      </c>
      <c r="B150" s="9">
        <v>200121.0</v>
      </c>
      <c r="C150" s="320">
        <v>855.0</v>
      </c>
      <c r="D150" s="323" t="s">
        <v>673</v>
      </c>
      <c r="E150" s="9" t="s">
        <v>674</v>
      </c>
      <c r="F150" s="308"/>
      <c r="G150" s="308"/>
      <c r="H150" s="308"/>
      <c r="I150" s="308"/>
      <c r="J150" s="308"/>
      <c r="K150" s="308"/>
      <c r="L150" s="308"/>
      <c r="M150" s="308"/>
      <c r="N150" s="295" t="s">
        <v>440</v>
      </c>
      <c r="O150" s="295" t="s">
        <v>441</v>
      </c>
      <c r="P150" s="295" t="s">
        <v>442</v>
      </c>
      <c r="Q150" s="295" t="s">
        <v>442</v>
      </c>
      <c r="R150" s="295" t="s">
        <v>443</v>
      </c>
      <c r="S150" s="295" t="s">
        <v>444</v>
      </c>
      <c r="T150" s="295" t="s">
        <v>445</v>
      </c>
      <c r="U150" s="295" t="s">
        <v>446</v>
      </c>
      <c r="V150" s="295" t="s">
        <v>447</v>
      </c>
      <c r="W150" s="295" t="s">
        <v>444</v>
      </c>
      <c r="X150" s="295" t="s">
        <v>440</v>
      </c>
      <c r="Y150" s="295" t="s">
        <v>440</v>
      </c>
      <c r="Z150" s="308"/>
      <c r="AA150" s="308"/>
      <c r="AB150" s="308"/>
      <c r="AC150" s="308"/>
      <c r="AD150" s="308"/>
      <c r="AE150" s="308"/>
      <c r="AF150" s="308"/>
      <c r="AG150" s="308"/>
      <c r="AH150" s="308"/>
      <c r="AI150" s="308"/>
      <c r="AJ150" s="308"/>
      <c r="AK150" s="12">
        <f t="shared" si="6"/>
        <v>0</v>
      </c>
      <c r="AL150" s="12">
        <f t="shared" si="7"/>
        <v>0</v>
      </c>
      <c r="AM150" s="326"/>
      <c r="AN150" s="76"/>
      <c r="AO150" s="136"/>
      <c r="AP150" s="76"/>
      <c r="AQ150" s="76"/>
      <c r="AR150" s="76"/>
      <c r="AS150" s="76"/>
      <c r="AT150" s="76"/>
      <c r="AU150" s="7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</row>
    <row r="151" ht="16.5" customHeight="1">
      <c r="A151" s="12">
        <f t="shared" si="8"/>
        <v>145</v>
      </c>
      <c r="B151" s="9">
        <v>200125.0</v>
      </c>
      <c r="C151" s="320">
        <v>859.0</v>
      </c>
      <c r="D151" s="323" t="s">
        <v>675</v>
      </c>
      <c r="E151" s="9" t="s">
        <v>676</v>
      </c>
      <c r="F151" s="321">
        <v>2.0</v>
      </c>
      <c r="G151" s="321">
        <v>1.0</v>
      </c>
      <c r="H151" s="321">
        <v>1.0</v>
      </c>
      <c r="I151" s="314">
        <v>1.0</v>
      </c>
      <c r="J151" s="314">
        <v>2.0</v>
      </c>
      <c r="K151" s="314">
        <v>2.0</v>
      </c>
      <c r="L151" s="314">
        <v>2.0</v>
      </c>
      <c r="M151" s="314">
        <v>2.0</v>
      </c>
      <c r="N151" s="314">
        <v>1.0</v>
      </c>
      <c r="O151" s="314">
        <v>1.0</v>
      </c>
      <c r="P151" s="314">
        <v>1.0</v>
      </c>
      <c r="Q151" s="167"/>
      <c r="R151" s="314"/>
      <c r="S151" s="314"/>
      <c r="T151" s="314"/>
      <c r="U151" s="314"/>
      <c r="V151" s="314"/>
      <c r="W151" s="314"/>
      <c r="X151" s="314"/>
      <c r="Y151" s="314"/>
      <c r="Z151" s="314"/>
      <c r="AA151" s="314"/>
      <c r="AB151" s="314"/>
      <c r="AC151" s="314"/>
      <c r="AD151" s="314"/>
      <c r="AE151" s="314"/>
      <c r="AF151" s="314"/>
      <c r="AG151" s="314"/>
      <c r="AH151" s="314"/>
      <c r="AI151" s="314"/>
      <c r="AJ151" s="314"/>
      <c r="AK151" s="12">
        <f t="shared" si="6"/>
        <v>16</v>
      </c>
      <c r="AL151" s="12">
        <f t="shared" si="7"/>
        <v>0</v>
      </c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</row>
    <row r="152" ht="16.5" customHeight="1">
      <c r="A152" s="12">
        <f t="shared" si="8"/>
        <v>146</v>
      </c>
      <c r="B152" s="9">
        <v>200126.0</v>
      </c>
      <c r="C152" s="320">
        <v>860.0</v>
      </c>
      <c r="D152" s="323" t="s">
        <v>677</v>
      </c>
      <c r="E152" s="9" t="s">
        <v>678</v>
      </c>
      <c r="F152" s="319">
        <v>1.0</v>
      </c>
      <c r="G152" s="319">
        <v>1.0</v>
      </c>
      <c r="H152" s="321">
        <v>1.0</v>
      </c>
      <c r="I152" s="314">
        <v>1.0</v>
      </c>
      <c r="J152" s="314">
        <v>1.0</v>
      </c>
      <c r="K152" s="314">
        <v>1.0</v>
      </c>
      <c r="L152" s="314">
        <v>1.0</v>
      </c>
      <c r="M152" s="314">
        <v>1.0</v>
      </c>
      <c r="N152" s="314">
        <v>1.0</v>
      </c>
      <c r="O152" s="314">
        <v>1.0</v>
      </c>
      <c r="P152" s="314">
        <v>1.0</v>
      </c>
      <c r="Q152" s="167"/>
      <c r="R152" s="314"/>
      <c r="S152" s="314"/>
      <c r="T152" s="314"/>
      <c r="U152" s="314"/>
      <c r="V152" s="314"/>
      <c r="W152" s="314"/>
      <c r="X152" s="314"/>
      <c r="Y152" s="314"/>
      <c r="Z152" s="314"/>
      <c r="AA152" s="314"/>
      <c r="AB152" s="314"/>
      <c r="AC152" s="314"/>
      <c r="AD152" s="314"/>
      <c r="AE152" s="314"/>
      <c r="AF152" s="314"/>
      <c r="AG152" s="314"/>
      <c r="AH152" s="314"/>
      <c r="AI152" s="314"/>
      <c r="AJ152" s="314"/>
      <c r="AK152" s="12">
        <f t="shared" si="6"/>
        <v>11</v>
      </c>
      <c r="AL152" s="12">
        <f t="shared" si="7"/>
        <v>0</v>
      </c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</row>
    <row r="153" ht="16.5" customHeight="1">
      <c r="A153" s="12">
        <f t="shared" si="8"/>
        <v>147</v>
      </c>
      <c r="B153" s="9">
        <v>200128.0</v>
      </c>
      <c r="C153" s="320">
        <v>861.0</v>
      </c>
      <c r="D153" s="323" t="s">
        <v>679</v>
      </c>
      <c r="E153" s="9" t="s">
        <v>680</v>
      </c>
      <c r="F153" s="308"/>
      <c r="G153" s="308"/>
      <c r="H153" s="308"/>
      <c r="I153" s="308"/>
      <c r="J153" s="308"/>
      <c r="K153" s="308"/>
      <c r="L153" s="308"/>
      <c r="M153" s="308"/>
      <c r="N153" s="295" t="s">
        <v>440</v>
      </c>
      <c r="O153" s="295" t="s">
        <v>441</v>
      </c>
      <c r="P153" s="295" t="s">
        <v>442</v>
      </c>
      <c r="Q153" s="295" t="s">
        <v>442</v>
      </c>
      <c r="R153" s="295" t="s">
        <v>443</v>
      </c>
      <c r="S153" s="295" t="s">
        <v>444</v>
      </c>
      <c r="T153" s="295" t="s">
        <v>445</v>
      </c>
      <c r="U153" s="295" t="s">
        <v>446</v>
      </c>
      <c r="V153" s="295" t="s">
        <v>447</v>
      </c>
      <c r="W153" s="295" t="s">
        <v>444</v>
      </c>
      <c r="X153" s="295" t="s">
        <v>440</v>
      </c>
      <c r="Y153" s="295" t="s">
        <v>440</v>
      </c>
      <c r="Z153" s="308"/>
      <c r="AA153" s="308"/>
      <c r="AB153" s="308"/>
      <c r="AC153" s="308"/>
      <c r="AD153" s="308"/>
      <c r="AE153" s="308"/>
      <c r="AF153" s="308"/>
      <c r="AG153" s="308"/>
      <c r="AH153" s="308"/>
      <c r="AI153" s="308"/>
      <c r="AJ153" s="308"/>
      <c r="AK153" s="12">
        <f t="shared" si="6"/>
        <v>0</v>
      </c>
      <c r="AL153" s="12">
        <f t="shared" si="7"/>
        <v>0</v>
      </c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</row>
    <row r="154" ht="16.5" customHeight="1">
      <c r="A154" s="12">
        <f t="shared" si="8"/>
        <v>148</v>
      </c>
      <c r="B154" s="9">
        <v>200130.0</v>
      </c>
      <c r="C154" s="320">
        <v>862.0</v>
      </c>
      <c r="D154" s="323" t="s">
        <v>681</v>
      </c>
      <c r="E154" s="9" t="s">
        <v>682</v>
      </c>
      <c r="F154" s="313">
        <v>0.0</v>
      </c>
      <c r="G154" s="313">
        <v>0.0</v>
      </c>
      <c r="H154" s="313">
        <v>1.0</v>
      </c>
      <c r="I154" s="314">
        <v>1.0</v>
      </c>
      <c r="J154" s="314">
        <v>1.0</v>
      </c>
      <c r="K154" s="314">
        <v>1.0</v>
      </c>
      <c r="L154" s="314">
        <v>1.0</v>
      </c>
      <c r="M154" s="314">
        <v>1.0</v>
      </c>
      <c r="N154" s="314">
        <v>1.0</v>
      </c>
      <c r="O154" s="314">
        <v>1.0</v>
      </c>
      <c r="P154" s="314">
        <v>1.0</v>
      </c>
      <c r="Q154" s="167"/>
      <c r="R154" s="167"/>
      <c r="S154" s="314"/>
      <c r="T154" s="167"/>
      <c r="U154" s="167"/>
      <c r="V154" s="167"/>
      <c r="W154" s="167"/>
      <c r="X154" s="167"/>
      <c r="Y154" s="167"/>
      <c r="Z154" s="167"/>
      <c r="AA154" s="167"/>
      <c r="AB154" s="167"/>
      <c r="AC154" s="167"/>
      <c r="AD154" s="167"/>
      <c r="AE154" s="167"/>
      <c r="AF154" s="167"/>
      <c r="AG154" s="167"/>
      <c r="AH154" s="167"/>
      <c r="AI154" s="167"/>
      <c r="AJ154" s="167"/>
      <c r="AK154" s="12">
        <f t="shared" si="6"/>
        <v>9</v>
      </c>
      <c r="AL154" s="12">
        <f t="shared" si="7"/>
        <v>2</v>
      </c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</row>
    <row r="155" ht="16.5" customHeight="1">
      <c r="A155" s="12">
        <f t="shared" si="8"/>
        <v>149</v>
      </c>
      <c r="B155" s="9">
        <v>200132.0</v>
      </c>
      <c r="C155" s="320">
        <v>864.0</v>
      </c>
      <c r="D155" s="323" t="s">
        <v>683</v>
      </c>
      <c r="E155" s="9" t="s">
        <v>387</v>
      </c>
      <c r="F155" s="310"/>
      <c r="G155" s="310"/>
      <c r="H155" s="310"/>
      <c r="I155" s="310"/>
      <c r="J155" s="310"/>
      <c r="K155" s="310"/>
      <c r="L155" s="310"/>
      <c r="M155" s="310"/>
      <c r="N155" s="310" t="s">
        <v>440</v>
      </c>
      <c r="O155" s="310" t="s">
        <v>441</v>
      </c>
      <c r="P155" s="310" t="s">
        <v>442</v>
      </c>
      <c r="Q155" s="311" t="s">
        <v>442</v>
      </c>
      <c r="R155" s="311" t="s">
        <v>443</v>
      </c>
      <c r="S155" s="311" t="s">
        <v>444</v>
      </c>
      <c r="T155" s="311" t="s">
        <v>445</v>
      </c>
      <c r="U155" s="311" t="s">
        <v>446</v>
      </c>
      <c r="V155" s="311" t="s">
        <v>447</v>
      </c>
      <c r="W155" s="311" t="s">
        <v>444</v>
      </c>
      <c r="X155" s="311" t="s">
        <v>440</v>
      </c>
      <c r="Y155" s="311" t="s">
        <v>440</v>
      </c>
      <c r="Z155" s="311"/>
      <c r="AA155" s="311"/>
      <c r="AB155" s="311"/>
      <c r="AC155" s="311"/>
      <c r="AD155" s="311"/>
      <c r="AE155" s="311"/>
      <c r="AF155" s="311"/>
      <c r="AG155" s="311"/>
      <c r="AH155" s="311"/>
      <c r="AI155" s="311"/>
      <c r="AJ155" s="311"/>
      <c r="AK155" s="12">
        <f t="shared" si="6"/>
        <v>0</v>
      </c>
      <c r="AL155" s="12">
        <f t="shared" si="7"/>
        <v>0</v>
      </c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</row>
    <row r="156" ht="16.5" customHeight="1">
      <c r="A156" s="12">
        <f t="shared" si="8"/>
        <v>150</v>
      </c>
      <c r="B156" s="9">
        <v>200134.0</v>
      </c>
      <c r="C156" s="320">
        <v>866.0</v>
      </c>
      <c r="D156" s="323" t="s">
        <v>684</v>
      </c>
      <c r="E156" s="9" t="s">
        <v>685</v>
      </c>
      <c r="F156" s="310"/>
      <c r="G156" s="310"/>
      <c r="H156" s="310"/>
      <c r="I156" s="310"/>
      <c r="J156" s="310"/>
      <c r="K156" s="310"/>
      <c r="L156" s="310"/>
      <c r="M156" s="310"/>
      <c r="N156" s="310" t="s">
        <v>440</v>
      </c>
      <c r="O156" s="310" t="s">
        <v>441</v>
      </c>
      <c r="P156" s="310" t="s">
        <v>442</v>
      </c>
      <c r="Q156" s="310" t="s">
        <v>442</v>
      </c>
      <c r="R156" s="310" t="s">
        <v>443</v>
      </c>
      <c r="S156" s="311" t="s">
        <v>444</v>
      </c>
      <c r="T156" s="310" t="s">
        <v>445</v>
      </c>
      <c r="U156" s="310" t="s">
        <v>446</v>
      </c>
      <c r="V156" s="310" t="s">
        <v>447</v>
      </c>
      <c r="W156" s="310" t="s">
        <v>444</v>
      </c>
      <c r="X156" s="310" t="s">
        <v>440</v>
      </c>
      <c r="Y156" s="310" t="s">
        <v>440</v>
      </c>
      <c r="Z156" s="310"/>
      <c r="AA156" s="310"/>
      <c r="AB156" s="310"/>
      <c r="AC156" s="310"/>
      <c r="AD156" s="310"/>
      <c r="AE156" s="310"/>
      <c r="AF156" s="310"/>
      <c r="AG156" s="310"/>
      <c r="AH156" s="310"/>
      <c r="AI156" s="310"/>
      <c r="AJ156" s="310"/>
      <c r="AK156" s="12">
        <f t="shared" si="6"/>
        <v>0</v>
      </c>
      <c r="AL156" s="12">
        <f t="shared" si="7"/>
        <v>0</v>
      </c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</row>
    <row r="157" ht="16.5" customHeight="1">
      <c r="A157" s="12">
        <f t="shared" si="8"/>
        <v>151</v>
      </c>
      <c r="B157" s="9">
        <v>200135.0</v>
      </c>
      <c r="C157" s="320">
        <v>867.0</v>
      </c>
      <c r="D157" s="323" t="s">
        <v>686</v>
      </c>
      <c r="E157" s="9" t="s">
        <v>687</v>
      </c>
      <c r="F157" s="313">
        <v>1.0</v>
      </c>
      <c r="G157" s="313">
        <v>1.0</v>
      </c>
      <c r="H157" s="313">
        <v>1.0</v>
      </c>
      <c r="I157" s="314">
        <v>1.0</v>
      </c>
      <c r="J157" s="314">
        <v>1.0</v>
      </c>
      <c r="K157" s="314">
        <v>1.0</v>
      </c>
      <c r="L157" s="314">
        <v>1.0</v>
      </c>
      <c r="M157" s="314">
        <v>1.0</v>
      </c>
      <c r="N157" s="314">
        <v>1.0</v>
      </c>
      <c r="O157" s="314">
        <v>1.0</v>
      </c>
      <c r="P157" s="314">
        <v>0.0</v>
      </c>
      <c r="Q157" s="314"/>
      <c r="R157" s="314"/>
      <c r="S157" s="314"/>
      <c r="T157" s="314"/>
      <c r="U157" s="314"/>
      <c r="V157" s="314"/>
      <c r="W157" s="314"/>
      <c r="X157" s="314"/>
      <c r="Y157" s="314"/>
      <c r="Z157" s="314"/>
      <c r="AA157" s="314"/>
      <c r="AB157" s="314"/>
      <c r="AC157" s="314"/>
      <c r="AD157" s="314"/>
      <c r="AE157" s="314"/>
      <c r="AF157" s="314"/>
      <c r="AG157" s="314"/>
      <c r="AH157" s="314"/>
      <c r="AI157" s="314"/>
      <c r="AJ157" s="314"/>
      <c r="AK157" s="12">
        <f t="shared" si="6"/>
        <v>10</v>
      </c>
      <c r="AL157" s="12">
        <f t="shared" si="7"/>
        <v>1</v>
      </c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</row>
    <row r="158" ht="16.5" customHeight="1">
      <c r="A158" s="12">
        <f t="shared" si="8"/>
        <v>152</v>
      </c>
      <c r="B158" s="9">
        <v>200136.0</v>
      </c>
      <c r="C158" s="320">
        <v>868.0</v>
      </c>
      <c r="D158" s="323" t="s">
        <v>688</v>
      </c>
      <c r="E158" s="9" t="s">
        <v>689</v>
      </c>
      <c r="F158" s="313">
        <v>1.0</v>
      </c>
      <c r="G158" s="313">
        <v>1.0</v>
      </c>
      <c r="H158" s="313">
        <v>1.0</v>
      </c>
      <c r="I158" s="314">
        <v>1.0</v>
      </c>
      <c r="J158" s="314">
        <v>1.0</v>
      </c>
      <c r="K158" s="314">
        <v>1.0</v>
      </c>
      <c r="L158" s="314">
        <v>1.0</v>
      </c>
      <c r="M158" s="314">
        <v>1.0</v>
      </c>
      <c r="N158" s="314">
        <v>1.0</v>
      </c>
      <c r="O158" s="314">
        <v>1.0</v>
      </c>
      <c r="P158" s="314">
        <v>1.0</v>
      </c>
      <c r="Q158" s="314"/>
      <c r="R158" s="314"/>
      <c r="S158" s="314"/>
      <c r="T158" s="314"/>
      <c r="U158" s="314"/>
      <c r="V158" s="314"/>
      <c r="W158" s="314"/>
      <c r="X158" s="314"/>
      <c r="Y158" s="314"/>
      <c r="Z158" s="314"/>
      <c r="AA158" s="314"/>
      <c r="AB158" s="314"/>
      <c r="AC158" s="314"/>
      <c r="AD158" s="314"/>
      <c r="AE158" s="314"/>
      <c r="AF158" s="314"/>
      <c r="AG158" s="314"/>
      <c r="AH158" s="314"/>
      <c r="AI158" s="314"/>
      <c r="AJ158" s="314"/>
      <c r="AK158" s="12">
        <f t="shared" si="6"/>
        <v>11</v>
      </c>
      <c r="AL158" s="12">
        <f t="shared" si="7"/>
        <v>0</v>
      </c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</row>
    <row r="159" ht="16.5" customHeight="1">
      <c r="A159" s="12">
        <f t="shared" si="8"/>
        <v>153</v>
      </c>
      <c r="B159" s="10">
        <v>200137.0</v>
      </c>
      <c r="C159" s="320">
        <v>870.0</v>
      </c>
      <c r="D159" s="323" t="s">
        <v>690</v>
      </c>
      <c r="E159" s="9" t="s">
        <v>691</v>
      </c>
      <c r="F159" s="319">
        <v>1.0</v>
      </c>
      <c r="G159" s="319">
        <v>1.0</v>
      </c>
      <c r="H159" s="319">
        <v>1.0</v>
      </c>
      <c r="I159" s="314">
        <v>1.0</v>
      </c>
      <c r="J159" s="314">
        <v>1.0</v>
      </c>
      <c r="K159" s="314">
        <v>1.0</v>
      </c>
      <c r="L159" s="314">
        <v>1.0</v>
      </c>
      <c r="M159" s="314">
        <v>1.0</v>
      </c>
      <c r="N159" s="314">
        <v>1.0</v>
      </c>
      <c r="O159" s="314">
        <v>1.0</v>
      </c>
      <c r="P159" s="314">
        <v>1.0</v>
      </c>
      <c r="Q159" s="167"/>
      <c r="R159" s="314"/>
      <c r="S159" s="314"/>
      <c r="T159" s="314"/>
      <c r="U159" s="314"/>
      <c r="V159" s="314"/>
      <c r="W159" s="314"/>
      <c r="X159" s="314"/>
      <c r="Y159" s="314"/>
      <c r="Z159" s="314"/>
      <c r="AA159" s="314"/>
      <c r="AB159" s="314"/>
      <c r="AC159" s="314"/>
      <c r="AD159" s="314"/>
      <c r="AE159" s="314"/>
      <c r="AF159" s="314"/>
      <c r="AG159" s="314"/>
      <c r="AH159" s="314"/>
      <c r="AI159" s="314"/>
      <c r="AJ159" s="314"/>
      <c r="AK159" s="12">
        <f t="shared" si="6"/>
        <v>11</v>
      </c>
      <c r="AL159" s="12">
        <f t="shared" si="7"/>
        <v>0</v>
      </c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</row>
    <row r="160" ht="16.5" customHeight="1">
      <c r="A160" s="12">
        <f t="shared" si="8"/>
        <v>154</v>
      </c>
      <c r="B160" s="9">
        <v>200139.0</v>
      </c>
      <c r="C160" s="320">
        <v>871.0</v>
      </c>
      <c r="D160" s="323" t="s">
        <v>692</v>
      </c>
      <c r="E160" s="9" t="s">
        <v>693</v>
      </c>
      <c r="F160" s="308"/>
      <c r="G160" s="308"/>
      <c r="H160" s="308"/>
      <c r="I160" s="308"/>
      <c r="J160" s="308"/>
      <c r="K160" s="308"/>
      <c r="L160" s="308"/>
      <c r="M160" s="308"/>
      <c r="N160" s="295" t="s">
        <v>440</v>
      </c>
      <c r="O160" s="295" t="s">
        <v>441</v>
      </c>
      <c r="P160" s="295" t="s">
        <v>442</v>
      </c>
      <c r="Q160" s="295" t="s">
        <v>442</v>
      </c>
      <c r="R160" s="295" t="s">
        <v>443</v>
      </c>
      <c r="S160" s="295" t="s">
        <v>444</v>
      </c>
      <c r="T160" s="295" t="s">
        <v>445</v>
      </c>
      <c r="U160" s="295" t="s">
        <v>446</v>
      </c>
      <c r="V160" s="295" t="s">
        <v>447</v>
      </c>
      <c r="W160" s="295" t="s">
        <v>444</v>
      </c>
      <c r="X160" s="295" t="s">
        <v>440</v>
      </c>
      <c r="Y160" s="295" t="s">
        <v>440</v>
      </c>
      <c r="Z160" s="308"/>
      <c r="AA160" s="308"/>
      <c r="AB160" s="308"/>
      <c r="AC160" s="308"/>
      <c r="AD160" s="308"/>
      <c r="AE160" s="308"/>
      <c r="AF160" s="308"/>
      <c r="AG160" s="308"/>
      <c r="AH160" s="308"/>
      <c r="AI160" s="308"/>
      <c r="AJ160" s="308"/>
      <c r="AK160" s="12">
        <f t="shared" si="6"/>
        <v>0</v>
      </c>
      <c r="AL160" s="12">
        <f t="shared" si="7"/>
        <v>0</v>
      </c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</row>
    <row r="161" ht="16.5" customHeight="1">
      <c r="A161" s="12">
        <f t="shared" si="8"/>
        <v>155</v>
      </c>
      <c r="B161" s="9">
        <v>200140.0</v>
      </c>
      <c r="C161" s="320">
        <v>872.0</v>
      </c>
      <c r="D161" s="323" t="s">
        <v>694</v>
      </c>
      <c r="E161" s="9" t="s">
        <v>695</v>
      </c>
      <c r="F161" s="313">
        <v>1.0</v>
      </c>
      <c r="G161" s="313">
        <v>1.0</v>
      </c>
      <c r="H161" s="313">
        <v>1.0</v>
      </c>
      <c r="I161" s="314">
        <v>1.0</v>
      </c>
      <c r="J161" s="314">
        <v>1.0</v>
      </c>
      <c r="K161" s="314">
        <v>1.0</v>
      </c>
      <c r="L161" s="314">
        <v>1.0</v>
      </c>
      <c r="M161" s="314">
        <v>1.0</v>
      </c>
      <c r="N161" s="314">
        <v>1.0</v>
      </c>
      <c r="O161" s="314">
        <v>1.0</v>
      </c>
      <c r="P161" s="314">
        <v>1.0</v>
      </c>
      <c r="Q161" s="314"/>
      <c r="R161" s="314"/>
      <c r="S161" s="314"/>
      <c r="T161" s="314"/>
      <c r="U161" s="314"/>
      <c r="V161" s="314"/>
      <c r="W161" s="314"/>
      <c r="X161" s="314"/>
      <c r="Y161" s="314"/>
      <c r="Z161" s="314"/>
      <c r="AA161" s="314"/>
      <c r="AB161" s="314"/>
      <c r="AC161" s="314"/>
      <c r="AD161" s="314"/>
      <c r="AE161" s="314"/>
      <c r="AF161" s="314"/>
      <c r="AG161" s="314"/>
      <c r="AH161" s="314"/>
      <c r="AI161" s="314"/>
      <c r="AJ161" s="314"/>
      <c r="AK161" s="12">
        <f t="shared" si="6"/>
        <v>11</v>
      </c>
      <c r="AL161" s="12">
        <f t="shared" si="7"/>
        <v>0</v>
      </c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</row>
    <row r="162" ht="16.5" customHeight="1">
      <c r="A162" s="12">
        <f t="shared" si="8"/>
        <v>156</v>
      </c>
      <c r="B162" s="9">
        <v>200141.0</v>
      </c>
      <c r="C162" s="320">
        <v>873.0</v>
      </c>
      <c r="D162" s="323" t="s">
        <v>696</v>
      </c>
      <c r="E162" s="9" t="s">
        <v>697</v>
      </c>
      <c r="F162" s="313">
        <v>1.0</v>
      </c>
      <c r="G162" s="313">
        <v>1.0</v>
      </c>
      <c r="H162" s="313">
        <v>2.0</v>
      </c>
      <c r="I162" s="314">
        <v>1.0</v>
      </c>
      <c r="J162" s="314">
        <v>1.0</v>
      </c>
      <c r="K162" s="314">
        <v>1.0</v>
      </c>
      <c r="L162" s="314">
        <v>1.0</v>
      </c>
      <c r="M162" s="314">
        <v>1.0</v>
      </c>
      <c r="N162" s="314">
        <v>1.0</v>
      </c>
      <c r="O162" s="314">
        <v>1.0</v>
      </c>
      <c r="P162" s="314">
        <v>1.0</v>
      </c>
      <c r="Q162" s="314"/>
      <c r="R162" s="314"/>
      <c r="S162" s="314"/>
      <c r="T162" s="314"/>
      <c r="U162" s="314"/>
      <c r="V162" s="314"/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4"/>
      <c r="AJ162" s="314"/>
      <c r="AK162" s="12">
        <f t="shared" si="6"/>
        <v>12</v>
      </c>
      <c r="AL162" s="12">
        <f t="shared" si="7"/>
        <v>0</v>
      </c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</row>
    <row r="163" ht="16.5" customHeight="1">
      <c r="A163" s="12">
        <f t="shared" si="8"/>
        <v>157</v>
      </c>
      <c r="B163" s="9">
        <v>200142.0</v>
      </c>
      <c r="C163" s="320">
        <v>874.0</v>
      </c>
      <c r="D163" s="323" t="s">
        <v>698</v>
      </c>
      <c r="E163" s="9" t="s">
        <v>699</v>
      </c>
      <c r="F163" s="313">
        <v>1.0</v>
      </c>
      <c r="G163" s="313">
        <v>1.0</v>
      </c>
      <c r="H163" s="313">
        <v>1.0</v>
      </c>
      <c r="I163" s="314">
        <v>1.0</v>
      </c>
      <c r="J163" s="314">
        <v>1.0</v>
      </c>
      <c r="K163" s="314">
        <v>1.0</v>
      </c>
      <c r="L163" s="314">
        <v>1.0</v>
      </c>
      <c r="M163" s="314">
        <v>1.0</v>
      </c>
      <c r="N163" s="314">
        <v>1.0</v>
      </c>
      <c r="O163" s="314">
        <v>1.0</v>
      </c>
      <c r="P163" s="314">
        <v>1.0</v>
      </c>
      <c r="Q163" s="167"/>
      <c r="R163" s="167"/>
      <c r="S163" s="314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2">
        <f t="shared" si="6"/>
        <v>11</v>
      </c>
      <c r="AL163" s="12">
        <f t="shared" si="7"/>
        <v>0</v>
      </c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</row>
    <row r="164" ht="16.5" customHeight="1">
      <c r="A164" s="12">
        <f t="shared" si="8"/>
        <v>158</v>
      </c>
      <c r="B164" s="9">
        <v>200143.0</v>
      </c>
      <c r="C164" s="320">
        <v>875.0</v>
      </c>
      <c r="D164" s="323" t="s">
        <v>700</v>
      </c>
      <c r="E164" s="9" t="s">
        <v>701</v>
      </c>
      <c r="F164" s="313">
        <v>1.0</v>
      </c>
      <c r="G164" s="313">
        <v>1.0</v>
      </c>
      <c r="H164" s="313">
        <v>1.0</v>
      </c>
      <c r="I164" s="314">
        <v>1.0</v>
      </c>
      <c r="J164" s="314">
        <v>1.0</v>
      </c>
      <c r="K164" s="314">
        <v>1.0</v>
      </c>
      <c r="L164" s="314">
        <v>1.0</v>
      </c>
      <c r="M164" s="314">
        <v>1.0</v>
      </c>
      <c r="N164" s="314">
        <v>1.0</v>
      </c>
      <c r="O164" s="314">
        <v>1.0</v>
      </c>
      <c r="P164" s="314">
        <v>1.0</v>
      </c>
      <c r="Q164" s="167"/>
      <c r="R164" s="167"/>
      <c r="S164" s="314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2">
        <f t="shared" si="6"/>
        <v>11</v>
      </c>
      <c r="AL164" s="12">
        <f t="shared" si="7"/>
        <v>0</v>
      </c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</row>
    <row r="165" ht="16.5" customHeight="1">
      <c r="A165" s="12">
        <f t="shared" si="8"/>
        <v>159</v>
      </c>
      <c r="B165" s="9">
        <v>200144.0</v>
      </c>
      <c r="C165" s="320">
        <v>876.0</v>
      </c>
      <c r="D165" s="323" t="s">
        <v>702</v>
      </c>
      <c r="E165" s="9" t="s">
        <v>703</v>
      </c>
      <c r="F165" s="308"/>
      <c r="G165" s="308"/>
      <c r="H165" s="308"/>
      <c r="I165" s="308"/>
      <c r="J165" s="308"/>
      <c r="K165" s="308"/>
      <c r="L165" s="308"/>
      <c r="M165" s="308"/>
      <c r="N165" s="295" t="s">
        <v>440</v>
      </c>
      <c r="O165" s="295" t="s">
        <v>441</v>
      </c>
      <c r="P165" s="295" t="s">
        <v>442</v>
      </c>
      <c r="Q165" s="295" t="s">
        <v>442</v>
      </c>
      <c r="R165" s="295" t="s">
        <v>443</v>
      </c>
      <c r="S165" s="295" t="s">
        <v>444</v>
      </c>
      <c r="T165" s="295" t="s">
        <v>445</v>
      </c>
      <c r="U165" s="295" t="s">
        <v>446</v>
      </c>
      <c r="V165" s="295" t="s">
        <v>447</v>
      </c>
      <c r="W165" s="295" t="s">
        <v>444</v>
      </c>
      <c r="X165" s="295" t="s">
        <v>440</v>
      </c>
      <c r="Y165" s="295" t="s">
        <v>440</v>
      </c>
      <c r="Z165" s="308"/>
      <c r="AA165" s="308"/>
      <c r="AB165" s="308"/>
      <c r="AC165" s="308"/>
      <c r="AD165" s="308"/>
      <c r="AE165" s="308"/>
      <c r="AF165" s="308"/>
      <c r="AG165" s="308"/>
      <c r="AH165" s="308"/>
      <c r="AI165" s="308"/>
      <c r="AJ165" s="308"/>
      <c r="AK165" s="12">
        <f t="shared" si="6"/>
        <v>0</v>
      </c>
      <c r="AL165" s="12">
        <f t="shared" si="7"/>
        <v>0</v>
      </c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</row>
    <row r="166" ht="16.5" customHeight="1">
      <c r="A166" s="12">
        <f t="shared" si="8"/>
        <v>160</v>
      </c>
      <c r="B166" s="9">
        <v>200145.0</v>
      </c>
      <c r="C166" s="320">
        <v>877.0</v>
      </c>
      <c r="D166" s="323" t="s">
        <v>704</v>
      </c>
      <c r="E166" s="9" t="s">
        <v>705</v>
      </c>
      <c r="F166" s="319">
        <v>1.0</v>
      </c>
      <c r="G166" s="319">
        <v>1.0</v>
      </c>
      <c r="H166" s="319">
        <v>1.0</v>
      </c>
      <c r="I166" s="319">
        <v>1.0</v>
      </c>
      <c r="J166" s="314">
        <v>1.0</v>
      </c>
      <c r="K166" s="314">
        <v>1.0</v>
      </c>
      <c r="L166" s="314">
        <v>1.0</v>
      </c>
      <c r="M166" s="314">
        <v>1.0</v>
      </c>
      <c r="N166" s="314">
        <v>1.0</v>
      </c>
      <c r="O166" s="314">
        <v>1.0</v>
      </c>
      <c r="P166" s="314">
        <v>1.0</v>
      </c>
      <c r="Q166" s="167"/>
      <c r="R166" s="314"/>
      <c r="S166" s="314"/>
      <c r="T166" s="314"/>
      <c r="U166" s="314"/>
      <c r="V166" s="314"/>
      <c r="W166" s="314"/>
      <c r="X166" s="314"/>
      <c r="Y166" s="314"/>
      <c r="Z166" s="314"/>
      <c r="AA166" s="314"/>
      <c r="AB166" s="314"/>
      <c r="AC166" s="314"/>
      <c r="AD166" s="314"/>
      <c r="AE166" s="314"/>
      <c r="AF166" s="314"/>
      <c r="AG166" s="314"/>
      <c r="AH166" s="314"/>
      <c r="AI166" s="314"/>
      <c r="AJ166" s="314"/>
      <c r="AK166" s="12">
        <f t="shared" si="6"/>
        <v>11</v>
      </c>
      <c r="AL166" s="12">
        <f t="shared" si="7"/>
        <v>0</v>
      </c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</row>
    <row r="167" ht="16.5" customHeight="1">
      <c r="A167" s="12">
        <f t="shared" si="8"/>
        <v>161</v>
      </c>
      <c r="B167" s="9">
        <v>200146.0</v>
      </c>
      <c r="C167" s="320">
        <v>878.0</v>
      </c>
      <c r="D167" s="323" t="s">
        <v>706</v>
      </c>
      <c r="E167" s="9" t="s">
        <v>707</v>
      </c>
      <c r="F167" s="319">
        <v>1.0</v>
      </c>
      <c r="G167" s="319">
        <v>1.0</v>
      </c>
      <c r="H167" s="319">
        <v>1.0</v>
      </c>
      <c r="I167" s="319">
        <v>1.0</v>
      </c>
      <c r="J167" s="314">
        <v>1.0</v>
      </c>
      <c r="K167" s="314">
        <v>1.0</v>
      </c>
      <c r="L167" s="314">
        <v>1.0</v>
      </c>
      <c r="M167" s="314">
        <v>1.0</v>
      </c>
      <c r="N167" s="314">
        <v>1.0</v>
      </c>
      <c r="O167" s="314">
        <v>1.0</v>
      </c>
      <c r="P167" s="314">
        <v>0.0</v>
      </c>
      <c r="Q167" s="167"/>
      <c r="R167" s="314"/>
      <c r="S167" s="314"/>
      <c r="T167" s="314"/>
      <c r="U167" s="314"/>
      <c r="V167" s="314"/>
      <c r="W167" s="314"/>
      <c r="X167" s="314"/>
      <c r="Y167" s="314"/>
      <c r="Z167" s="314"/>
      <c r="AA167" s="314"/>
      <c r="AB167" s="314"/>
      <c r="AC167" s="314"/>
      <c r="AD167" s="314"/>
      <c r="AE167" s="314"/>
      <c r="AF167" s="314"/>
      <c r="AG167" s="314"/>
      <c r="AH167" s="314"/>
      <c r="AI167" s="314"/>
      <c r="AJ167" s="314"/>
      <c r="AK167" s="12">
        <f t="shared" si="6"/>
        <v>10</v>
      </c>
      <c r="AL167" s="12">
        <f t="shared" si="7"/>
        <v>1</v>
      </c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</row>
    <row r="168" ht="16.5" customHeight="1">
      <c r="A168" s="12">
        <f t="shared" si="8"/>
        <v>162</v>
      </c>
      <c r="B168" s="9">
        <v>200148.0</v>
      </c>
      <c r="C168" s="320">
        <v>879.0</v>
      </c>
      <c r="D168" s="323" t="s">
        <v>708</v>
      </c>
      <c r="E168" s="9" t="s">
        <v>709</v>
      </c>
      <c r="F168" s="319">
        <v>1.0</v>
      </c>
      <c r="G168" s="319">
        <v>1.0</v>
      </c>
      <c r="H168" s="319">
        <v>1.0</v>
      </c>
      <c r="I168" s="319">
        <v>1.0</v>
      </c>
      <c r="J168" s="314">
        <v>1.0</v>
      </c>
      <c r="K168" s="314">
        <v>1.0</v>
      </c>
      <c r="L168" s="314">
        <v>1.0</v>
      </c>
      <c r="M168" s="314">
        <v>1.0</v>
      </c>
      <c r="N168" s="314">
        <v>1.0</v>
      </c>
      <c r="O168" s="314">
        <v>1.0</v>
      </c>
      <c r="P168" s="314">
        <v>1.0</v>
      </c>
      <c r="Q168" s="167"/>
      <c r="R168" s="314"/>
      <c r="S168" s="314"/>
      <c r="T168" s="314"/>
      <c r="U168" s="314"/>
      <c r="V168" s="314"/>
      <c r="W168" s="314"/>
      <c r="X168" s="314"/>
      <c r="Y168" s="314"/>
      <c r="Z168" s="314"/>
      <c r="AA168" s="314"/>
      <c r="AB168" s="314"/>
      <c r="AC168" s="314"/>
      <c r="AD168" s="314"/>
      <c r="AE168" s="314"/>
      <c r="AF168" s="314"/>
      <c r="AG168" s="314"/>
      <c r="AH168" s="314"/>
      <c r="AI168" s="314"/>
      <c r="AJ168" s="314"/>
      <c r="AK168" s="12">
        <f t="shared" si="6"/>
        <v>11</v>
      </c>
      <c r="AL168" s="12">
        <f t="shared" si="7"/>
        <v>0</v>
      </c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</row>
    <row r="169" ht="16.5" customHeight="1">
      <c r="A169" s="12">
        <f t="shared" si="8"/>
        <v>163</v>
      </c>
      <c r="B169" s="9">
        <v>200149.0</v>
      </c>
      <c r="C169" s="320">
        <v>880.0</v>
      </c>
      <c r="D169" s="318" t="s">
        <v>710</v>
      </c>
      <c r="E169" s="9" t="s">
        <v>711</v>
      </c>
      <c r="F169" s="308"/>
      <c r="G169" s="308"/>
      <c r="H169" s="308"/>
      <c r="I169" s="308"/>
      <c r="J169" s="308"/>
      <c r="K169" s="308"/>
      <c r="L169" s="308"/>
      <c r="M169" s="308"/>
      <c r="N169" s="295" t="s">
        <v>440</v>
      </c>
      <c r="O169" s="295" t="s">
        <v>441</v>
      </c>
      <c r="P169" s="295" t="s">
        <v>442</v>
      </c>
      <c r="Q169" s="295" t="s">
        <v>442</v>
      </c>
      <c r="R169" s="295" t="s">
        <v>443</v>
      </c>
      <c r="S169" s="295" t="s">
        <v>444</v>
      </c>
      <c r="T169" s="295" t="s">
        <v>445</v>
      </c>
      <c r="U169" s="295" t="s">
        <v>446</v>
      </c>
      <c r="V169" s="295" t="s">
        <v>447</v>
      </c>
      <c r="W169" s="295" t="s">
        <v>444</v>
      </c>
      <c r="X169" s="295" t="s">
        <v>440</v>
      </c>
      <c r="Y169" s="295" t="s">
        <v>440</v>
      </c>
      <c r="Z169" s="308"/>
      <c r="AA169" s="308"/>
      <c r="AB169" s="308"/>
      <c r="AC169" s="308"/>
      <c r="AD169" s="308"/>
      <c r="AE169" s="308"/>
      <c r="AF169" s="308"/>
      <c r="AG169" s="308"/>
      <c r="AH169" s="308"/>
      <c r="AI169" s="308"/>
      <c r="AJ169" s="308"/>
      <c r="AK169" s="12">
        <f t="shared" si="6"/>
        <v>0</v>
      </c>
      <c r="AL169" s="12">
        <f t="shared" si="7"/>
        <v>0</v>
      </c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</row>
    <row r="170" ht="16.5" customHeight="1">
      <c r="A170" s="12">
        <f t="shared" si="8"/>
        <v>164</v>
      </c>
      <c r="B170" s="9">
        <v>200150.0</v>
      </c>
      <c r="C170" s="320">
        <v>882.0</v>
      </c>
      <c r="D170" s="323" t="s">
        <v>712</v>
      </c>
      <c r="E170" s="9" t="s">
        <v>713</v>
      </c>
      <c r="F170" s="310"/>
      <c r="G170" s="310"/>
      <c r="H170" s="310"/>
      <c r="I170" s="310"/>
      <c r="J170" s="310"/>
      <c r="K170" s="310"/>
      <c r="L170" s="310"/>
      <c r="M170" s="310"/>
      <c r="N170" s="310" t="s">
        <v>440</v>
      </c>
      <c r="O170" s="310" t="s">
        <v>441</v>
      </c>
      <c r="P170" s="310" t="s">
        <v>442</v>
      </c>
      <c r="Q170" s="310" t="s">
        <v>442</v>
      </c>
      <c r="R170" s="310" t="s">
        <v>443</v>
      </c>
      <c r="S170" s="311" t="s">
        <v>444</v>
      </c>
      <c r="T170" s="310" t="s">
        <v>445</v>
      </c>
      <c r="U170" s="310" t="s">
        <v>446</v>
      </c>
      <c r="V170" s="310" t="s">
        <v>447</v>
      </c>
      <c r="W170" s="310" t="s">
        <v>444</v>
      </c>
      <c r="X170" s="310" t="s">
        <v>440</v>
      </c>
      <c r="Y170" s="310" t="s">
        <v>440</v>
      </c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12">
        <f t="shared" si="6"/>
        <v>0</v>
      </c>
      <c r="AL170" s="12">
        <f t="shared" si="7"/>
        <v>0</v>
      </c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</row>
    <row r="171" ht="16.5" customHeight="1">
      <c r="A171" s="12">
        <f t="shared" si="8"/>
        <v>165</v>
      </c>
      <c r="B171" s="9">
        <v>200151.0</v>
      </c>
      <c r="C171" s="320">
        <v>884.0</v>
      </c>
      <c r="D171" s="323" t="s">
        <v>714</v>
      </c>
      <c r="E171" s="9" t="s">
        <v>715</v>
      </c>
      <c r="F171" s="313">
        <v>1.0</v>
      </c>
      <c r="G171" s="313">
        <v>1.0</v>
      </c>
      <c r="H171" s="313">
        <v>1.0</v>
      </c>
      <c r="I171" s="313">
        <v>1.0</v>
      </c>
      <c r="J171" s="314">
        <v>1.0</v>
      </c>
      <c r="K171" s="314">
        <v>1.0</v>
      </c>
      <c r="L171" s="314">
        <v>1.0</v>
      </c>
      <c r="M171" s="314">
        <v>1.0</v>
      </c>
      <c r="N171" s="314">
        <v>1.0</v>
      </c>
      <c r="O171" s="314">
        <v>1.0</v>
      </c>
      <c r="P171" s="314">
        <v>1.0</v>
      </c>
      <c r="Q171" s="314"/>
      <c r="R171" s="314"/>
      <c r="S171" s="314"/>
      <c r="T171" s="314"/>
      <c r="U171" s="314"/>
      <c r="V171" s="314"/>
      <c r="W171" s="314"/>
      <c r="X171" s="314"/>
      <c r="Y171" s="314"/>
      <c r="Z171" s="314"/>
      <c r="AA171" s="314"/>
      <c r="AB171" s="314"/>
      <c r="AC171" s="314"/>
      <c r="AD171" s="314"/>
      <c r="AE171" s="314"/>
      <c r="AF171" s="314"/>
      <c r="AG171" s="314"/>
      <c r="AH171" s="314"/>
      <c r="AI171" s="314"/>
      <c r="AJ171" s="314"/>
      <c r="AK171" s="12">
        <f t="shared" si="6"/>
        <v>11</v>
      </c>
      <c r="AL171" s="12">
        <f t="shared" si="7"/>
        <v>0</v>
      </c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</row>
    <row r="172" ht="16.5" customHeight="1">
      <c r="A172" s="12">
        <f t="shared" si="8"/>
        <v>166</v>
      </c>
      <c r="B172" s="9">
        <v>200152.0</v>
      </c>
      <c r="C172" s="320">
        <v>883.0</v>
      </c>
      <c r="D172" s="323" t="s">
        <v>716</v>
      </c>
      <c r="E172" s="9" t="s">
        <v>717</v>
      </c>
      <c r="F172" s="313">
        <v>1.0</v>
      </c>
      <c r="G172" s="313">
        <v>1.0</v>
      </c>
      <c r="H172" s="313">
        <v>1.0</v>
      </c>
      <c r="I172" s="313">
        <v>1.0</v>
      </c>
      <c r="J172" s="314">
        <v>1.0</v>
      </c>
      <c r="K172" s="314">
        <v>1.0</v>
      </c>
      <c r="L172" s="314">
        <v>1.0</v>
      </c>
      <c r="M172" s="314">
        <v>1.0</v>
      </c>
      <c r="N172" s="314">
        <v>1.0</v>
      </c>
      <c r="O172" s="314">
        <v>1.0</v>
      </c>
      <c r="P172" s="314">
        <v>1.0</v>
      </c>
      <c r="Q172" s="167"/>
      <c r="R172" s="167"/>
      <c r="S172" s="314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2">
        <f t="shared" si="6"/>
        <v>11</v>
      </c>
      <c r="AL172" s="12">
        <f t="shared" si="7"/>
        <v>0</v>
      </c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</row>
    <row r="173" ht="16.5" customHeight="1">
      <c r="A173" s="12">
        <f t="shared" si="8"/>
        <v>167</v>
      </c>
      <c r="B173" s="9">
        <v>200153.0</v>
      </c>
      <c r="C173" s="320">
        <v>885.0</v>
      </c>
      <c r="D173" s="323" t="s">
        <v>718</v>
      </c>
      <c r="E173" s="9" t="s">
        <v>719</v>
      </c>
      <c r="F173" s="313">
        <v>1.0</v>
      </c>
      <c r="G173" s="313">
        <v>1.0</v>
      </c>
      <c r="H173" s="313">
        <v>1.0</v>
      </c>
      <c r="I173" s="313">
        <v>1.0</v>
      </c>
      <c r="J173" s="314">
        <v>1.0</v>
      </c>
      <c r="K173" s="314">
        <v>1.0</v>
      </c>
      <c r="L173" s="314">
        <v>1.0</v>
      </c>
      <c r="M173" s="314">
        <v>1.0</v>
      </c>
      <c r="N173" s="314">
        <v>1.0</v>
      </c>
      <c r="O173" s="314">
        <v>1.0</v>
      </c>
      <c r="P173" s="314">
        <v>1.0</v>
      </c>
      <c r="Q173" s="314"/>
      <c r="R173" s="314"/>
      <c r="S173" s="314"/>
      <c r="T173" s="314"/>
      <c r="U173" s="314"/>
      <c r="V173" s="314"/>
      <c r="W173" s="314"/>
      <c r="X173" s="314"/>
      <c r="Y173" s="314"/>
      <c r="Z173" s="314"/>
      <c r="AA173" s="314"/>
      <c r="AB173" s="314"/>
      <c r="AC173" s="314"/>
      <c r="AD173" s="314"/>
      <c r="AE173" s="314"/>
      <c r="AF173" s="167"/>
      <c r="AG173" s="167"/>
      <c r="AH173" s="167"/>
      <c r="AI173" s="167"/>
      <c r="AJ173" s="167"/>
      <c r="AK173" s="12">
        <f t="shared" si="6"/>
        <v>11</v>
      </c>
      <c r="AL173" s="12">
        <f t="shared" si="7"/>
        <v>0</v>
      </c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</row>
    <row r="174" ht="16.5" customHeight="1">
      <c r="A174" s="12">
        <f t="shared" si="8"/>
        <v>168</v>
      </c>
      <c r="B174" s="9">
        <v>200154.0</v>
      </c>
      <c r="C174" s="320">
        <v>886.0</v>
      </c>
      <c r="D174" s="323" t="s">
        <v>720</v>
      </c>
      <c r="E174" s="9" t="s">
        <v>721</v>
      </c>
      <c r="F174" s="313">
        <v>1.0</v>
      </c>
      <c r="G174" s="313">
        <v>1.0</v>
      </c>
      <c r="H174" s="313">
        <v>1.0</v>
      </c>
      <c r="I174" s="313">
        <v>1.0</v>
      </c>
      <c r="J174" s="314">
        <v>1.0</v>
      </c>
      <c r="K174" s="314">
        <v>1.0</v>
      </c>
      <c r="L174" s="314">
        <v>1.0</v>
      </c>
      <c r="M174" s="314">
        <v>1.0</v>
      </c>
      <c r="N174" s="314">
        <v>1.0</v>
      </c>
      <c r="O174" s="314">
        <v>1.0</v>
      </c>
      <c r="P174" s="314">
        <v>1.0</v>
      </c>
      <c r="Q174" s="167"/>
      <c r="R174" s="167"/>
      <c r="S174" s="314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2">
        <f t="shared" si="6"/>
        <v>11</v>
      </c>
      <c r="AL174" s="12">
        <f t="shared" si="7"/>
        <v>0</v>
      </c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</row>
    <row r="175" ht="16.5" customHeight="1">
      <c r="A175" s="12">
        <f t="shared" si="8"/>
        <v>169</v>
      </c>
      <c r="B175" s="9">
        <v>200156.0</v>
      </c>
      <c r="C175" s="320">
        <v>887.0</v>
      </c>
      <c r="D175" s="323" t="s">
        <v>722</v>
      </c>
      <c r="E175" s="9" t="s">
        <v>723</v>
      </c>
      <c r="F175" s="313">
        <v>1.0</v>
      </c>
      <c r="G175" s="313">
        <v>1.0</v>
      </c>
      <c r="H175" s="313">
        <v>1.0</v>
      </c>
      <c r="I175" s="313">
        <v>1.0</v>
      </c>
      <c r="J175" s="314">
        <v>1.0</v>
      </c>
      <c r="K175" s="314">
        <v>1.0</v>
      </c>
      <c r="L175" s="314">
        <v>1.0</v>
      </c>
      <c r="M175" s="314">
        <v>1.0</v>
      </c>
      <c r="N175" s="314">
        <v>1.0</v>
      </c>
      <c r="O175" s="314">
        <v>1.0</v>
      </c>
      <c r="P175" s="314">
        <v>1.0</v>
      </c>
      <c r="Q175" s="314"/>
      <c r="R175" s="314"/>
      <c r="S175" s="314"/>
      <c r="T175" s="314"/>
      <c r="U175" s="314"/>
      <c r="V175" s="314"/>
      <c r="W175" s="314"/>
      <c r="X175" s="314"/>
      <c r="Y175" s="314"/>
      <c r="Z175" s="314"/>
      <c r="AA175" s="314"/>
      <c r="AB175" s="314"/>
      <c r="AC175" s="314"/>
      <c r="AD175" s="314"/>
      <c r="AE175" s="314"/>
      <c r="AF175" s="314"/>
      <c r="AG175" s="314"/>
      <c r="AH175" s="314"/>
      <c r="AI175" s="314"/>
      <c r="AJ175" s="314"/>
      <c r="AK175" s="12">
        <f t="shared" si="6"/>
        <v>11</v>
      </c>
      <c r="AL175" s="12">
        <f t="shared" si="7"/>
        <v>0</v>
      </c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</row>
    <row r="176" ht="16.5" customHeight="1">
      <c r="A176" s="12">
        <f t="shared" si="8"/>
        <v>170</v>
      </c>
      <c r="B176" s="9">
        <v>200157.0</v>
      </c>
      <c r="C176" s="320">
        <v>888.0</v>
      </c>
      <c r="D176" s="323" t="s">
        <v>724</v>
      </c>
      <c r="E176" s="9" t="s">
        <v>725</v>
      </c>
      <c r="F176" s="321">
        <v>1.0</v>
      </c>
      <c r="G176" s="321">
        <v>1.0</v>
      </c>
      <c r="H176" s="313">
        <v>1.0</v>
      </c>
      <c r="I176" s="313">
        <v>1.0</v>
      </c>
      <c r="J176" s="314">
        <v>1.0</v>
      </c>
      <c r="K176" s="314">
        <v>1.0</v>
      </c>
      <c r="L176" s="314">
        <v>1.0</v>
      </c>
      <c r="M176" s="314">
        <v>1.0</v>
      </c>
      <c r="N176" s="314">
        <v>1.0</v>
      </c>
      <c r="O176" s="314">
        <v>1.0</v>
      </c>
      <c r="P176" s="314">
        <v>1.0</v>
      </c>
      <c r="Q176" s="167"/>
      <c r="R176" s="314"/>
      <c r="S176" s="314"/>
      <c r="T176" s="314"/>
      <c r="U176" s="314"/>
      <c r="V176" s="314"/>
      <c r="W176" s="314"/>
      <c r="X176" s="314"/>
      <c r="Y176" s="314"/>
      <c r="Z176" s="314"/>
      <c r="AA176" s="314"/>
      <c r="AB176" s="314"/>
      <c r="AC176" s="314"/>
      <c r="AD176" s="314"/>
      <c r="AE176" s="314"/>
      <c r="AF176" s="314"/>
      <c r="AG176" s="314"/>
      <c r="AH176" s="314"/>
      <c r="AI176" s="314"/>
      <c r="AJ176" s="314"/>
      <c r="AK176" s="12">
        <f t="shared" si="6"/>
        <v>11</v>
      </c>
      <c r="AL176" s="12">
        <f t="shared" si="7"/>
        <v>0</v>
      </c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</row>
    <row r="177" ht="16.5" customHeight="1">
      <c r="A177" s="12">
        <f t="shared" si="8"/>
        <v>171</v>
      </c>
      <c r="B177" s="9">
        <v>200160.0</v>
      </c>
      <c r="C177" s="320">
        <v>890.0</v>
      </c>
      <c r="D177" s="323" t="s">
        <v>726</v>
      </c>
      <c r="E177" s="9" t="s">
        <v>727</v>
      </c>
      <c r="F177" s="321">
        <v>1.0</v>
      </c>
      <c r="G177" s="321">
        <v>1.0</v>
      </c>
      <c r="H177" s="313">
        <v>1.0</v>
      </c>
      <c r="I177" s="313">
        <v>1.0</v>
      </c>
      <c r="J177" s="314">
        <v>1.0</v>
      </c>
      <c r="K177" s="314">
        <v>1.0</v>
      </c>
      <c r="L177" s="314">
        <v>1.0</v>
      </c>
      <c r="M177" s="314">
        <v>1.0</v>
      </c>
      <c r="N177" s="314">
        <v>1.0</v>
      </c>
      <c r="O177" s="314">
        <v>1.0</v>
      </c>
      <c r="P177" s="314">
        <v>1.0</v>
      </c>
      <c r="Q177" s="167"/>
      <c r="R177" s="314"/>
      <c r="S177" s="314"/>
      <c r="T177" s="314"/>
      <c r="U177" s="314"/>
      <c r="V177" s="314"/>
      <c r="W177" s="314"/>
      <c r="X177" s="314"/>
      <c r="Y177" s="314"/>
      <c r="Z177" s="314"/>
      <c r="AA177" s="314"/>
      <c r="AB177" s="314"/>
      <c r="AC177" s="314"/>
      <c r="AD177" s="314"/>
      <c r="AE177" s="314"/>
      <c r="AF177" s="314"/>
      <c r="AG177" s="314"/>
      <c r="AH177" s="314"/>
      <c r="AI177" s="314"/>
      <c r="AJ177" s="314"/>
      <c r="AK177" s="12">
        <f t="shared" si="6"/>
        <v>11</v>
      </c>
      <c r="AL177" s="12">
        <f t="shared" si="7"/>
        <v>0</v>
      </c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</row>
    <row r="178" ht="33.75" customHeight="1">
      <c r="A178" s="327" t="s">
        <v>728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3"/>
      <c r="AM178" s="76"/>
      <c r="AN178" s="13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</row>
    <row r="179" ht="16.5" customHeight="1">
      <c r="A179" s="12">
        <f>IF(ISBLANK(B179),"",A177+1)</f>
        <v>172</v>
      </c>
      <c r="B179" s="140">
        <v>211003.0</v>
      </c>
      <c r="C179" s="328">
        <v>1027.0</v>
      </c>
      <c r="D179" s="329" t="s">
        <v>729</v>
      </c>
      <c r="E179" s="140" t="s">
        <v>730</v>
      </c>
      <c r="F179" s="319">
        <v>1.0</v>
      </c>
      <c r="G179" s="319">
        <v>1.0</v>
      </c>
      <c r="H179" s="319">
        <v>1.0</v>
      </c>
      <c r="I179" s="319">
        <v>1.0</v>
      </c>
      <c r="J179" s="314">
        <v>1.0</v>
      </c>
      <c r="K179" s="314">
        <v>1.0</v>
      </c>
      <c r="L179" s="314">
        <v>1.0</v>
      </c>
      <c r="M179" s="314">
        <v>1.0</v>
      </c>
      <c r="N179" s="314">
        <v>1.0</v>
      </c>
      <c r="O179" s="314">
        <v>1.0</v>
      </c>
      <c r="P179" s="314">
        <v>1.0</v>
      </c>
      <c r="Q179" s="167"/>
      <c r="R179" s="314"/>
      <c r="S179" s="314"/>
      <c r="T179" s="314"/>
      <c r="U179" s="314"/>
      <c r="V179" s="314"/>
      <c r="W179" s="314"/>
      <c r="X179" s="314"/>
      <c r="Y179" s="314"/>
      <c r="Z179" s="314"/>
      <c r="AA179" s="314"/>
      <c r="AB179" s="314"/>
      <c r="AC179" s="314"/>
      <c r="AD179" s="314"/>
      <c r="AE179" s="314"/>
      <c r="AF179" s="314"/>
      <c r="AG179" s="314"/>
      <c r="AH179" s="314"/>
      <c r="AI179" s="314"/>
      <c r="AJ179" s="314"/>
      <c r="AK179" s="12">
        <f t="shared" ref="AK179:AK254" si="9">SUM(F179:AJ179)</f>
        <v>11</v>
      </c>
      <c r="AL179" s="12">
        <f t="shared" ref="AL179:AL254" si="10">COUNTIF(F179:AJ179,0)</f>
        <v>0</v>
      </c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</row>
    <row r="180" ht="16.5" customHeight="1">
      <c r="A180" s="12">
        <f t="shared" ref="A180:A254" si="11">IF(ISBLANK(B180),"",A179+1)</f>
        <v>173</v>
      </c>
      <c r="B180" s="140">
        <v>211005.0</v>
      </c>
      <c r="C180" s="328">
        <v>1029.0</v>
      </c>
      <c r="D180" s="329" t="s">
        <v>731</v>
      </c>
      <c r="E180" s="140" t="s">
        <v>732</v>
      </c>
      <c r="F180" s="319">
        <v>1.0</v>
      </c>
      <c r="G180" s="319">
        <v>1.0</v>
      </c>
      <c r="H180" s="319">
        <v>1.0</v>
      </c>
      <c r="I180" s="319">
        <v>1.0</v>
      </c>
      <c r="J180" s="314">
        <v>1.0</v>
      </c>
      <c r="K180" s="314">
        <v>1.0</v>
      </c>
      <c r="L180" s="314">
        <v>1.0</v>
      </c>
      <c r="M180" s="314">
        <v>1.0</v>
      </c>
      <c r="N180" s="314">
        <v>1.0</v>
      </c>
      <c r="O180" s="314">
        <v>1.0</v>
      </c>
      <c r="P180" s="314">
        <v>1.0</v>
      </c>
      <c r="Q180" s="167"/>
      <c r="R180" s="314"/>
      <c r="S180" s="314"/>
      <c r="T180" s="314"/>
      <c r="U180" s="314"/>
      <c r="V180" s="314"/>
      <c r="W180" s="314"/>
      <c r="X180" s="314"/>
      <c r="Y180" s="314"/>
      <c r="Z180" s="314"/>
      <c r="AA180" s="314"/>
      <c r="AB180" s="314"/>
      <c r="AC180" s="314"/>
      <c r="AD180" s="314"/>
      <c r="AE180" s="314"/>
      <c r="AF180" s="314"/>
      <c r="AG180" s="314"/>
      <c r="AH180" s="314"/>
      <c r="AI180" s="314"/>
      <c r="AJ180" s="314"/>
      <c r="AK180" s="12">
        <f t="shared" si="9"/>
        <v>11</v>
      </c>
      <c r="AL180" s="12">
        <f t="shared" si="10"/>
        <v>0</v>
      </c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</row>
    <row r="181" ht="16.5" customHeight="1">
      <c r="A181" s="12">
        <f t="shared" si="11"/>
        <v>174</v>
      </c>
      <c r="B181" s="140">
        <v>211006.0</v>
      </c>
      <c r="C181" s="328">
        <v>1030.0</v>
      </c>
      <c r="D181" s="329" t="s">
        <v>733</v>
      </c>
      <c r="E181" s="140" t="s">
        <v>734</v>
      </c>
      <c r="F181" s="319">
        <v>1.0</v>
      </c>
      <c r="G181" s="319">
        <v>1.0</v>
      </c>
      <c r="H181" s="319">
        <v>1.0</v>
      </c>
      <c r="I181" s="319">
        <v>1.0</v>
      </c>
      <c r="J181" s="314">
        <v>1.0</v>
      </c>
      <c r="K181" s="314">
        <v>1.0</v>
      </c>
      <c r="L181" s="314">
        <v>1.0</v>
      </c>
      <c r="M181" s="314">
        <v>1.0</v>
      </c>
      <c r="N181" s="314">
        <v>1.0</v>
      </c>
      <c r="O181" s="314">
        <v>1.0</v>
      </c>
      <c r="P181" s="314">
        <v>1.0</v>
      </c>
      <c r="Q181" s="314"/>
      <c r="R181" s="314"/>
      <c r="S181" s="314"/>
      <c r="T181" s="314"/>
      <c r="U181" s="314"/>
      <c r="V181" s="314"/>
      <c r="W181" s="314"/>
      <c r="X181" s="314"/>
      <c r="Y181" s="314"/>
      <c r="Z181" s="314"/>
      <c r="AA181" s="314"/>
      <c r="AB181" s="314"/>
      <c r="AC181" s="314"/>
      <c r="AD181" s="314"/>
      <c r="AE181" s="314"/>
      <c r="AF181" s="314"/>
      <c r="AG181" s="314"/>
      <c r="AH181" s="314"/>
      <c r="AI181" s="314"/>
      <c r="AJ181" s="314"/>
      <c r="AK181" s="12">
        <f t="shared" si="9"/>
        <v>11</v>
      </c>
      <c r="AL181" s="12">
        <f t="shared" si="10"/>
        <v>0</v>
      </c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</row>
    <row r="182" ht="16.5" customHeight="1">
      <c r="A182" s="12">
        <f t="shared" si="11"/>
        <v>175</v>
      </c>
      <c r="B182" s="140">
        <v>211007.0</v>
      </c>
      <c r="C182" s="328">
        <v>1031.0</v>
      </c>
      <c r="D182" s="329" t="s">
        <v>735</v>
      </c>
      <c r="E182" s="140" t="s">
        <v>736</v>
      </c>
      <c r="F182" s="319">
        <v>1.0</v>
      </c>
      <c r="G182" s="319">
        <v>1.0</v>
      </c>
      <c r="H182" s="319">
        <v>1.0</v>
      </c>
      <c r="I182" s="319">
        <v>1.0</v>
      </c>
      <c r="J182" s="314">
        <v>1.0</v>
      </c>
      <c r="K182" s="314">
        <v>1.0</v>
      </c>
      <c r="L182" s="314">
        <v>1.0</v>
      </c>
      <c r="M182" s="314">
        <v>1.0</v>
      </c>
      <c r="N182" s="314">
        <v>1.0</v>
      </c>
      <c r="O182" s="314">
        <v>1.0</v>
      </c>
      <c r="P182" s="314">
        <v>1.0</v>
      </c>
      <c r="Q182" s="314"/>
      <c r="R182" s="314"/>
      <c r="S182" s="314"/>
      <c r="T182" s="314"/>
      <c r="U182" s="314"/>
      <c r="V182" s="314"/>
      <c r="W182" s="314"/>
      <c r="X182" s="314"/>
      <c r="Y182" s="314"/>
      <c r="Z182" s="314"/>
      <c r="AA182" s="314"/>
      <c r="AB182" s="314"/>
      <c r="AC182" s="314"/>
      <c r="AD182" s="314"/>
      <c r="AE182" s="314"/>
      <c r="AF182" s="314"/>
      <c r="AG182" s="314"/>
      <c r="AH182" s="314"/>
      <c r="AI182" s="314"/>
      <c r="AJ182" s="314"/>
      <c r="AK182" s="12">
        <f t="shared" si="9"/>
        <v>11</v>
      </c>
      <c r="AL182" s="12">
        <f t="shared" si="10"/>
        <v>0</v>
      </c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</row>
    <row r="183" ht="16.5" customHeight="1">
      <c r="A183" s="12">
        <f t="shared" si="11"/>
        <v>176</v>
      </c>
      <c r="B183" s="140">
        <v>211008.0</v>
      </c>
      <c r="C183" s="328">
        <v>1032.0</v>
      </c>
      <c r="D183" s="329" t="s">
        <v>737</v>
      </c>
      <c r="E183" s="140" t="s">
        <v>738</v>
      </c>
      <c r="F183" s="319">
        <v>1.0</v>
      </c>
      <c r="G183" s="319">
        <v>1.0</v>
      </c>
      <c r="H183" s="319">
        <v>1.0</v>
      </c>
      <c r="I183" s="319">
        <v>1.0</v>
      </c>
      <c r="J183" s="314">
        <v>1.0</v>
      </c>
      <c r="K183" s="314">
        <v>1.0</v>
      </c>
      <c r="L183" s="314">
        <v>1.0</v>
      </c>
      <c r="M183" s="314">
        <v>1.0</v>
      </c>
      <c r="N183" s="314">
        <v>1.0</v>
      </c>
      <c r="O183" s="314">
        <v>1.0</v>
      </c>
      <c r="P183" s="314">
        <v>1.0</v>
      </c>
      <c r="Q183" s="314"/>
      <c r="R183" s="314"/>
      <c r="S183" s="314"/>
      <c r="T183" s="314"/>
      <c r="U183" s="314"/>
      <c r="V183" s="314"/>
      <c r="W183" s="314"/>
      <c r="X183" s="314"/>
      <c r="Y183" s="314"/>
      <c r="Z183" s="314"/>
      <c r="AA183" s="314"/>
      <c r="AB183" s="314"/>
      <c r="AC183" s="314"/>
      <c r="AD183" s="314"/>
      <c r="AE183" s="314"/>
      <c r="AF183" s="314"/>
      <c r="AG183" s="314"/>
      <c r="AH183" s="314"/>
      <c r="AI183" s="314"/>
      <c r="AJ183" s="314"/>
      <c r="AK183" s="12">
        <f t="shared" si="9"/>
        <v>11</v>
      </c>
      <c r="AL183" s="12">
        <f t="shared" si="10"/>
        <v>0</v>
      </c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</row>
    <row r="184" ht="16.5" customHeight="1">
      <c r="A184" s="12">
        <f t="shared" si="11"/>
        <v>177</v>
      </c>
      <c r="B184" s="140">
        <v>211009.0</v>
      </c>
      <c r="C184" s="328">
        <v>1113.0</v>
      </c>
      <c r="D184" s="329" t="s">
        <v>739</v>
      </c>
      <c r="E184" s="140" t="s">
        <v>740</v>
      </c>
      <c r="F184" s="319">
        <v>1.0</v>
      </c>
      <c r="G184" s="319">
        <v>1.0</v>
      </c>
      <c r="H184" s="319">
        <v>1.0</v>
      </c>
      <c r="I184" s="319">
        <v>1.0</v>
      </c>
      <c r="J184" s="314">
        <v>1.0</v>
      </c>
      <c r="K184" s="314">
        <v>1.0</v>
      </c>
      <c r="L184" s="314">
        <v>1.0</v>
      </c>
      <c r="M184" s="314">
        <v>1.0</v>
      </c>
      <c r="N184" s="314">
        <v>1.0</v>
      </c>
      <c r="O184" s="314">
        <v>1.0</v>
      </c>
      <c r="P184" s="314">
        <v>1.0</v>
      </c>
      <c r="Q184" s="167"/>
      <c r="R184" s="167"/>
      <c r="S184" s="167"/>
      <c r="T184" s="167"/>
      <c r="U184" s="167"/>
      <c r="V184" s="167"/>
      <c r="W184" s="167"/>
      <c r="X184" s="167"/>
      <c r="Y184" s="167"/>
      <c r="Z184" s="314"/>
      <c r="AA184" s="314"/>
      <c r="AB184" s="314"/>
      <c r="AC184" s="314"/>
      <c r="AD184" s="314"/>
      <c r="AE184" s="314"/>
      <c r="AF184" s="314"/>
      <c r="AG184" s="314"/>
      <c r="AH184" s="314"/>
      <c r="AI184" s="314"/>
      <c r="AJ184" s="314"/>
      <c r="AK184" s="12">
        <f t="shared" si="9"/>
        <v>11</v>
      </c>
      <c r="AL184" s="12">
        <f t="shared" si="10"/>
        <v>0</v>
      </c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</row>
    <row r="185" ht="16.5" customHeight="1">
      <c r="A185" s="12">
        <f t="shared" si="11"/>
        <v>178</v>
      </c>
      <c r="B185" s="140">
        <v>211010.0</v>
      </c>
      <c r="C185" s="328">
        <v>1034.0</v>
      </c>
      <c r="D185" s="329" t="s">
        <v>741</v>
      </c>
      <c r="E185" s="140" t="s">
        <v>742</v>
      </c>
      <c r="F185" s="321">
        <v>1.0</v>
      </c>
      <c r="G185" s="321">
        <v>1.0</v>
      </c>
      <c r="H185" s="319">
        <v>1.0</v>
      </c>
      <c r="I185" s="319">
        <v>1.0</v>
      </c>
      <c r="J185" s="314">
        <v>1.0</v>
      </c>
      <c r="K185" s="314">
        <v>1.0</v>
      </c>
      <c r="L185" s="314">
        <v>1.0</v>
      </c>
      <c r="M185" s="314">
        <v>1.0</v>
      </c>
      <c r="N185" s="314">
        <v>1.0</v>
      </c>
      <c r="O185" s="314">
        <v>1.0</v>
      </c>
      <c r="P185" s="314">
        <v>1.0</v>
      </c>
      <c r="Q185" s="314"/>
      <c r="R185" s="314"/>
      <c r="S185" s="314"/>
      <c r="T185" s="314"/>
      <c r="U185" s="314"/>
      <c r="V185" s="314"/>
      <c r="W185" s="314"/>
      <c r="X185" s="314"/>
      <c r="Y185" s="314"/>
      <c r="Z185" s="314"/>
      <c r="AA185" s="314"/>
      <c r="AB185" s="314"/>
      <c r="AC185" s="314"/>
      <c r="AD185" s="314"/>
      <c r="AE185" s="314"/>
      <c r="AF185" s="314"/>
      <c r="AG185" s="314"/>
      <c r="AH185" s="314"/>
      <c r="AI185" s="314"/>
      <c r="AJ185" s="314"/>
      <c r="AK185" s="12">
        <f t="shared" si="9"/>
        <v>11</v>
      </c>
      <c r="AL185" s="12">
        <f t="shared" si="10"/>
        <v>0</v>
      </c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</row>
    <row r="186" ht="16.5" customHeight="1">
      <c r="A186" s="12">
        <f t="shared" si="11"/>
        <v>179</v>
      </c>
      <c r="B186" s="140">
        <v>211011.0</v>
      </c>
      <c r="C186" s="328">
        <v>1035.0</v>
      </c>
      <c r="D186" s="329" t="s">
        <v>743</v>
      </c>
      <c r="E186" s="140" t="s">
        <v>744</v>
      </c>
      <c r="F186" s="319">
        <v>1.0</v>
      </c>
      <c r="G186" s="319">
        <v>1.0</v>
      </c>
      <c r="H186" s="319">
        <v>1.0</v>
      </c>
      <c r="I186" s="319">
        <v>1.0</v>
      </c>
      <c r="J186" s="314">
        <v>1.0</v>
      </c>
      <c r="K186" s="314">
        <v>1.0</v>
      </c>
      <c r="L186" s="314">
        <v>1.0</v>
      </c>
      <c r="M186" s="314">
        <v>1.0</v>
      </c>
      <c r="N186" s="314">
        <v>1.0</v>
      </c>
      <c r="O186" s="314">
        <v>1.0</v>
      </c>
      <c r="P186" s="314">
        <v>1.0</v>
      </c>
      <c r="Q186" s="314"/>
      <c r="R186" s="314"/>
      <c r="S186" s="314"/>
      <c r="T186" s="314"/>
      <c r="U186" s="314"/>
      <c r="V186" s="314"/>
      <c r="W186" s="314"/>
      <c r="X186" s="314"/>
      <c r="Y186" s="314"/>
      <c r="Z186" s="314"/>
      <c r="AA186" s="314"/>
      <c r="AB186" s="314"/>
      <c r="AC186" s="314"/>
      <c r="AD186" s="314"/>
      <c r="AE186" s="314"/>
      <c r="AF186" s="314"/>
      <c r="AG186" s="314"/>
      <c r="AH186" s="314"/>
      <c r="AI186" s="314"/>
      <c r="AJ186" s="314"/>
      <c r="AK186" s="12">
        <f t="shared" si="9"/>
        <v>11</v>
      </c>
      <c r="AL186" s="12">
        <f t="shared" si="10"/>
        <v>0</v>
      </c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</row>
    <row r="187" ht="16.5" customHeight="1">
      <c r="A187" s="12">
        <f t="shared" si="11"/>
        <v>180</v>
      </c>
      <c r="B187" s="140">
        <v>211013.0</v>
      </c>
      <c r="C187" s="328">
        <v>1037.0</v>
      </c>
      <c r="D187" s="329" t="s">
        <v>745</v>
      </c>
      <c r="E187" s="140" t="s">
        <v>746</v>
      </c>
      <c r="F187" s="321">
        <v>1.0</v>
      </c>
      <c r="G187" s="321">
        <v>1.0</v>
      </c>
      <c r="H187" s="319">
        <v>1.0</v>
      </c>
      <c r="I187" s="319">
        <v>1.0</v>
      </c>
      <c r="J187" s="314">
        <v>1.0</v>
      </c>
      <c r="K187" s="314">
        <v>1.0</v>
      </c>
      <c r="L187" s="314">
        <v>1.0</v>
      </c>
      <c r="M187" s="314">
        <v>1.0</v>
      </c>
      <c r="N187" s="314">
        <v>1.0</v>
      </c>
      <c r="O187" s="314">
        <v>1.0</v>
      </c>
      <c r="P187" s="314">
        <v>1.0</v>
      </c>
      <c r="Q187" s="314"/>
      <c r="R187" s="314"/>
      <c r="S187" s="314"/>
      <c r="T187" s="314"/>
      <c r="U187" s="314"/>
      <c r="V187" s="314"/>
      <c r="W187" s="314"/>
      <c r="X187" s="314"/>
      <c r="Y187" s="314"/>
      <c r="Z187" s="314"/>
      <c r="AA187" s="314"/>
      <c r="AB187" s="314"/>
      <c r="AC187" s="314"/>
      <c r="AD187" s="314"/>
      <c r="AE187" s="314"/>
      <c r="AF187" s="314"/>
      <c r="AG187" s="314"/>
      <c r="AH187" s="314"/>
      <c r="AI187" s="314"/>
      <c r="AJ187" s="314"/>
      <c r="AK187" s="12">
        <f t="shared" si="9"/>
        <v>11</v>
      </c>
      <c r="AL187" s="12">
        <f t="shared" si="10"/>
        <v>0</v>
      </c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</row>
    <row r="188" ht="16.5" customHeight="1">
      <c r="A188" s="12">
        <f t="shared" si="11"/>
        <v>181</v>
      </c>
      <c r="B188" s="140">
        <v>211014.0</v>
      </c>
      <c r="C188" s="328">
        <v>1038.0</v>
      </c>
      <c r="D188" s="329" t="s">
        <v>747</v>
      </c>
      <c r="E188" s="140" t="s">
        <v>748</v>
      </c>
      <c r="F188" s="319">
        <v>1.0</v>
      </c>
      <c r="G188" s="319">
        <v>1.0</v>
      </c>
      <c r="H188" s="319">
        <v>1.0</v>
      </c>
      <c r="I188" s="319">
        <v>1.0</v>
      </c>
      <c r="J188" s="314">
        <v>1.0</v>
      </c>
      <c r="K188" s="314">
        <v>1.0</v>
      </c>
      <c r="L188" s="314">
        <v>1.0</v>
      </c>
      <c r="M188" s="314">
        <v>1.0</v>
      </c>
      <c r="N188" s="314">
        <v>1.0</v>
      </c>
      <c r="O188" s="314">
        <v>1.0</v>
      </c>
      <c r="P188" s="314">
        <v>1.0</v>
      </c>
      <c r="Q188" s="167"/>
      <c r="R188" s="167"/>
      <c r="S188" s="167"/>
      <c r="T188" s="167"/>
      <c r="U188" s="167"/>
      <c r="V188" s="167"/>
      <c r="W188" s="167"/>
      <c r="X188" s="167"/>
      <c r="Y188" s="167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4"/>
      <c r="AJ188" s="314"/>
      <c r="AK188" s="12">
        <f t="shared" si="9"/>
        <v>11</v>
      </c>
      <c r="AL188" s="12">
        <f t="shared" si="10"/>
        <v>0</v>
      </c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</row>
    <row r="189" ht="16.5" customHeight="1">
      <c r="A189" s="12">
        <f t="shared" si="11"/>
        <v>182</v>
      </c>
      <c r="B189" s="140">
        <v>211016.0</v>
      </c>
      <c r="C189" s="328">
        <v>1040.0</v>
      </c>
      <c r="D189" s="329" t="s">
        <v>749</v>
      </c>
      <c r="E189" s="140" t="s">
        <v>750</v>
      </c>
      <c r="F189" s="319">
        <v>1.0</v>
      </c>
      <c r="G189" s="319">
        <v>1.0</v>
      </c>
      <c r="H189" s="319">
        <v>1.0</v>
      </c>
      <c r="I189" s="319">
        <v>1.0</v>
      </c>
      <c r="J189" s="314">
        <v>1.0</v>
      </c>
      <c r="K189" s="314">
        <v>1.0</v>
      </c>
      <c r="L189" s="314">
        <v>1.0</v>
      </c>
      <c r="M189" s="314">
        <v>1.0</v>
      </c>
      <c r="N189" s="314">
        <v>1.0</v>
      </c>
      <c r="O189" s="314">
        <v>1.0</v>
      </c>
      <c r="P189" s="314">
        <v>1.0</v>
      </c>
      <c r="Q189" s="167"/>
      <c r="R189" s="167"/>
      <c r="S189" s="167"/>
      <c r="T189" s="167"/>
      <c r="U189" s="167"/>
      <c r="V189" s="167"/>
      <c r="W189" s="167"/>
      <c r="X189" s="167"/>
      <c r="Y189" s="167"/>
      <c r="Z189" s="314"/>
      <c r="AA189" s="314"/>
      <c r="AB189" s="314"/>
      <c r="AC189" s="314"/>
      <c r="AD189" s="314"/>
      <c r="AE189" s="314"/>
      <c r="AF189" s="314"/>
      <c r="AG189" s="314"/>
      <c r="AH189" s="314"/>
      <c r="AI189" s="314"/>
      <c r="AJ189" s="314"/>
      <c r="AK189" s="12">
        <f t="shared" si="9"/>
        <v>11</v>
      </c>
      <c r="AL189" s="12">
        <f t="shared" si="10"/>
        <v>0</v>
      </c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</row>
    <row r="190" ht="16.5" customHeight="1">
      <c r="A190" s="12">
        <f t="shared" si="11"/>
        <v>183</v>
      </c>
      <c r="B190" s="140">
        <v>211018.0</v>
      </c>
      <c r="C190" s="328">
        <v>1042.0</v>
      </c>
      <c r="D190" s="329" t="s">
        <v>751</v>
      </c>
      <c r="E190" s="140" t="s">
        <v>752</v>
      </c>
      <c r="F190" s="319">
        <v>1.0</v>
      </c>
      <c r="G190" s="319">
        <v>1.0</v>
      </c>
      <c r="H190" s="319">
        <v>1.0</v>
      </c>
      <c r="I190" s="319">
        <v>1.0</v>
      </c>
      <c r="J190" s="314">
        <v>1.0</v>
      </c>
      <c r="K190" s="314">
        <v>1.0</v>
      </c>
      <c r="L190" s="314">
        <v>1.0</v>
      </c>
      <c r="M190" s="314">
        <v>1.0</v>
      </c>
      <c r="N190" s="314">
        <v>1.0</v>
      </c>
      <c r="O190" s="314">
        <v>1.0</v>
      </c>
      <c r="P190" s="314">
        <v>1.0</v>
      </c>
      <c r="Q190" s="167"/>
      <c r="R190" s="167"/>
      <c r="S190" s="167"/>
      <c r="T190" s="167"/>
      <c r="U190" s="167"/>
      <c r="V190" s="167"/>
      <c r="W190" s="167"/>
      <c r="X190" s="167"/>
      <c r="Y190" s="167"/>
      <c r="Z190" s="314"/>
      <c r="AA190" s="314"/>
      <c r="AB190" s="314"/>
      <c r="AC190" s="314"/>
      <c r="AD190" s="314"/>
      <c r="AE190" s="314"/>
      <c r="AF190" s="314"/>
      <c r="AG190" s="314"/>
      <c r="AH190" s="314"/>
      <c r="AI190" s="314"/>
      <c r="AJ190" s="314"/>
      <c r="AK190" s="12">
        <f t="shared" si="9"/>
        <v>11</v>
      </c>
      <c r="AL190" s="12">
        <f t="shared" si="10"/>
        <v>0</v>
      </c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</row>
    <row r="191" ht="16.5" customHeight="1">
      <c r="A191" s="12">
        <f t="shared" si="11"/>
        <v>184</v>
      </c>
      <c r="B191" s="140">
        <v>211019.0</v>
      </c>
      <c r="C191" s="328">
        <v>1043.0</v>
      </c>
      <c r="D191" s="329" t="s">
        <v>753</v>
      </c>
      <c r="E191" s="140" t="s">
        <v>754</v>
      </c>
      <c r="F191" s="308"/>
      <c r="G191" s="308"/>
      <c r="H191" s="308"/>
      <c r="I191" s="308"/>
      <c r="J191" s="308"/>
      <c r="K191" s="308"/>
      <c r="L191" s="308"/>
      <c r="M191" s="308"/>
      <c r="N191" s="295" t="s">
        <v>440</v>
      </c>
      <c r="O191" s="295" t="s">
        <v>441</v>
      </c>
      <c r="P191" s="295" t="s">
        <v>442</v>
      </c>
      <c r="Q191" s="295" t="s">
        <v>442</v>
      </c>
      <c r="R191" s="295" t="s">
        <v>443</v>
      </c>
      <c r="S191" s="295" t="s">
        <v>444</v>
      </c>
      <c r="T191" s="295" t="s">
        <v>445</v>
      </c>
      <c r="U191" s="295" t="s">
        <v>446</v>
      </c>
      <c r="V191" s="295" t="s">
        <v>447</v>
      </c>
      <c r="W191" s="295" t="s">
        <v>444</v>
      </c>
      <c r="X191" s="295" t="s">
        <v>440</v>
      </c>
      <c r="Y191" s="295" t="s">
        <v>440</v>
      </c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12">
        <f t="shared" si="9"/>
        <v>0</v>
      </c>
      <c r="AL191" s="12">
        <f t="shared" si="10"/>
        <v>0</v>
      </c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</row>
    <row r="192" ht="16.5" customHeight="1">
      <c r="A192" s="12">
        <f t="shared" si="11"/>
        <v>185</v>
      </c>
      <c r="B192" s="140">
        <v>211021.0</v>
      </c>
      <c r="C192" s="328">
        <v>1045.0</v>
      </c>
      <c r="D192" s="329" t="s">
        <v>755</v>
      </c>
      <c r="E192" s="140" t="s">
        <v>756</v>
      </c>
      <c r="F192" s="313">
        <v>1.0</v>
      </c>
      <c r="G192" s="313">
        <v>1.0</v>
      </c>
      <c r="H192" s="313">
        <v>1.0</v>
      </c>
      <c r="I192" s="314">
        <v>1.0</v>
      </c>
      <c r="J192" s="314">
        <v>1.0</v>
      </c>
      <c r="K192" s="314">
        <v>1.0</v>
      </c>
      <c r="L192" s="314">
        <v>1.0</v>
      </c>
      <c r="M192" s="314">
        <v>1.0</v>
      </c>
      <c r="N192" s="314">
        <v>1.0</v>
      </c>
      <c r="O192" s="314">
        <v>1.0</v>
      </c>
      <c r="P192" s="314">
        <v>1.0</v>
      </c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  <c r="AC192" s="167"/>
      <c r="AD192" s="167"/>
      <c r="AE192" s="167"/>
      <c r="AF192" s="167"/>
      <c r="AG192" s="167"/>
      <c r="AH192" s="167"/>
      <c r="AI192" s="167"/>
      <c r="AJ192" s="167"/>
      <c r="AK192" s="12">
        <f t="shared" si="9"/>
        <v>11</v>
      </c>
      <c r="AL192" s="12">
        <f t="shared" si="10"/>
        <v>0</v>
      </c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</row>
    <row r="193" ht="16.5" customHeight="1">
      <c r="A193" s="12">
        <f t="shared" si="11"/>
        <v>186</v>
      </c>
      <c r="B193" s="140">
        <v>211022.0</v>
      </c>
      <c r="C193" s="328">
        <v>1046.0</v>
      </c>
      <c r="D193" s="329" t="s">
        <v>757</v>
      </c>
      <c r="E193" s="140" t="s">
        <v>758</v>
      </c>
      <c r="F193" s="308"/>
      <c r="G193" s="308"/>
      <c r="H193" s="308"/>
      <c r="I193" s="308"/>
      <c r="J193" s="308"/>
      <c r="K193" s="308"/>
      <c r="L193" s="308"/>
      <c r="M193" s="308"/>
      <c r="N193" s="295" t="s">
        <v>440</v>
      </c>
      <c r="O193" s="295" t="s">
        <v>441</v>
      </c>
      <c r="P193" s="295" t="s">
        <v>442</v>
      </c>
      <c r="Q193" s="295" t="s">
        <v>442</v>
      </c>
      <c r="R193" s="295" t="s">
        <v>443</v>
      </c>
      <c r="S193" s="295" t="s">
        <v>444</v>
      </c>
      <c r="T193" s="295" t="s">
        <v>445</v>
      </c>
      <c r="U193" s="295" t="s">
        <v>446</v>
      </c>
      <c r="V193" s="295" t="s">
        <v>447</v>
      </c>
      <c r="W193" s="295" t="s">
        <v>444</v>
      </c>
      <c r="X193" s="295" t="s">
        <v>440</v>
      </c>
      <c r="Y193" s="295" t="s">
        <v>440</v>
      </c>
      <c r="Z193" s="308"/>
      <c r="AA193" s="308"/>
      <c r="AB193" s="308"/>
      <c r="AC193" s="308"/>
      <c r="AD193" s="308"/>
      <c r="AE193" s="308"/>
      <c r="AF193" s="308"/>
      <c r="AG193" s="308"/>
      <c r="AH193" s="308"/>
      <c r="AI193" s="308"/>
      <c r="AJ193" s="308"/>
      <c r="AK193" s="12">
        <f t="shared" si="9"/>
        <v>0</v>
      </c>
      <c r="AL193" s="12">
        <f t="shared" si="10"/>
        <v>0</v>
      </c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</row>
    <row r="194" ht="16.5" customHeight="1">
      <c r="A194" s="12">
        <f t="shared" si="11"/>
        <v>187</v>
      </c>
      <c r="B194" s="140">
        <v>211024.0</v>
      </c>
      <c r="C194" s="328">
        <v>1048.0</v>
      </c>
      <c r="D194" s="329" t="s">
        <v>759</v>
      </c>
      <c r="E194" s="140" t="s">
        <v>760</v>
      </c>
      <c r="F194" s="319">
        <v>1.0</v>
      </c>
      <c r="G194" s="319">
        <v>1.0</v>
      </c>
      <c r="H194" s="319">
        <v>1.0</v>
      </c>
      <c r="I194" s="314">
        <v>1.0</v>
      </c>
      <c r="J194" s="314">
        <v>1.0</v>
      </c>
      <c r="K194" s="314">
        <v>1.0</v>
      </c>
      <c r="L194" s="314">
        <v>1.0</v>
      </c>
      <c r="M194" s="314">
        <v>1.0</v>
      </c>
      <c r="N194" s="314">
        <v>1.0</v>
      </c>
      <c r="O194" s="314">
        <v>0.0</v>
      </c>
      <c r="P194" s="314">
        <v>0.0</v>
      </c>
      <c r="Q194" s="314"/>
      <c r="R194" s="314"/>
      <c r="S194" s="314"/>
      <c r="T194" s="314"/>
      <c r="U194" s="314"/>
      <c r="V194" s="314"/>
      <c r="W194" s="314"/>
      <c r="X194" s="314"/>
      <c r="Y194" s="314"/>
      <c r="Z194" s="167"/>
      <c r="AA194" s="167"/>
      <c r="AB194" s="167"/>
      <c r="AC194" s="167"/>
      <c r="AD194" s="167"/>
      <c r="AE194" s="167"/>
      <c r="AF194" s="167"/>
      <c r="AG194" s="167"/>
      <c r="AH194" s="167"/>
      <c r="AI194" s="167"/>
      <c r="AJ194" s="167"/>
      <c r="AK194" s="12">
        <f t="shared" si="9"/>
        <v>9</v>
      </c>
      <c r="AL194" s="12">
        <f t="shared" si="10"/>
        <v>2</v>
      </c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</row>
    <row r="195" ht="16.5" customHeight="1">
      <c r="A195" s="12">
        <f t="shared" si="11"/>
        <v>188</v>
      </c>
      <c r="B195" s="140">
        <v>211025.0</v>
      </c>
      <c r="C195" s="328">
        <v>1049.0</v>
      </c>
      <c r="D195" s="329" t="s">
        <v>761</v>
      </c>
      <c r="E195" s="140" t="s">
        <v>762</v>
      </c>
      <c r="F195" s="319">
        <v>1.0</v>
      </c>
      <c r="G195" s="319">
        <v>1.0</v>
      </c>
      <c r="H195" s="319">
        <v>1.0</v>
      </c>
      <c r="I195" s="314">
        <v>1.0</v>
      </c>
      <c r="J195" s="314">
        <v>1.0</v>
      </c>
      <c r="K195" s="314">
        <v>1.0</v>
      </c>
      <c r="L195" s="314">
        <v>1.0</v>
      </c>
      <c r="M195" s="314">
        <v>1.0</v>
      </c>
      <c r="N195" s="314">
        <v>1.0</v>
      </c>
      <c r="O195" s="314">
        <v>1.0</v>
      </c>
      <c r="P195" s="314">
        <v>0.0</v>
      </c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  <c r="AC195" s="167"/>
      <c r="AD195" s="167"/>
      <c r="AE195" s="167"/>
      <c r="AF195" s="167"/>
      <c r="AG195" s="167"/>
      <c r="AH195" s="167"/>
      <c r="AI195" s="167"/>
      <c r="AJ195" s="167"/>
      <c r="AK195" s="12">
        <f t="shared" si="9"/>
        <v>10</v>
      </c>
      <c r="AL195" s="12">
        <f t="shared" si="10"/>
        <v>1</v>
      </c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</row>
    <row r="196" ht="16.5" customHeight="1">
      <c r="A196" s="12">
        <f t="shared" si="11"/>
        <v>189</v>
      </c>
      <c r="B196" s="140">
        <v>211026.0</v>
      </c>
      <c r="C196" s="328">
        <v>1050.0</v>
      </c>
      <c r="D196" s="329" t="s">
        <v>763</v>
      </c>
      <c r="E196" s="140" t="s">
        <v>764</v>
      </c>
      <c r="F196" s="319">
        <v>1.0</v>
      </c>
      <c r="G196" s="319">
        <v>1.0</v>
      </c>
      <c r="H196" s="319">
        <v>1.0</v>
      </c>
      <c r="I196" s="314">
        <v>1.0</v>
      </c>
      <c r="J196" s="314">
        <v>1.0</v>
      </c>
      <c r="K196" s="314">
        <v>1.0</v>
      </c>
      <c r="L196" s="314">
        <v>1.0</v>
      </c>
      <c r="M196" s="314">
        <v>1.0</v>
      </c>
      <c r="N196" s="314">
        <v>1.0</v>
      </c>
      <c r="O196" s="314">
        <v>1.0</v>
      </c>
      <c r="P196" s="314">
        <v>1.0</v>
      </c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  <c r="AC196" s="167"/>
      <c r="AD196" s="167"/>
      <c r="AE196" s="167"/>
      <c r="AF196" s="167"/>
      <c r="AG196" s="167"/>
      <c r="AH196" s="167"/>
      <c r="AI196" s="167"/>
      <c r="AJ196" s="167"/>
      <c r="AK196" s="12">
        <f t="shared" si="9"/>
        <v>11</v>
      </c>
      <c r="AL196" s="12">
        <f t="shared" si="10"/>
        <v>0</v>
      </c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</row>
    <row r="197" ht="16.5" customHeight="1">
      <c r="A197" s="12">
        <f t="shared" si="11"/>
        <v>190</v>
      </c>
      <c r="B197" s="140">
        <v>211027.0</v>
      </c>
      <c r="C197" s="328"/>
      <c r="D197" s="328" t="s">
        <v>765</v>
      </c>
      <c r="E197" s="140" t="s">
        <v>318</v>
      </c>
      <c r="F197" s="319">
        <v>1.0</v>
      </c>
      <c r="G197" s="319">
        <v>1.0</v>
      </c>
      <c r="H197" s="319">
        <v>1.0</v>
      </c>
      <c r="I197" s="314">
        <v>1.0</v>
      </c>
      <c r="J197" s="314">
        <v>1.0</v>
      </c>
      <c r="K197" s="314">
        <v>1.0</v>
      </c>
      <c r="L197" s="314">
        <v>1.0</v>
      </c>
      <c r="M197" s="314">
        <v>1.0</v>
      </c>
      <c r="N197" s="314">
        <v>1.0</v>
      </c>
      <c r="O197" s="314">
        <v>1.0</v>
      </c>
      <c r="P197" s="314">
        <v>1.0</v>
      </c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2">
        <f t="shared" si="9"/>
        <v>11</v>
      </c>
      <c r="AL197" s="12">
        <f t="shared" si="10"/>
        <v>0</v>
      </c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</row>
    <row r="198" ht="16.5" customHeight="1">
      <c r="A198" s="12">
        <f t="shared" si="11"/>
        <v>191</v>
      </c>
      <c r="B198" s="140">
        <v>211028.0</v>
      </c>
      <c r="C198" s="328">
        <v>1052.0</v>
      </c>
      <c r="D198" s="329" t="s">
        <v>766</v>
      </c>
      <c r="E198" s="140" t="s">
        <v>67</v>
      </c>
      <c r="F198" s="319">
        <v>1.0</v>
      </c>
      <c r="G198" s="319">
        <v>1.0</v>
      </c>
      <c r="H198" s="319">
        <v>1.0</v>
      </c>
      <c r="I198" s="314">
        <v>1.0</v>
      </c>
      <c r="J198" s="314">
        <v>1.0</v>
      </c>
      <c r="K198" s="314">
        <v>1.0</v>
      </c>
      <c r="L198" s="314">
        <v>1.0</v>
      </c>
      <c r="M198" s="314">
        <v>1.0</v>
      </c>
      <c r="N198" s="314">
        <v>1.0</v>
      </c>
      <c r="O198" s="314">
        <v>1.0</v>
      </c>
      <c r="P198" s="314">
        <v>1.0</v>
      </c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2">
        <f t="shared" si="9"/>
        <v>11</v>
      </c>
      <c r="AL198" s="12">
        <f t="shared" si="10"/>
        <v>0</v>
      </c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</row>
    <row r="199" ht="16.5" customHeight="1">
      <c r="A199" s="12">
        <f t="shared" si="11"/>
        <v>192</v>
      </c>
      <c r="B199" s="140">
        <v>211030.0</v>
      </c>
      <c r="C199" s="328">
        <v>1054.0</v>
      </c>
      <c r="D199" s="329" t="s">
        <v>767</v>
      </c>
      <c r="E199" s="140" t="s">
        <v>768</v>
      </c>
      <c r="F199" s="319">
        <v>1.0</v>
      </c>
      <c r="G199" s="319">
        <v>1.0</v>
      </c>
      <c r="H199" s="319">
        <v>1.0</v>
      </c>
      <c r="I199" s="314">
        <v>1.0</v>
      </c>
      <c r="J199" s="314">
        <v>1.0</v>
      </c>
      <c r="K199" s="314">
        <v>1.0</v>
      </c>
      <c r="L199" s="314">
        <v>1.0</v>
      </c>
      <c r="M199" s="314">
        <v>1.0</v>
      </c>
      <c r="N199" s="314">
        <v>1.0</v>
      </c>
      <c r="O199" s="314">
        <v>1.0</v>
      </c>
      <c r="P199" s="314">
        <v>1.0</v>
      </c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2">
        <f t="shared" si="9"/>
        <v>11</v>
      </c>
      <c r="AL199" s="12">
        <f t="shared" si="10"/>
        <v>0</v>
      </c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</row>
    <row r="200" ht="16.5" customHeight="1">
      <c r="A200" s="12">
        <f t="shared" si="11"/>
        <v>193</v>
      </c>
      <c r="B200" s="140">
        <v>211031.0</v>
      </c>
      <c r="C200" s="328">
        <v>1055.0</v>
      </c>
      <c r="D200" s="329" t="s">
        <v>769</v>
      </c>
      <c r="E200" s="140" t="s">
        <v>770</v>
      </c>
      <c r="F200" s="319">
        <v>1.0</v>
      </c>
      <c r="G200" s="319">
        <v>1.0</v>
      </c>
      <c r="H200" s="319">
        <v>1.0</v>
      </c>
      <c r="I200" s="314">
        <v>1.0</v>
      </c>
      <c r="J200" s="314">
        <v>1.0</v>
      </c>
      <c r="K200" s="314">
        <v>1.0</v>
      </c>
      <c r="L200" s="314">
        <v>1.0</v>
      </c>
      <c r="M200" s="314">
        <v>1.0</v>
      </c>
      <c r="N200" s="314">
        <v>1.0</v>
      </c>
      <c r="O200" s="314">
        <v>1.0</v>
      </c>
      <c r="P200" s="314">
        <v>0.0</v>
      </c>
      <c r="Q200" s="314"/>
      <c r="R200" s="314"/>
      <c r="S200" s="314"/>
      <c r="T200" s="314"/>
      <c r="U200" s="314"/>
      <c r="V200" s="314"/>
      <c r="W200" s="314"/>
      <c r="X200" s="314"/>
      <c r="Y200" s="314"/>
      <c r="Z200" s="167"/>
      <c r="AA200" s="167"/>
      <c r="AB200" s="167"/>
      <c r="AC200" s="167"/>
      <c r="AD200" s="167"/>
      <c r="AE200" s="167"/>
      <c r="AF200" s="167"/>
      <c r="AG200" s="314"/>
      <c r="AH200" s="314"/>
      <c r="AI200" s="314"/>
      <c r="AJ200" s="314"/>
      <c r="AK200" s="12">
        <f t="shared" si="9"/>
        <v>10</v>
      </c>
      <c r="AL200" s="12">
        <f t="shared" si="10"/>
        <v>1</v>
      </c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</row>
    <row r="201" ht="16.5" customHeight="1">
      <c r="A201" s="12">
        <f t="shared" si="11"/>
        <v>194</v>
      </c>
      <c r="B201" s="140">
        <v>211032.0</v>
      </c>
      <c r="C201" s="328">
        <v>1056.0</v>
      </c>
      <c r="D201" s="329" t="s">
        <v>771</v>
      </c>
      <c r="E201" s="140" t="s">
        <v>772</v>
      </c>
      <c r="F201" s="308"/>
      <c r="G201" s="308"/>
      <c r="H201" s="308"/>
      <c r="I201" s="308"/>
      <c r="J201" s="308"/>
      <c r="K201" s="308"/>
      <c r="L201" s="308"/>
      <c r="M201" s="308"/>
      <c r="N201" s="295" t="s">
        <v>440</v>
      </c>
      <c r="O201" s="295" t="s">
        <v>441</v>
      </c>
      <c r="P201" s="295" t="s">
        <v>442</v>
      </c>
      <c r="Q201" s="295" t="s">
        <v>442</v>
      </c>
      <c r="R201" s="295" t="s">
        <v>443</v>
      </c>
      <c r="S201" s="295" t="s">
        <v>444</v>
      </c>
      <c r="T201" s="295" t="s">
        <v>445</v>
      </c>
      <c r="U201" s="295" t="s">
        <v>446</v>
      </c>
      <c r="V201" s="295" t="s">
        <v>447</v>
      </c>
      <c r="W201" s="295" t="s">
        <v>444</v>
      </c>
      <c r="X201" s="295" t="s">
        <v>440</v>
      </c>
      <c r="Y201" s="295" t="s">
        <v>440</v>
      </c>
      <c r="Z201" s="308"/>
      <c r="AA201" s="308"/>
      <c r="AB201" s="308"/>
      <c r="AC201" s="308"/>
      <c r="AD201" s="308"/>
      <c r="AE201" s="308"/>
      <c r="AF201" s="308"/>
      <c r="AG201" s="308"/>
      <c r="AH201" s="308"/>
      <c r="AI201" s="308"/>
      <c r="AJ201" s="308"/>
      <c r="AK201" s="12">
        <f t="shared" si="9"/>
        <v>0</v>
      </c>
      <c r="AL201" s="12">
        <f t="shared" si="10"/>
        <v>0</v>
      </c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</row>
    <row r="202" ht="16.5" customHeight="1">
      <c r="A202" s="12">
        <f t="shared" si="11"/>
        <v>195</v>
      </c>
      <c r="B202" s="140">
        <v>211033.0</v>
      </c>
      <c r="C202" s="328">
        <v>1057.0</v>
      </c>
      <c r="D202" s="329" t="s">
        <v>773</v>
      </c>
      <c r="E202" s="140" t="s">
        <v>774</v>
      </c>
      <c r="F202" s="308"/>
      <c r="G202" s="308"/>
      <c r="H202" s="308"/>
      <c r="I202" s="308"/>
      <c r="J202" s="308"/>
      <c r="K202" s="308"/>
      <c r="L202" s="308"/>
      <c r="M202" s="308"/>
      <c r="N202" s="295" t="s">
        <v>440</v>
      </c>
      <c r="O202" s="295" t="s">
        <v>441</v>
      </c>
      <c r="P202" s="295" t="s">
        <v>442</v>
      </c>
      <c r="Q202" s="295" t="s">
        <v>442</v>
      </c>
      <c r="R202" s="295" t="s">
        <v>443</v>
      </c>
      <c r="S202" s="295" t="s">
        <v>444</v>
      </c>
      <c r="T202" s="295" t="s">
        <v>445</v>
      </c>
      <c r="U202" s="295" t="s">
        <v>446</v>
      </c>
      <c r="V202" s="295" t="s">
        <v>447</v>
      </c>
      <c r="W202" s="295" t="s">
        <v>444</v>
      </c>
      <c r="X202" s="295" t="s">
        <v>440</v>
      </c>
      <c r="Y202" s="295" t="s">
        <v>440</v>
      </c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08"/>
      <c r="AK202" s="12">
        <f t="shared" si="9"/>
        <v>0</v>
      </c>
      <c r="AL202" s="12">
        <f t="shared" si="10"/>
        <v>0</v>
      </c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</row>
    <row r="203" ht="16.5" customHeight="1">
      <c r="A203" s="12">
        <f t="shared" si="11"/>
        <v>196</v>
      </c>
      <c r="B203" s="140">
        <v>211036.0</v>
      </c>
      <c r="C203" s="328"/>
      <c r="D203" s="328"/>
      <c r="E203" s="140" t="s">
        <v>775</v>
      </c>
      <c r="F203" s="319">
        <v>1.0</v>
      </c>
      <c r="G203" s="319">
        <v>1.0</v>
      </c>
      <c r="H203" s="319">
        <v>1.0</v>
      </c>
      <c r="I203" s="314">
        <v>1.0</v>
      </c>
      <c r="J203" s="314">
        <v>1.0</v>
      </c>
      <c r="K203" s="314">
        <v>1.0</v>
      </c>
      <c r="L203" s="314">
        <v>1.0</v>
      </c>
      <c r="M203" s="314">
        <v>1.0</v>
      </c>
      <c r="N203" s="314">
        <v>1.0</v>
      </c>
      <c r="O203" s="314">
        <v>1.0</v>
      </c>
      <c r="P203" s="314">
        <v>1.0</v>
      </c>
      <c r="Q203" s="167"/>
      <c r="R203" s="167"/>
      <c r="S203" s="167"/>
      <c r="T203" s="167"/>
      <c r="U203" s="314"/>
      <c r="V203" s="314"/>
      <c r="W203" s="314"/>
      <c r="X203" s="314"/>
      <c r="Y203" s="314"/>
      <c r="Z203" s="314"/>
      <c r="AA203" s="314"/>
      <c r="AB203" s="314"/>
      <c r="AC203" s="314"/>
      <c r="AD203" s="314"/>
      <c r="AE203" s="314"/>
      <c r="AF203" s="314"/>
      <c r="AG203" s="314"/>
      <c r="AH203" s="314"/>
      <c r="AI203" s="314"/>
      <c r="AJ203" s="314"/>
      <c r="AK203" s="12">
        <f t="shared" si="9"/>
        <v>11</v>
      </c>
      <c r="AL203" s="12">
        <f t="shared" si="10"/>
        <v>0</v>
      </c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</row>
    <row r="204" ht="16.5" customHeight="1">
      <c r="A204" s="12">
        <f t="shared" si="11"/>
        <v>197</v>
      </c>
      <c r="B204" s="140">
        <v>211037.0</v>
      </c>
      <c r="C204" s="328">
        <v>1061.0</v>
      </c>
      <c r="D204" s="330" t="s">
        <v>776</v>
      </c>
      <c r="E204" s="140" t="s">
        <v>777</v>
      </c>
      <c r="F204" s="319">
        <v>1.0</v>
      </c>
      <c r="G204" s="319">
        <v>1.0</v>
      </c>
      <c r="H204" s="319">
        <v>1.0</v>
      </c>
      <c r="I204" s="314">
        <v>1.0</v>
      </c>
      <c r="J204" s="314">
        <v>1.0</v>
      </c>
      <c r="K204" s="314">
        <v>1.0</v>
      </c>
      <c r="L204" s="314">
        <v>1.0</v>
      </c>
      <c r="M204" s="314">
        <v>1.0</v>
      </c>
      <c r="N204" s="314">
        <v>1.0</v>
      </c>
      <c r="O204" s="314">
        <v>1.0</v>
      </c>
      <c r="P204" s="314">
        <v>1.0</v>
      </c>
      <c r="Q204" s="314"/>
      <c r="R204" s="314"/>
      <c r="S204" s="314"/>
      <c r="T204" s="167"/>
      <c r="U204" s="167"/>
      <c r="V204" s="167"/>
      <c r="W204" s="167"/>
      <c r="X204" s="167"/>
      <c r="Y204" s="314"/>
      <c r="Z204" s="314"/>
      <c r="AA204" s="314"/>
      <c r="AB204" s="314"/>
      <c r="AC204" s="314"/>
      <c r="AD204" s="314"/>
      <c r="AE204" s="314"/>
      <c r="AF204" s="314"/>
      <c r="AG204" s="314"/>
      <c r="AH204" s="314"/>
      <c r="AI204" s="314"/>
      <c r="AJ204" s="314"/>
      <c r="AK204" s="12">
        <f t="shared" si="9"/>
        <v>11</v>
      </c>
      <c r="AL204" s="12">
        <f t="shared" si="10"/>
        <v>0</v>
      </c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</row>
    <row r="205" ht="16.5" customHeight="1">
      <c r="A205" s="12">
        <f t="shared" si="11"/>
        <v>198</v>
      </c>
      <c r="B205" s="140">
        <v>211038.0</v>
      </c>
      <c r="C205" s="328">
        <v>1062.0</v>
      </c>
      <c r="D205" s="329" t="s">
        <v>778</v>
      </c>
      <c r="E205" s="140" t="s">
        <v>779</v>
      </c>
      <c r="F205" s="308"/>
      <c r="G205" s="308"/>
      <c r="H205" s="308"/>
      <c r="I205" s="308"/>
      <c r="J205" s="308"/>
      <c r="K205" s="308"/>
      <c r="L205" s="308"/>
      <c r="M205" s="308"/>
      <c r="N205" s="295" t="s">
        <v>440</v>
      </c>
      <c r="O205" s="295" t="s">
        <v>441</v>
      </c>
      <c r="P205" s="295" t="s">
        <v>442</v>
      </c>
      <c r="Q205" s="295" t="s">
        <v>442</v>
      </c>
      <c r="R205" s="295" t="s">
        <v>443</v>
      </c>
      <c r="S205" s="295" t="s">
        <v>444</v>
      </c>
      <c r="T205" s="295" t="s">
        <v>445</v>
      </c>
      <c r="U205" s="295" t="s">
        <v>446</v>
      </c>
      <c r="V205" s="295" t="s">
        <v>447</v>
      </c>
      <c r="W205" s="295" t="s">
        <v>444</v>
      </c>
      <c r="X205" s="295" t="s">
        <v>440</v>
      </c>
      <c r="Y205" s="295" t="s">
        <v>440</v>
      </c>
      <c r="Z205" s="308"/>
      <c r="AA205" s="308"/>
      <c r="AB205" s="308"/>
      <c r="AC205" s="308"/>
      <c r="AD205" s="308"/>
      <c r="AE205" s="308"/>
      <c r="AF205" s="308"/>
      <c r="AG205" s="308"/>
      <c r="AH205" s="308"/>
      <c r="AI205" s="308"/>
      <c r="AJ205" s="308"/>
      <c r="AK205" s="12">
        <f t="shared" si="9"/>
        <v>0</v>
      </c>
      <c r="AL205" s="12">
        <f t="shared" si="10"/>
        <v>0</v>
      </c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</row>
    <row r="206" ht="16.5" customHeight="1">
      <c r="A206" s="12">
        <f t="shared" si="11"/>
        <v>199</v>
      </c>
      <c r="B206" s="140">
        <v>211039.0</v>
      </c>
      <c r="C206" s="328">
        <v>1063.0</v>
      </c>
      <c r="D206" s="329" t="s">
        <v>780</v>
      </c>
      <c r="E206" s="140" t="s">
        <v>781</v>
      </c>
      <c r="F206" s="321">
        <v>1.0</v>
      </c>
      <c r="G206" s="321">
        <v>1.0</v>
      </c>
      <c r="H206" s="321">
        <v>1.0</v>
      </c>
      <c r="I206" s="314">
        <v>1.0</v>
      </c>
      <c r="J206" s="314">
        <v>1.0</v>
      </c>
      <c r="K206" s="314">
        <v>1.0</v>
      </c>
      <c r="L206" s="314">
        <v>1.0</v>
      </c>
      <c r="M206" s="314">
        <v>1.0</v>
      </c>
      <c r="N206" s="314">
        <v>1.0</v>
      </c>
      <c r="O206" s="314">
        <v>1.0</v>
      </c>
      <c r="P206" s="314">
        <v>1.0</v>
      </c>
      <c r="Q206" s="167"/>
      <c r="R206" s="167"/>
      <c r="S206" s="167"/>
      <c r="T206" s="167"/>
      <c r="U206" s="167"/>
      <c r="V206" s="167"/>
      <c r="W206" s="314"/>
      <c r="X206" s="314"/>
      <c r="Y206" s="314"/>
      <c r="Z206" s="314"/>
      <c r="AA206" s="314"/>
      <c r="AB206" s="314"/>
      <c r="AC206" s="314"/>
      <c r="AD206" s="314"/>
      <c r="AE206" s="314"/>
      <c r="AF206" s="314"/>
      <c r="AG206" s="314"/>
      <c r="AH206" s="314"/>
      <c r="AI206" s="314"/>
      <c r="AJ206" s="314"/>
      <c r="AK206" s="12">
        <f t="shared" si="9"/>
        <v>11</v>
      </c>
      <c r="AL206" s="12">
        <f t="shared" si="10"/>
        <v>0</v>
      </c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</row>
    <row r="207" ht="16.5" customHeight="1">
      <c r="A207" s="12">
        <f t="shared" si="11"/>
        <v>200</v>
      </c>
      <c r="B207" s="140">
        <v>211040.0</v>
      </c>
      <c r="C207" s="328">
        <v>1064.0</v>
      </c>
      <c r="D207" s="329" t="s">
        <v>782</v>
      </c>
      <c r="E207" s="140" t="s">
        <v>783</v>
      </c>
      <c r="F207" s="319">
        <v>1.0</v>
      </c>
      <c r="G207" s="319">
        <v>1.0</v>
      </c>
      <c r="H207" s="319">
        <v>1.0</v>
      </c>
      <c r="I207" s="314">
        <v>1.0</v>
      </c>
      <c r="J207" s="314">
        <v>1.0</v>
      </c>
      <c r="K207" s="314">
        <v>1.0</v>
      </c>
      <c r="L207" s="314">
        <v>1.0</v>
      </c>
      <c r="M207" s="314">
        <v>1.0</v>
      </c>
      <c r="N207" s="314">
        <v>1.0</v>
      </c>
      <c r="O207" s="314">
        <v>1.0</v>
      </c>
      <c r="P207" s="314">
        <v>1.0</v>
      </c>
      <c r="Q207" s="167"/>
      <c r="R207" s="167"/>
      <c r="S207" s="167"/>
      <c r="T207" s="167"/>
      <c r="U207" s="167"/>
      <c r="V207" s="167"/>
      <c r="W207" s="167"/>
      <c r="X207" s="167"/>
      <c r="Y207" s="314"/>
      <c r="Z207" s="314"/>
      <c r="AA207" s="314"/>
      <c r="AB207" s="314"/>
      <c r="AC207" s="314"/>
      <c r="AD207" s="314"/>
      <c r="AE207" s="314"/>
      <c r="AF207" s="314"/>
      <c r="AG207" s="314"/>
      <c r="AH207" s="314"/>
      <c r="AI207" s="314"/>
      <c r="AJ207" s="314"/>
      <c r="AK207" s="12">
        <f t="shared" si="9"/>
        <v>11</v>
      </c>
      <c r="AL207" s="12">
        <f t="shared" si="10"/>
        <v>0</v>
      </c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</row>
    <row r="208" ht="16.5" customHeight="1">
      <c r="A208" s="12">
        <f t="shared" si="11"/>
        <v>201</v>
      </c>
      <c r="B208" s="140">
        <v>211041.0</v>
      </c>
      <c r="C208" s="328">
        <v>1065.0</v>
      </c>
      <c r="D208" s="329" t="s">
        <v>784</v>
      </c>
      <c r="E208" s="140" t="s">
        <v>785</v>
      </c>
      <c r="F208" s="319">
        <v>2.0</v>
      </c>
      <c r="G208" s="319">
        <v>2.0</v>
      </c>
      <c r="H208" s="319">
        <v>1.0</v>
      </c>
      <c r="I208" s="314">
        <v>1.0</v>
      </c>
      <c r="J208" s="314">
        <v>1.0</v>
      </c>
      <c r="K208" s="314">
        <v>1.0</v>
      </c>
      <c r="L208" s="314">
        <v>1.0</v>
      </c>
      <c r="M208" s="314">
        <v>1.0</v>
      </c>
      <c r="N208" s="314">
        <v>1.0</v>
      </c>
      <c r="O208" s="314">
        <v>1.0</v>
      </c>
      <c r="P208" s="314">
        <v>1.0</v>
      </c>
      <c r="Q208" s="167"/>
      <c r="R208" s="167"/>
      <c r="S208" s="167"/>
      <c r="T208" s="167"/>
      <c r="U208" s="167"/>
      <c r="V208" s="167"/>
      <c r="W208" s="167"/>
      <c r="X208" s="167"/>
      <c r="Y208" s="314"/>
      <c r="Z208" s="314"/>
      <c r="AA208" s="314"/>
      <c r="AB208" s="314"/>
      <c r="AC208" s="314"/>
      <c r="AD208" s="314"/>
      <c r="AE208" s="314"/>
      <c r="AF208" s="314"/>
      <c r="AG208" s="314"/>
      <c r="AH208" s="314"/>
      <c r="AI208" s="314"/>
      <c r="AJ208" s="314"/>
      <c r="AK208" s="12">
        <f t="shared" si="9"/>
        <v>13</v>
      </c>
      <c r="AL208" s="12">
        <f t="shared" si="10"/>
        <v>0</v>
      </c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</row>
    <row r="209" ht="16.5" customHeight="1">
      <c r="A209" s="12">
        <f t="shared" si="11"/>
        <v>202</v>
      </c>
      <c r="B209" s="140">
        <v>211043.0</v>
      </c>
      <c r="C209" s="328">
        <v>1067.0</v>
      </c>
      <c r="D209" s="329" t="s">
        <v>786</v>
      </c>
      <c r="E209" s="140" t="s">
        <v>787</v>
      </c>
      <c r="F209" s="308"/>
      <c r="G209" s="308"/>
      <c r="H209" s="308"/>
      <c r="I209" s="308"/>
      <c r="J209" s="308"/>
      <c r="K209" s="308"/>
      <c r="L209" s="308"/>
      <c r="M209" s="308"/>
      <c r="N209" s="295" t="s">
        <v>440</v>
      </c>
      <c r="O209" s="295" t="s">
        <v>441</v>
      </c>
      <c r="P209" s="295" t="s">
        <v>442</v>
      </c>
      <c r="Q209" s="295" t="s">
        <v>442</v>
      </c>
      <c r="R209" s="295" t="s">
        <v>443</v>
      </c>
      <c r="S209" s="295" t="s">
        <v>444</v>
      </c>
      <c r="T209" s="295" t="s">
        <v>445</v>
      </c>
      <c r="U209" s="295" t="s">
        <v>446</v>
      </c>
      <c r="V209" s="295" t="s">
        <v>447</v>
      </c>
      <c r="W209" s="295" t="s">
        <v>444</v>
      </c>
      <c r="X209" s="295" t="s">
        <v>440</v>
      </c>
      <c r="Y209" s="295" t="s">
        <v>440</v>
      </c>
      <c r="Z209" s="308"/>
      <c r="AA209" s="308"/>
      <c r="AB209" s="308"/>
      <c r="AC209" s="308"/>
      <c r="AD209" s="308"/>
      <c r="AE209" s="308"/>
      <c r="AF209" s="308"/>
      <c r="AG209" s="308"/>
      <c r="AH209" s="308"/>
      <c r="AI209" s="308"/>
      <c r="AJ209" s="308"/>
      <c r="AK209" s="12">
        <f t="shared" si="9"/>
        <v>0</v>
      </c>
      <c r="AL209" s="12">
        <f t="shared" si="10"/>
        <v>0</v>
      </c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</row>
    <row r="210" ht="16.5" customHeight="1">
      <c r="A210" s="12">
        <f t="shared" si="11"/>
        <v>203</v>
      </c>
      <c r="B210" s="140">
        <v>211044.0</v>
      </c>
      <c r="C210" s="328">
        <v>1068.0</v>
      </c>
      <c r="D210" s="329" t="s">
        <v>788</v>
      </c>
      <c r="E210" s="140" t="s">
        <v>789</v>
      </c>
      <c r="F210" s="319">
        <v>1.0</v>
      </c>
      <c r="G210" s="319">
        <v>1.0</v>
      </c>
      <c r="H210" s="314">
        <v>1.0</v>
      </c>
      <c r="I210" s="314">
        <v>1.0</v>
      </c>
      <c r="J210" s="314">
        <v>1.0</v>
      </c>
      <c r="K210" s="314">
        <v>1.0</v>
      </c>
      <c r="L210" s="314">
        <v>1.0</v>
      </c>
      <c r="M210" s="314">
        <v>1.0</v>
      </c>
      <c r="N210" s="314">
        <v>1.0</v>
      </c>
      <c r="O210" s="314">
        <v>1.0</v>
      </c>
      <c r="P210" s="314">
        <v>1.0</v>
      </c>
      <c r="Q210" s="314"/>
      <c r="R210" s="314"/>
      <c r="S210" s="314"/>
      <c r="T210" s="314"/>
      <c r="U210" s="314"/>
      <c r="V210" s="314"/>
      <c r="W210" s="314"/>
      <c r="X210" s="314"/>
      <c r="Y210" s="314"/>
      <c r="Z210" s="314"/>
      <c r="AA210" s="314"/>
      <c r="AB210" s="314"/>
      <c r="AC210" s="314"/>
      <c r="AD210" s="314"/>
      <c r="AE210" s="314"/>
      <c r="AF210" s="314"/>
      <c r="AG210" s="314"/>
      <c r="AH210" s="314"/>
      <c r="AI210" s="314"/>
      <c r="AJ210" s="314"/>
      <c r="AK210" s="12">
        <f t="shared" si="9"/>
        <v>11</v>
      </c>
      <c r="AL210" s="12">
        <f t="shared" si="10"/>
        <v>0</v>
      </c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</row>
    <row r="211" ht="16.5" customHeight="1">
      <c r="A211" s="12">
        <f t="shared" si="11"/>
        <v>204</v>
      </c>
      <c r="B211" s="140">
        <v>211045.0</v>
      </c>
      <c r="C211" s="328">
        <v>1069.0</v>
      </c>
      <c r="D211" s="329" t="s">
        <v>790</v>
      </c>
      <c r="E211" s="140" t="s">
        <v>791</v>
      </c>
      <c r="F211" s="319">
        <v>1.0</v>
      </c>
      <c r="G211" s="319">
        <v>1.0</v>
      </c>
      <c r="H211" s="314">
        <v>1.0</v>
      </c>
      <c r="I211" s="314">
        <v>1.0</v>
      </c>
      <c r="J211" s="314">
        <v>1.0</v>
      </c>
      <c r="K211" s="314">
        <v>1.0</v>
      </c>
      <c r="L211" s="314">
        <v>1.0</v>
      </c>
      <c r="M211" s="314">
        <v>1.0</v>
      </c>
      <c r="N211" s="314">
        <v>1.0</v>
      </c>
      <c r="O211" s="314">
        <v>2.0</v>
      </c>
      <c r="P211" s="314">
        <v>1.0</v>
      </c>
      <c r="Q211" s="314"/>
      <c r="R211" s="314"/>
      <c r="S211" s="314"/>
      <c r="T211" s="314"/>
      <c r="U211" s="314"/>
      <c r="V211" s="314"/>
      <c r="W211" s="314"/>
      <c r="X211" s="314"/>
      <c r="Y211" s="314"/>
      <c r="Z211" s="314"/>
      <c r="AA211" s="314"/>
      <c r="AB211" s="314"/>
      <c r="AC211" s="314"/>
      <c r="AD211" s="314"/>
      <c r="AE211" s="314"/>
      <c r="AF211" s="314"/>
      <c r="AG211" s="314"/>
      <c r="AH211" s="314"/>
      <c r="AI211" s="314"/>
      <c r="AJ211" s="314"/>
      <c r="AK211" s="12">
        <f t="shared" si="9"/>
        <v>12</v>
      </c>
      <c r="AL211" s="12">
        <f t="shared" si="10"/>
        <v>0</v>
      </c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</row>
    <row r="212" ht="16.5" customHeight="1">
      <c r="A212" s="12">
        <f t="shared" si="11"/>
        <v>205</v>
      </c>
      <c r="B212" s="140">
        <v>211046.0</v>
      </c>
      <c r="C212" s="328">
        <v>1070.0</v>
      </c>
      <c r="D212" s="329" t="s">
        <v>792</v>
      </c>
      <c r="E212" s="140" t="s">
        <v>793</v>
      </c>
      <c r="F212" s="319">
        <v>1.0</v>
      </c>
      <c r="G212" s="319">
        <v>1.0</v>
      </c>
      <c r="H212" s="314">
        <v>1.0</v>
      </c>
      <c r="I212" s="314">
        <v>1.0</v>
      </c>
      <c r="J212" s="314">
        <v>1.0</v>
      </c>
      <c r="K212" s="314">
        <v>1.0</v>
      </c>
      <c r="L212" s="314">
        <v>1.0</v>
      </c>
      <c r="M212" s="314">
        <v>1.0</v>
      </c>
      <c r="N212" s="314">
        <v>1.0</v>
      </c>
      <c r="O212" s="314">
        <v>1.0</v>
      </c>
      <c r="P212" s="314">
        <v>1.0</v>
      </c>
      <c r="Q212" s="314"/>
      <c r="R212" s="314"/>
      <c r="S212" s="314"/>
      <c r="T212" s="314"/>
      <c r="U212" s="314"/>
      <c r="V212" s="314"/>
      <c r="W212" s="314"/>
      <c r="X212" s="314"/>
      <c r="Y212" s="314"/>
      <c r="Z212" s="314"/>
      <c r="AA212" s="314"/>
      <c r="AB212" s="314"/>
      <c r="AC212" s="314"/>
      <c r="AD212" s="314"/>
      <c r="AE212" s="314"/>
      <c r="AF212" s="314"/>
      <c r="AG212" s="314"/>
      <c r="AH212" s="314"/>
      <c r="AI212" s="314"/>
      <c r="AJ212" s="314"/>
      <c r="AK212" s="12">
        <f t="shared" si="9"/>
        <v>11</v>
      </c>
      <c r="AL212" s="12">
        <f t="shared" si="10"/>
        <v>0</v>
      </c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</row>
    <row r="213" ht="16.5" customHeight="1">
      <c r="A213" s="12">
        <f t="shared" si="11"/>
        <v>206</v>
      </c>
      <c r="B213" s="140">
        <v>211047.0</v>
      </c>
      <c r="C213" s="328">
        <v>1071.0</v>
      </c>
      <c r="D213" s="329" t="s">
        <v>794</v>
      </c>
      <c r="E213" s="140" t="s">
        <v>795</v>
      </c>
      <c r="F213" s="321">
        <v>1.0</v>
      </c>
      <c r="G213" s="321">
        <v>1.0</v>
      </c>
      <c r="H213" s="321">
        <v>1.0</v>
      </c>
      <c r="I213" s="314">
        <v>1.0</v>
      </c>
      <c r="J213" s="314">
        <v>1.0</v>
      </c>
      <c r="K213" s="314">
        <v>1.0</v>
      </c>
      <c r="L213" s="314">
        <v>1.0</v>
      </c>
      <c r="M213" s="314">
        <v>1.0</v>
      </c>
      <c r="N213" s="314">
        <v>1.0</v>
      </c>
      <c r="O213" s="314">
        <v>0.0</v>
      </c>
      <c r="P213" s="314">
        <v>0.0</v>
      </c>
      <c r="Q213" s="314"/>
      <c r="R213" s="314"/>
      <c r="S213" s="314"/>
      <c r="T213" s="314"/>
      <c r="U213" s="314"/>
      <c r="V213" s="314"/>
      <c r="W213" s="314"/>
      <c r="X213" s="314"/>
      <c r="Y213" s="314"/>
      <c r="Z213" s="314"/>
      <c r="AA213" s="314"/>
      <c r="AB213" s="314"/>
      <c r="AC213" s="314"/>
      <c r="AD213" s="314"/>
      <c r="AE213" s="314"/>
      <c r="AF213" s="314"/>
      <c r="AG213" s="314"/>
      <c r="AH213" s="314"/>
      <c r="AI213" s="314"/>
      <c r="AJ213" s="314"/>
      <c r="AK213" s="12">
        <f t="shared" si="9"/>
        <v>9</v>
      </c>
      <c r="AL213" s="12">
        <f t="shared" si="10"/>
        <v>2</v>
      </c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</row>
    <row r="214" ht="16.5" customHeight="1">
      <c r="A214" s="12">
        <f t="shared" si="11"/>
        <v>207</v>
      </c>
      <c r="B214" s="140">
        <v>211048.0</v>
      </c>
      <c r="C214" s="328">
        <v>1072.0</v>
      </c>
      <c r="D214" s="329" t="s">
        <v>796</v>
      </c>
      <c r="E214" s="140" t="s">
        <v>797</v>
      </c>
      <c r="F214" s="319">
        <v>1.0</v>
      </c>
      <c r="G214" s="319">
        <v>1.0</v>
      </c>
      <c r="H214" s="321">
        <v>1.0</v>
      </c>
      <c r="I214" s="314">
        <v>1.0</v>
      </c>
      <c r="J214" s="314">
        <v>1.0</v>
      </c>
      <c r="K214" s="314">
        <v>1.0</v>
      </c>
      <c r="L214" s="314">
        <v>1.0</v>
      </c>
      <c r="M214" s="314">
        <v>1.0</v>
      </c>
      <c r="N214" s="314">
        <v>1.0</v>
      </c>
      <c r="O214" s="314">
        <v>1.0</v>
      </c>
      <c r="P214" s="314">
        <v>1.0</v>
      </c>
      <c r="Q214" s="314"/>
      <c r="R214" s="314"/>
      <c r="S214" s="314"/>
      <c r="T214" s="314"/>
      <c r="U214" s="314"/>
      <c r="V214" s="314"/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4"/>
      <c r="AJ214" s="314"/>
      <c r="AK214" s="12">
        <f t="shared" si="9"/>
        <v>11</v>
      </c>
      <c r="AL214" s="12">
        <f t="shared" si="10"/>
        <v>0</v>
      </c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</row>
    <row r="215" ht="16.5" customHeight="1">
      <c r="A215" s="12">
        <f t="shared" si="11"/>
        <v>208</v>
      </c>
      <c r="B215" s="140">
        <v>211049.0</v>
      </c>
      <c r="C215" s="328">
        <v>1073.0</v>
      </c>
      <c r="D215" s="329" t="s">
        <v>798</v>
      </c>
      <c r="E215" s="140" t="s">
        <v>799</v>
      </c>
      <c r="F215" s="308">
        <v>0.0</v>
      </c>
      <c r="G215" s="308">
        <v>0.0</v>
      </c>
      <c r="H215" s="308">
        <v>1.0</v>
      </c>
      <c r="I215" s="314">
        <v>1.0</v>
      </c>
      <c r="J215" s="314">
        <v>1.0</v>
      </c>
      <c r="K215" s="314">
        <v>1.0</v>
      </c>
      <c r="L215" s="314">
        <v>1.0</v>
      </c>
      <c r="M215" s="314">
        <v>1.0</v>
      </c>
      <c r="N215" s="314">
        <v>1.0</v>
      </c>
      <c r="O215" s="314">
        <v>1.0</v>
      </c>
      <c r="P215" s="314">
        <v>1.0</v>
      </c>
      <c r="Q215" s="314"/>
      <c r="R215" s="314"/>
      <c r="S215" s="314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314"/>
      <c r="AG215" s="314"/>
      <c r="AH215" s="314"/>
      <c r="AI215" s="314"/>
      <c r="AJ215" s="314"/>
      <c r="AK215" s="12">
        <f t="shared" si="9"/>
        <v>9</v>
      </c>
      <c r="AL215" s="12">
        <f t="shared" si="10"/>
        <v>2</v>
      </c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</row>
    <row r="216" ht="16.5" customHeight="1">
      <c r="A216" s="12">
        <f t="shared" si="11"/>
        <v>209</v>
      </c>
      <c r="B216" s="140">
        <v>211050.0</v>
      </c>
      <c r="C216" s="328">
        <v>1074.0</v>
      </c>
      <c r="D216" s="329" t="s">
        <v>800</v>
      </c>
      <c r="E216" s="140" t="s">
        <v>801</v>
      </c>
      <c r="F216" s="313">
        <v>1.0</v>
      </c>
      <c r="G216" s="313">
        <v>1.0</v>
      </c>
      <c r="H216" s="313">
        <v>1.0</v>
      </c>
      <c r="I216" s="314">
        <v>1.0</v>
      </c>
      <c r="J216" s="314">
        <v>1.0</v>
      </c>
      <c r="K216" s="314">
        <v>1.0</v>
      </c>
      <c r="L216" s="314">
        <v>1.0</v>
      </c>
      <c r="M216" s="314">
        <v>1.0</v>
      </c>
      <c r="N216" s="314">
        <v>1.0</v>
      </c>
      <c r="O216" s="314">
        <v>1.0</v>
      </c>
      <c r="P216" s="314">
        <v>1.0</v>
      </c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2">
        <f t="shared" si="9"/>
        <v>11</v>
      </c>
      <c r="AL216" s="12">
        <f t="shared" si="10"/>
        <v>0</v>
      </c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</row>
    <row r="217" ht="16.5" customHeight="1">
      <c r="A217" s="12">
        <f t="shared" si="11"/>
        <v>210</v>
      </c>
      <c r="B217" s="140">
        <v>211051.0</v>
      </c>
      <c r="C217" s="328">
        <v>1075.0</v>
      </c>
      <c r="D217" s="329" t="s">
        <v>802</v>
      </c>
      <c r="E217" s="140" t="s">
        <v>803</v>
      </c>
      <c r="F217" s="321">
        <v>1.0</v>
      </c>
      <c r="G217" s="321">
        <v>1.0</v>
      </c>
      <c r="H217" s="321">
        <v>1.0</v>
      </c>
      <c r="I217" s="314">
        <v>1.0</v>
      </c>
      <c r="J217" s="314">
        <v>1.0</v>
      </c>
      <c r="K217" s="314">
        <v>1.0</v>
      </c>
      <c r="L217" s="314">
        <v>1.0</v>
      </c>
      <c r="M217" s="314">
        <v>1.0</v>
      </c>
      <c r="N217" s="314">
        <v>1.0</v>
      </c>
      <c r="O217" s="314">
        <v>1.0</v>
      </c>
      <c r="P217" s="314">
        <v>1.0</v>
      </c>
      <c r="Q217" s="314"/>
      <c r="R217" s="314"/>
      <c r="S217" s="314"/>
      <c r="T217" s="314"/>
      <c r="U217" s="314"/>
      <c r="V217" s="314"/>
      <c r="W217" s="314"/>
      <c r="X217" s="314"/>
      <c r="Y217" s="314"/>
      <c r="Z217" s="314"/>
      <c r="AA217" s="314"/>
      <c r="AB217" s="314"/>
      <c r="AC217" s="314"/>
      <c r="AD217" s="314"/>
      <c r="AE217" s="314"/>
      <c r="AF217" s="314"/>
      <c r="AG217" s="314"/>
      <c r="AH217" s="314"/>
      <c r="AI217" s="314"/>
      <c r="AJ217" s="314"/>
      <c r="AK217" s="12">
        <f t="shared" si="9"/>
        <v>11</v>
      </c>
      <c r="AL217" s="12">
        <f t="shared" si="10"/>
        <v>0</v>
      </c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</row>
    <row r="218" ht="16.5" customHeight="1">
      <c r="A218" s="12">
        <f t="shared" si="11"/>
        <v>211</v>
      </c>
      <c r="B218" s="140">
        <v>211052.0</v>
      </c>
      <c r="C218" s="328">
        <v>1076.0</v>
      </c>
      <c r="D218" s="329" t="s">
        <v>804</v>
      </c>
      <c r="E218" s="140" t="s">
        <v>805</v>
      </c>
      <c r="F218" s="311"/>
      <c r="G218" s="310"/>
      <c r="H218" s="310"/>
      <c r="I218" s="310"/>
      <c r="J218" s="310"/>
      <c r="K218" s="311"/>
      <c r="L218" s="311"/>
      <c r="M218" s="311"/>
      <c r="N218" s="311" t="s">
        <v>440</v>
      </c>
      <c r="O218" s="311" t="s">
        <v>441</v>
      </c>
      <c r="P218" s="311" t="s">
        <v>442</v>
      </c>
      <c r="Q218" s="311" t="s">
        <v>442</v>
      </c>
      <c r="R218" s="311" t="s">
        <v>443</v>
      </c>
      <c r="S218" s="311" t="s">
        <v>444</v>
      </c>
      <c r="T218" s="311" t="s">
        <v>445</v>
      </c>
      <c r="U218" s="311" t="s">
        <v>446</v>
      </c>
      <c r="V218" s="311" t="s">
        <v>447</v>
      </c>
      <c r="W218" s="311" t="s">
        <v>444</v>
      </c>
      <c r="X218" s="311" t="s">
        <v>440</v>
      </c>
      <c r="Y218" s="311" t="s">
        <v>440</v>
      </c>
      <c r="Z218" s="311"/>
      <c r="AA218" s="311"/>
      <c r="AB218" s="310"/>
      <c r="AC218" s="310"/>
      <c r="AD218" s="310"/>
      <c r="AE218" s="310"/>
      <c r="AF218" s="310"/>
      <c r="AG218" s="310"/>
      <c r="AH218" s="310"/>
      <c r="AI218" s="310"/>
      <c r="AJ218" s="310"/>
      <c r="AK218" s="12">
        <f t="shared" si="9"/>
        <v>0</v>
      </c>
      <c r="AL218" s="12">
        <f t="shared" si="10"/>
        <v>0</v>
      </c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</row>
    <row r="219" ht="16.5" customHeight="1">
      <c r="A219" s="12">
        <f t="shared" si="11"/>
        <v>212</v>
      </c>
      <c r="B219" s="140">
        <v>211053.0</v>
      </c>
      <c r="C219" s="328">
        <v>1077.0</v>
      </c>
      <c r="D219" s="329" t="s">
        <v>806</v>
      </c>
      <c r="E219" s="140" t="s">
        <v>807</v>
      </c>
      <c r="F219" s="319">
        <v>1.0</v>
      </c>
      <c r="G219" s="319">
        <v>1.0</v>
      </c>
      <c r="H219" s="319">
        <v>1.0</v>
      </c>
      <c r="I219" s="319">
        <v>1.0</v>
      </c>
      <c r="J219" s="314">
        <v>1.0</v>
      </c>
      <c r="K219" s="314">
        <v>1.0</v>
      </c>
      <c r="L219" s="314">
        <v>1.0</v>
      </c>
      <c r="M219" s="314">
        <v>1.0</v>
      </c>
      <c r="N219" s="314">
        <v>1.0</v>
      </c>
      <c r="O219" s="314">
        <v>1.0</v>
      </c>
      <c r="P219" s="314">
        <v>1.0</v>
      </c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  <c r="AC219" s="167"/>
      <c r="AD219" s="167"/>
      <c r="AE219" s="167"/>
      <c r="AF219" s="167"/>
      <c r="AG219" s="167"/>
      <c r="AH219" s="167"/>
      <c r="AI219" s="167"/>
      <c r="AJ219" s="167"/>
      <c r="AK219" s="12">
        <f t="shared" si="9"/>
        <v>11</v>
      </c>
      <c r="AL219" s="12">
        <f t="shared" si="10"/>
        <v>0</v>
      </c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</row>
    <row r="220" ht="16.5" customHeight="1">
      <c r="A220" s="12">
        <f t="shared" si="11"/>
        <v>213</v>
      </c>
      <c r="B220" s="140">
        <v>211054.0</v>
      </c>
      <c r="C220" s="328">
        <v>1078.0</v>
      </c>
      <c r="D220" s="329" t="s">
        <v>808</v>
      </c>
      <c r="E220" s="140" t="s">
        <v>809</v>
      </c>
      <c r="F220" s="319">
        <v>1.0</v>
      </c>
      <c r="G220" s="319">
        <v>1.0</v>
      </c>
      <c r="H220" s="319">
        <v>1.0</v>
      </c>
      <c r="I220" s="319">
        <v>1.0</v>
      </c>
      <c r="J220" s="314">
        <v>1.0</v>
      </c>
      <c r="K220" s="314">
        <v>1.0</v>
      </c>
      <c r="L220" s="314">
        <v>1.0</v>
      </c>
      <c r="M220" s="314">
        <v>1.0</v>
      </c>
      <c r="N220" s="314">
        <v>1.0</v>
      </c>
      <c r="O220" s="314">
        <v>1.0</v>
      </c>
      <c r="P220" s="314">
        <v>1.0</v>
      </c>
      <c r="Q220" s="314"/>
      <c r="R220" s="314"/>
      <c r="S220" s="314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  <c r="AD220" s="167"/>
      <c r="AE220" s="167"/>
      <c r="AF220" s="167"/>
      <c r="AG220" s="167"/>
      <c r="AH220" s="167"/>
      <c r="AI220" s="167"/>
      <c r="AJ220" s="167"/>
      <c r="AK220" s="12">
        <f t="shared" si="9"/>
        <v>11</v>
      </c>
      <c r="AL220" s="12">
        <f t="shared" si="10"/>
        <v>0</v>
      </c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</row>
    <row r="221" ht="16.5" customHeight="1">
      <c r="A221" s="12">
        <f t="shared" si="11"/>
        <v>214</v>
      </c>
      <c r="B221" s="140">
        <v>211055.0</v>
      </c>
      <c r="C221" s="328">
        <v>1079.0</v>
      </c>
      <c r="D221" s="329" t="s">
        <v>810</v>
      </c>
      <c r="E221" s="140" t="s">
        <v>811</v>
      </c>
      <c r="F221" s="319">
        <v>1.0</v>
      </c>
      <c r="G221" s="319">
        <v>1.0</v>
      </c>
      <c r="H221" s="319">
        <v>1.0</v>
      </c>
      <c r="I221" s="319">
        <v>1.0</v>
      </c>
      <c r="J221" s="314">
        <v>1.0</v>
      </c>
      <c r="K221" s="314">
        <v>1.0</v>
      </c>
      <c r="L221" s="314">
        <v>1.0</v>
      </c>
      <c r="M221" s="314">
        <v>1.0</v>
      </c>
      <c r="N221" s="314">
        <v>1.0</v>
      </c>
      <c r="O221" s="314">
        <v>1.0</v>
      </c>
      <c r="P221" s="314">
        <v>1.0</v>
      </c>
      <c r="Q221" s="167"/>
      <c r="R221" s="167"/>
      <c r="S221" s="167"/>
      <c r="T221" s="167"/>
      <c r="U221" s="167"/>
      <c r="V221" s="167"/>
      <c r="W221" s="314"/>
      <c r="X221" s="314"/>
      <c r="Y221" s="167"/>
      <c r="Z221" s="167"/>
      <c r="AA221" s="167"/>
      <c r="AB221" s="167"/>
      <c r="AC221" s="167"/>
      <c r="AD221" s="167"/>
      <c r="AE221" s="167"/>
      <c r="AF221" s="167"/>
      <c r="AG221" s="167"/>
      <c r="AH221" s="167"/>
      <c r="AI221" s="167"/>
      <c r="AJ221" s="167"/>
      <c r="AK221" s="12">
        <f t="shared" si="9"/>
        <v>11</v>
      </c>
      <c r="AL221" s="12">
        <f t="shared" si="10"/>
        <v>0</v>
      </c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</row>
    <row r="222" ht="16.5" customHeight="1">
      <c r="A222" s="12">
        <f t="shared" si="11"/>
        <v>215</v>
      </c>
      <c r="B222" s="149">
        <v>211060.0</v>
      </c>
      <c r="C222" s="328">
        <v>1082.0</v>
      </c>
      <c r="D222" s="329" t="s">
        <v>812</v>
      </c>
      <c r="E222" s="140" t="s">
        <v>813</v>
      </c>
      <c r="F222" s="319">
        <v>1.0</v>
      </c>
      <c r="G222" s="319">
        <v>1.0</v>
      </c>
      <c r="H222" s="319">
        <v>1.0</v>
      </c>
      <c r="I222" s="319">
        <v>1.0</v>
      </c>
      <c r="J222" s="314">
        <v>1.0</v>
      </c>
      <c r="K222" s="314">
        <v>1.0</v>
      </c>
      <c r="L222" s="314">
        <v>1.0</v>
      </c>
      <c r="M222" s="314">
        <v>1.0</v>
      </c>
      <c r="N222" s="314">
        <v>1.0</v>
      </c>
      <c r="O222" s="314">
        <v>1.0</v>
      </c>
      <c r="P222" s="314">
        <v>1.0</v>
      </c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  <c r="AD222" s="167"/>
      <c r="AE222" s="167"/>
      <c r="AF222" s="167"/>
      <c r="AG222" s="167"/>
      <c r="AH222" s="167"/>
      <c r="AI222" s="167"/>
      <c r="AJ222" s="167"/>
      <c r="AK222" s="12">
        <f t="shared" si="9"/>
        <v>11</v>
      </c>
      <c r="AL222" s="12">
        <f t="shared" si="10"/>
        <v>0</v>
      </c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</row>
    <row r="223" ht="16.5" customHeight="1">
      <c r="A223" s="12">
        <f t="shared" si="11"/>
        <v>216</v>
      </c>
      <c r="B223" s="140">
        <v>212002.0</v>
      </c>
      <c r="C223" s="328">
        <v>1084.0</v>
      </c>
      <c r="D223" s="329" t="s">
        <v>814</v>
      </c>
      <c r="E223" s="140" t="s">
        <v>815</v>
      </c>
      <c r="F223" s="308"/>
      <c r="G223" s="308"/>
      <c r="H223" s="308"/>
      <c r="I223" s="308"/>
      <c r="J223" s="308"/>
      <c r="K223" s="308"/>
      <c r="L223" s="308"/>
      <c r="M223" s="308"/>
      <c r="N223" s="295" t="s">
        <v>440</v>
      </c>
      <c r="O223" s="295" t="s">
        <v>441</v>
      </c>
      <c r="P223" s="295" t="s">
        <v>442</v>
      </c>
      <c r="Q223" s="295" t="s">
        <v>442</v>
      </c>
      <c r="R223" s="295" t="s">
        <v>443</v>
      </c>
      <c r="S223" s="295" t="s">
        <v>444</v>
      </c>
      <c r="T223" s="295" t="s">
        <v>445</v>
      </c>
      <c r="U223" s="295" t="s">
        <v>446</v>
      </c>
      <c r="V223" s="295" t="s">
        <v>447</v>
      </c>
      <c r="W223" s="295" t="s">
        <v>444</v>
      </c>
      <c r="X223" s="295" t="s">
        <v>440</v>
      </c>
      <c r="Y223" s="295" t="s">
        <v>440</v>
      </c>
      <c r="Z223" s="308"/>
      <c r="AA223" s="308"/>
      <c r="AB223" s="308"/>
      <c r="AC223" s="308"/>
      <c r="AD223" s="308"/>
      <c r="AE223" s="308"/>
      <c r="AF223" s="308"/>
      <c r="AG223" s="308"/>
      <c r="AH223" s="308"/>
      <c r="AI223" s="308"/>
      <c r="AJ223" s="308"/>
      <c r="AK223" s="12">
        <f t="shared" si="9"/>
        <v>0</v>
      </c>
      <c r="AL223" s="12">
        <f t="shared" si="10"/>
        <v>0</v>
      </c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</row>
    <row r="224" ht="16.5" customHeight="1">
      <c r="A224" s="12">
        <f t="shared" si="11"/>
        <v>217</v>
      </c>
      <c r="B224" s="140">
        <v>212003.0</v>
      </c>
      <c r="C224" s="328">
        <v>1085.0</v>
      </c>
      <c r="D224" s="329" t="s">
        <v>816</v>
      </c>
      <c r="E224" s="140" t="s">
        <v>817</v>
      </c>
      <c r="F224" s="319">
        <v>1.0</v>
      </c>
      <c r="G224" s="319">
        <v>1.0</v>
      </c>
      <c r="H224" s="319">
        <v>1.0</v>
      </c>
      <c r="I224" s="314">
        <v>1.0</v>
      </c>
      <c r="J224" s="314">
        <v>1.0</v>
      </c>
      <c r="K224" s="314">
        <v>1.0</v>
      </c>
      <c r="L224" s="314">
        <v>1.0</v>
      </c>
      <c r="M224" s="314">
        <v>1.0</v>
      </c>
      <c r="N224" s="314">
        <v>1.0</v>
      </c>
      <c r="O224" s="314">
        <v>1.0</v>
      </c>
      <c r="P224" s="314">
        <v>1.0</v>
      </c>
      <c r="Q224" s="314"/>
      <c r="R224" s="314"/>
      <c r="S224" s="314"/>
      <c r="T224" s="314"/>
      <c r="U224" s="314"/>
      <c r="V224" s="314"/>
      <c r="W224" s="314"/>
      <c r="X224" s="314"/>
      <c r="Y224" s="314"/>
      <c r="Z224" s="314"/>
      <c r="AA224" s="314"/>
      <c r="AB224" s="314"/>
      <c r="AC224" s="314"/>
      <c r="AD224" s="314"/>
      <c r="AE224" s="314"/>
      <c r="AF224" s="314"/>
      <c r="AG224" s="314"/>
      <c r="AH224" s="314"/>
      <c r="AI224" s="314"/>
      <c r="AJ224" s="314"/>
      <c r="AK224" s="12">
        <f t="shared" si="9"/>
        <v>11</v>
      </c>
      <c r="AL224" s="12">
        <f t="shared" si="10"/>
        <v>0</v>
      </c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</row>
    <row r="225" ht="16.5" customHeight="1">
      <c r="A225" s="12">
        <f t="shared" si="11"/>
        <v>218</v>
      </c>
      <c r="B225" s="140">
        <v>212006.0</v>
      </c>
      <c r="C225" s="328">
        <v>1088.0</v>
      </c>
      <c r="D225" s="329" t="s">
        <v>818</v>
      </c>
      <c r="E225" s="140" t="s">
        <v>819</v>
      </c>
      <c r="F225" s="310"/>
      <c r="G225" s="310"/>
      <c r="H225" s="310"/>
      <c r="I225" s="310"/>
      <c r="J225" s="310"/>
      <c r="K225" s="310"/>
      <c r="L225" s="310"/>
      <c r="M225" s="310"/>
      <c r="N225" s="310" t="s">
        <v>440</v>
      </c>
      <c r="O225" s="310" t="s">
        <v>441</v>
      </c>
      <c r="P225" s="310" t="s">
        <v>442</v>
      </c>
      <c r="Q225" s="310" t="s">
        <v>442</v>
      </c>
      <c r="R225" s="310" t="s">
        <v>443</v>
      </c>
      <c r="S225" s="311" t="s">
        <v>444</v>
      </c>
      <c r="T225" s="310" t="s">
        <v>445</v>
      </c>
      <c r="U225" s="310" t="s">
        <v>446</v>
      </c>
      <c r="V225" s="310" t="s">
        <v>447</v>
      </c>
      <c r="W225" s="310" t="s">
        <v>444</v>
      </c>
      <c r="X225" s="310" t="s">
        <v>440</v>
      </c>
      <c r="Y225" s="310" t="s">
        <v>440</v>
      </c>
      <c r="Z225" s="310"/>
      <c r="AA225" s="310"/>
      <c r="AB225" s="310"/>
      <c r="AC225" s="310"/>
      <c r="AD225" s="310"/>
      <c r="AE225" s="310"/>
      <c r="AF225" s="310"/>
      <c r="AG225" s="310"/>
      <c r="AH225" s="310"/>
      <c r="AI225" s="310"/>
      <c r="AJ225" s="310"/>
      <c r="AK225" s="12">
        <f t="shared" si="9"/>
        <v>0</v>
      </c>
      <c r="AL225" s="12">
        <f t="shared" si="10"/>
        <v>0</v>
      </c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</row>
    <row r="226" ht="16.5" customHeight="1">
      <c r="A226" s="12">
        <f t="shared" si="11"/>
        <v>219</v>
      </c>
      <c r="B226" s="140">
        <v>212008.0</v>
      </c>
      <c r="C226" s="328">
        <v>1090.0</v>
      </c>
      <c r="D226" s="329" t="s">
        <v>820</v>
      </c>
      <c r="E226" s="140" t="s">
        <v>821</v>
      </c>
      <c r="F226" s="319">
        <v>1.0</v>
      </c>
      <c r="G226" s="319">
        <v>1.0</v>
      </c>
      <c r="H226" s="319">
        <v>1.0</v>
      </c>
      <c r="I226" s="314">
        <v>1.0</v>
      </c>
      <c r="J226" s="314">
        <v>1.0</v>
      </c>
      <c r="K226" s="314">
        <v>1.0</v>
      </c>
      <c r="L226" s="314">
        <v>1.0</v>
      </c>
      <c r="M226" s="314">
        <v>1.0</v>
      </c>
      <c r="N226" s="314">
        <v>1.0</v>
      </c>
      <c r="O226" s="314">
        <v>1.0</v>
      </c>
      <c r="P226" s="314">
        <v>1.0</v>
      </c>
      <c r="Q226" s="167"/>
      <c r="R226" s="167"/>
      <c r="S226" s="167"/>
      <c r="T226" s="167"/>
      <c r="U226" s="167"/>
      <c r="V226" s="167"/>
      <c r="W226" s="167"/>
      <c r="X226" s="167"/>
      <c r="Y226" s="167"/>
      <c r="Z226" s="314"/>
      <c r="AA226" s="314"/>
      <c r="AB226" s="314"/>
      <c r="AC226" s="314"/>
      <c r="AD226" s="314"/>
      <c r="AE226" s="314"/>
      <c r="AF226" s="314"/>
      <c r="AG226" s="314"/>
      <c r="AH226" s="314"/>
      <c r="AI226" s="314"/>
      <c r="AJ226" s="314"/>
      <c r="AK226" s="12">
        <f t="shared" si="9"/>
        <v>11</v>
      </c>
      <c r="AL226" s="12">
        <f t="shared" si="10"/>
        <v>0</v>
      </c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</row>
    <row r="227" ht="16.5" customHeight="1">
      <c r="A227" s="12">
        <f t="shared" si="11"/>
        <v>220</v>
      </c>
      <c r="B227" s="140">
        <v>212009.0</v>
      </c>
      <c r="C227" s="328">
        <v>1091.0</v>
      </c>
      <c r="D227" s="329" t="s">
        <v>822</v>
      </c>
      <c r="E227" s="140" t="s">
        <v>823</v>
      </c>
      <c r="F227" s="319">
        <v>1.0</v>
      </c>
      <c r="G227" s="319">
        <v>1.0</v>
      </c>
      <c r="H227" s="319">
        <v>1.0</v>
      </c>
      <c r="I227" s="314">
        <v>1.0</v>
      </c>
      <c r="J227" s="314">
        <v>1.0</v>
      </c>
      <c r="K227" s="314">
        <v>1.0</v>
      </c>
      <c r="L227" s="314">
        <v>1.0</v>
      </c>
      <c r="M227" s="314">
        <v>1.0</v>
      </c>
      <c r="N227" s="314">
        <v>1.0</v>
      </c>
      <c r="O227" s="314">
        <v>1.0</v>
      </c>
      <c r="P227" s="314">
        <v>1.0</v>
      </c>
      <c r="Q227" s="314"/>
      <c r="R227" s="314"/>
      <c r="S227" s="314"/>
      <c r="T227" s="167"/>
      <c r="U227" s="167"/>
      <c r="V227" s="167"/>
      <c r="W227" s="167"/>
      <c r="X227" s="167"/>
      <c r="Y227" s="167"/>
      <c r="Z227" s="314"/>
      <c r="AA227" s="314"/>
      <c r="AB227" s="314"/>
      <c r="AC227" s="314"/>
      <c r="AD227" s="314"/>
      <c r="AE227" s="314"/>
      <c r="AF227" s="314"/>
      <c r="AG227" s="314"/>
      <c r="AH227" s="314"/>
      <c r="AI227" s="314"/>
      <c r="AJ227" s="314"/>
      <c r="AK227" s="12">
        <f t="shared" si="9"/>
        <v>11</v>
      </c>
      <c r="AL227" s="12">
        <f t="shared" si="10"/>
        <v>0</v>
      </c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</row>
    <row r="228" ht="16.5" customHeight="1">
      <c r="A228" s="12">
        <f t="shared" si="11"/>
        <v>221</v>
      </c>
      <c r="B228" s="140">
        <v>212010.0</v>
      </c>
      <c r="C228" s="328">
        <v>1092.0</v>
      </c>
      <c r="D228" s="329" t="s">
        <v>824</v>
      </c>
      <c r="E228" s="140" t="s">
        <v>825</v>
      </c>
      <c r="F228" s="319">
        <v>1.0</v>
      </c>
      <c r="G228" s="319">
        <v>1.0</v>
      </c>
      <c r="H228" s="319">
        <v>1.0</v>
      </c>
      <c r="I228" s="314">
        <v>1.0</v>
      </c>
      <c r="J228" s="314">
        <v>1.0</v>
      </c>
      <c r="K228" s="314">
        <v>1.0</v>
      </c>
      <c r="L228" s="314">
        <v>1.0</v>
      </c>
      <c r="M228" s="314">
        <v>1.0</v>
      </c>
      <c r="N228" s="314">
        <v>1.0</v>
      </c>
      <c r="O228" s="314">
        <v>1.0</v>
      </c>
      <c r="P228" s="314">
        <v>1.0</v>
      </c>
      <c r="Q228" s="167"/>
      <c r="R228" s="167"/>
      <c r="S228" s="167"/>
      <c r="T228" s="167"/>
      <c r="U228" s="167"/>
      <c r="V228" s="167"/>
      <c r="W228" s="167"/>
      <c r="X228" s="167"/>
      <c r="Y228" s="167"/>
      <c r="Z228" s="314"/>
      <c r="AA228" s="314"/>
      <c r="AB228" s="314"/>
      <c r="AC228" s="314"/>
      <c r="AD228" s="314"/>
      <c r="AE228" s="314"/>
      <c r="AF228" s="314"/>
      <c r="AG228" s="314"/>
      <c r="AH228" s="314"/>
      <c r="AI228" s="314"/>
      <c r="AJ228" s="314"/>
      <c r="AK228" s="12">
        <f t="shared" si="9"/>
        <v>11</v>
      </c>
      <c r="AL228" s="12">
        <f t="shared" si="10"/>
        <v>0</v>
      </c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</row>
    <row r="229" ht="16.5" customHeight="1">
      <c r="A229" s="12">
        <f t="shared" si="11"/>
        <v>222</v>
      </c>
      <c r="B229" s="140">
        <v>212013.0</v>
      </c>
      <c r="C229" s="328">
        <v>1095.0</v>
      </c>
      <c r="D229" s="329" t="s">
        <v>826</v>
      </c>
      <c r="E229" s="140" t="s">
        <v>827</v>
      </c>
      <c r="F229" s="319">
        <v>1.0</v>
      </c>
      <c r="G229" s="319">
        <v>1.0</v>
      </c>
      <c r="H229" s="319">
        <v>1.0</v>
      </c>
      <c r="I229" s="314">
        <v>1.0</v>
      </c>
      <c r="J229" s="314">
        <v>1.0</v>
      </c>
      <c r="K229" s="314">
        <v>1.0</v>
      </c>
      <c r="L229" s="314">
        <v>1.0</v>
      </c>
      <c r="M229" s="314">
        <v>1.0</v>
      </c>
      <c r="N229" s="314">
        <v>1.0</v>
      </c>
      <c r="O229" s="314">
        <v>1.0</v>
      </c>
      <c r="P229" s="314">
        <v>1.0</v>
      </c>
      <c r="Q229" s="167"/>
      <c r="R229" s="167"/>
      <c r="S229" s="167"/>
      <c r="T229" s="167"/>
      <c r="U229" s="167"/>
      <c r="V229" s="167"/>
      <c r="W229" s="167"/>
      <c r="X229" s="167"/>
      <c r="Y229" s="167"/>
      <c r="Z229" s="314"/>
      <c r="AA229" s="314"/>
      <c r="AB229" s="314"/>
      <c r="AC229" s="314"/>
      <c r="AD229" s="314"/>
      <c r="AE229" s="314"/>
      <c r="AF229" s="314"/>
      <c r="AG229" s="314"/>
      <c r="AH229" s="314"/>
      <c r="AI229" s="314"/>
      <c r="AJ229" s="314"/>
      <c r="AK229" s="12">
        <f t="shared" si="9"/>
        <v>11</v>
      </c>
      <c r="AL229" s="12">
        <f t="shared" si="10"/>
        <v>0</v>
      </c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</row>
    <row r="230" ht="16.5" customHeight="1">
      <c r="A230" s="12">
        <f t="shared" si="11"/>
        <v>223</v>
      </c>
      <c r="B230" s="140">
        <v>212016.0</v>
      </c>
      <c r="C230" s="328">
        <v>1099.0</v>
      </c>
      <c r="D230" s="329" t="s">
        <v>828</v>
      </c>
      <c r="E230" s="140" t="s">
        <v>829</v>
      </c>
      <c r="F230" s="310"/>
      <c r="G230" s="310"/>
      <c r="H230" s="310"/>
      <c r="I230" s="310"/>
      <c r="J230" s="310"/>
      <c r="K230" s="310"/>
      <c r="L230" s="310"/>
      <c r="M230" s="310"/>
      <c r="N230" s="310" t="s">
        <v>440</v>
      </c>
      <c r="O230" s="310" t="s">
        <v>441</v>
      </c>
      <c r="P230" s="310" t="s">
        <v>442</v>
      </c>
      <c r="Q230" s="310" t="s">
        <v>442</v>
      </c>
      <c r="R230" s="310" t="s">
        <v>443</v>
      </c>
      <c r="S230" s="311" t="s">
        <v>444</v>
      </c>
      <c r="T230" s="310" t="s">
        <v>445</v>
      </c>
      <c r="U230" s="310" t="s">
        <v>446</v>
      </c>
      <c r="V230" s="310" t="s">
        <v>447</v>
      </c>
      <c r="W230" s="310" t="s">
        <v>444</v>
      </c>
      <c r="X230" s="310" t="s">
        <v>440</v>
      </c>
      <c r="Y230" s="310" t="s">
        <v>440</v>
      </c>
      <c r="Z230" s="310"/>
      <c r="AA230" s="310"/>
      <c r="AB230" s="310"/>
      <c r="AC230" s="310"/>
      <c r="AD230" s="310"/>
      <c r="AE230" s="310"/>
      <c r="AF230" s="310"/>
      <c r="AG230" s="310"/>
      <c r="AH230" s="310"/>
      <c r="AI230" s="310"/>
      <c r="AJ230" s="310"/>
      <c r="AK230" s="12">
        <f t="shared" si="9"/>
        <v>0</v>
      </c>
      <c r="AL230" s="12">
        <f t="shared" si="10"/>
        <v>0</v>
      </c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</row>
    <row r="231" ht="16.5" customHeight="1">
      <c r="A231" s="12">
        <f t="shared" si="11"/>
        <v>224</v>
      </c>
      <c r="B231" s="140">
        <v>212018.0</v>
      </c>
      <c r="C231" s="328">
        <v>1101.0</v>
      </c>
      <c r="D231" s="329" t="s">
        <v>830</v>
      </c>
      <c r="E231" s="140" t="s">
        <v>831</v>
      </c>
      <c r="F231" s="319">
        <v>0.0</v>
      </c>
      <c r="G231" s="319">
        <v>1.0</v>
      </c>
      <c r="H231" s="319">
        <v>1.0</v>
      </c>
      <c r="I231" s="314">
        <v>1.0</v>
      </c>
      <c r="J231" s="314">
        <v>1.0</v>
      </c>
      <c r="K231" s="314">
        <v>1.0</v>
      </c>
      <c r="L231" s="314">
        <v>1.0</v>
      </c>
      <c r="M231" s="314">
        <v>1.0</v>
      </c>
      <c r="N231" s="314">
        <v>1.0</v>
      </c>
      <c r="O231" s="314">
        <v>1.0</v>
      </c>
      <c r="P231" s="314">
        <v>1.0</v>
      </c>
      <c r="Q231" s="314"/>
      <c r="R231" s="314"/>
      <c r="S231" s="314"/>
      <c r="T231" s="314"/>
      <c r="U231" s="314"/>
      <c r="V231" s="314"/>
      <c r="W231" s="314"/>
      <c r="X231" s="314"/>
      <c r="Y231" s="314"/>
      <c r="Z231" s="314"/>
      <c r="AA231" s="314"/>
      <c r="AB231" s="314"/>
      <c r="AC231" s="314"/>
      <c r="AD231" s="314"/>
      <c r="AE231" s="314"/>
      <c r="AF231" s="314"/>
      <c r="AG231" s="314"/>
      <c r="AH231" s="314"/>
      <c r="AI231" s="314"/>
      <c r="AJ231" s="314"/>
      <c r="AK231" s="12">
        <f t="shared" si="9"/>
        <v>10</v>
      </c>
      <c r="AL231" s="12">
        <f t="shared" si="10"/>
        <v>1</v>
      </c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ht="16.5" customHeight="1">
      <c r="A232" s="12">
        <f t="shared" si="11"/>
        <v>225</v>
      </c>
      <c r="B232" s="140">
        <v>212024.0</v>
      </c>
      <c r="C232" s="328">
        <v>1107.0</v>
      </c>
      <c r="D232" s="329" t="s">
        <v>832</v>
      </c>
      <c r="E232" s="140" t="s">
        <v>833</v>
      </c>
      <c r="F232" s="319">
        <v>1.0</v>
      </c>
      <c r="G232" s="319">
        <v>1.0</v>
      </c>
      <c r="H232" s="319">
        <v>1.0</v>
      </c>
      <c r="I232" s="314">
        <v>1.0</v>
      </c>
      <c r="J232" s="314">
        <v>1.0</v>
      </c>
      <c r="K232" s="314">
        <v>1.0</v>
      </c>
      <c r="L232" s="314">
        <v>1.0</v>
      </c>
      <c r="M232" s="314">
        <v>1.0</v>
      </c>
      <c r="N232" s="314">
        <v>1.0</v>
      </c>
      <c r="O232" s="314">
        <v>1.0</v>
      </c>
      <c r="P232" s="314">
        <v>1.0</v>
      </c>
      <c r="Q232" s="167"/>
      <c r="R232" s="167"/>
      <c r="S232" s="167"/>
      <c r="T232" s="167"/>
      <c r="U232" s="167"/>
      <c r="V232" s="167"/>
      <c r="W232" s="167"/>
      <c r="X232" s="167"/>
      <c r="Y232" s="314"/>
      <c r="Z232" s="314"/>
      <c r="AA232" s="314"/>
      <c r="AB232" s="314"/>
      <c r="AC232" s="314"/>
      <c r="AD232" s="314"/>
      <c r="AE232" s="314"/>
      <c r="AF232" s="314"/>
      <c r="AG232" s="314"/>
      <c r="AH232" s="314"/>
      <c r="AI232" s="314"/>
      <c r="AJ232" s="314"/>
      <c r="AK232" s="12">
        <f t="shared" si="9"/>
        <v>11</v>
      </c>
      <c r="AL232" s="12">
        <f t="shared" si="10"/>
        <v>0</v>
      </c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</row>
    <row r="233" ht="16.5" customHeight="1">
      <c r="A233" s="12">
        <f t="shared" si="11"/>
        <v>226</v>
      </c>
      <c r="B233" s="140">
        <v>212025.0</v>
      </c>
      <c r="C233" s="328">
        <v>1108.0</v>
      </c>
      <c r="D233" s="329" t="s">
        <v>834</v>
      </c>
      <c r="E233" s="140" t="s">
        <v>835</v>
      </c>
      <c r="F233" s="308"/>
      <c r="G233" s="308"/>
      <c r="H233" s="308"/>
      <c r="I233" s="308"/>
      <c r="J233" s="308"/>
      <c r="K233" s="308"/>
      <c r="L233" s="308"/>
      <c r="M233" s="308"/>
      <c r="N233" s="295" t="s">
        <v>440</v>
      </c>
      <c r="O233" s="295" t="s">
        <v>441</v>
      </c>
      <c r="P233" s="295" t="s">
        <v>442</v>
      </c>
      <c r="Q233" s="295" t="s">
        <v>442</v>
      </c>
      <c r="R233" s="295" t="s">
        <v>443</v>
      </c>
      <c r="S233" s="295" t="s">
        <v>444</v>
      </c>
      <c r="T233" s="295" t="s">
        <v>445</v>
      </c>
      <c r="U233" s="295" t="s">
        <v>446</v>
      </c>
      <c r="V233" s="295" t="s">
        <v>447</v>
      </c>
      <c r="W233" s="295" t="s">
        <v>444</v>
      </c>
      <c r="X233" s="295" t="s">
        <v>440</v>
      </c>
      <c r="Y233" s="295" t="s">
        <v>440</v>
      </c>
      <c r="Z233" s="308"/>
      <c r="AA233" s="308"/>
      <c r="AB233" s="308"/>
      <c r="AC233" s="308"/>
      <c r="AD233" s="308"/>
      <c r="AE233" s="308"/>
      <c r="AF233" s="308"/>
      <c r="AG233" s="308"/>
      <c r="AH233" s="308"/>
      <c r="AI233" s="308"/>
      <c r="AJ233" s="308"/>
      <c r="AK233" s="12">
        <f t="shared" si="9"/>
        <v>0</v>
      </c>
      <c r="AL233" s="12">
        <f t="shared" si="10"/>
        <v>0</v>
      </c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</row>
    <row r="234" ht="16.5" customHeight="1">
      <c r="A234" s="12">
        <f t="shared" si="11"/>
        <v>227</v>
      </c>
      <c r="B234" s="140">
        <v>212027.0</v>
      </c>
      <c r="C234" s="328">
        <v>1109.0</v>
      </c>
      <c r="D234" s="329" t="s">
        <v>836</v>
      </c>
      <c r="E234" s="140" t="s">
        <v>270</v>
      </c>
      <c r="F234" s="310"/>
      <c r="G234" s="310"/>
      <c r="H234" s="310"/>
      <c r="I234" s="310"/>
      <c r="J234" s="310"/>
      <c r="K234" s="310"/>
      <c r="L234" s="310"/>
      <c r="M234" s="310"/>
      <c r="N234" s="310" t="s">
        <v>440</v>
      </c>
      <c r="O234" s="310" t="s">
        <v>441</v>
      </c>
      <c r="P234" s="310" t="s">
        <v>442</v>
      </c>
      <c r="Q234" s="311" t="s">
        <v>442</v>
      </c>
      <c r="R234" s="311" t="s">
        <v>443</v>
      </c>
      <c r="S234" s="311" t="s">
        <v>444</v>
      </c>
      <c r="T234" s="311" t="s">
        <v>445</v>
      </c>
      <c r="U234" s="311" t="s">
        <v>446</v>
      </c>
      <c r="V234" s="311" t="s">
        <v>447</v>
      </c>
      <c r="W234" s="311" t="s">
        <v>444</v>
      </c>
      <c r="X234" s="311" t="s">
        <v>440</v>
      </c>
      <c r="Y234" s="311" t="s">
        <v>440</v>
      </c>
      <c r="Z234" s="311"/>
      <c r="AA234" s="311"/>
      <c r="AB234" s="311"/>
      <c r="AC234" s="311"/>
      <c r="AD234" s="311"/>
      <c r="AE234" s="311"/>
      <c r="AF234" s="311"/>
      <c r="AG234" s="311"/>
      <c r="AH234" s="311"/>
      <c r="AI234" s="311"/>
      <c r="AJ234" s="311"/>
      <c r="AK234" s="12">
        <f t="shared" si="9"/>
        <v>0</v>
      </c>
      <c r="AL234" s="12">
        <f t="shared" si="10"/>
        <v>0</v>
      </c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</row>
    <row r="235" ht="16.5" customHeight="1">
      <c r="A235" s="12">
        <f t="shared" si="11"/>
        <v>228</v>
      </c>
      <c r="B235" s="140">
        <v>212028.0</v>
      </c>
      <c r="C235" s="328">
        <v>1111.0</v>
      </c>
      <c r="D235" s="329" t="s">
        <v>837</v>
      </c>
      <c r="E235" s="140" t="s">
        <v>838</v>
      </c>
      <c r="F235" s="311"/>
      <c r="G235" s="311"/>
      <c r="H235" s="311"/>
      <c r="I235" s="310"/>
      <c r="J235" s="310"/>
      <c r="K235" s="310"/>
      <c r="L235" s="310"/>
      <c r="M235" s="311"/>
      <c r="N235" s="310" t="s">
        <v>440</v>
      </c>
      <c r="O235" s="310" t="s">
        <v>441</v>
      </c>
      <c r="P235" s="310" t="s">
        <v>442</v>
      </c>
      <c r="Q235" s="310" t="s">
        <v>442</v>
      </c>
      <c r="R235" s="310" t="s">
        <v>443</v>
      </c>
      <c r="S235" s="311" t="s">
        <v>444</v>
      </c>
      <c r="T235" s="310" t="s">
        <v>445</v>
      </c>
      <c r="U235" s="310" t="s">
        <v>446</v>
      </c>
      <c r="V235" s="310" t="s">
        <v>447</v>
      </c>
      <c r="W235" s="310" t="s">
        <v>444</v>
      </c>
      <c r="X235" s="310" t="s">
        <v>440</v>
      </c>
      <c r="Y235" s="310" t="s">
        <v>440</v>
      </c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12">
        <f t="shared" si="9"/>
        <v>0</v>
      </c>
      <c r="AL235" s="12">
        <f t="shared" si="10"/>
        <v>0</v>
      </c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</row>
    <row r="236" ht="16.5" customHeight="1">
      <c r="A236" s="12">
        <f t="shared" si="11"/>
        <v>229</v>
      </c>
      <c r="B236" s="140">
        <v>212029.0</v>
      </c>
      <c r="C236" s="328">
        <v>1112.0</v>
      </c>
      <c r="D236" s="329" t="s">
        <v>839</v>
      </c>
      <c r="E236" s="140" t="s">
        <v>840</v>
      </c>
      <c r="F236" s="319">
        <v>1.0</v>
      </c>
      <c r="G236" s="319">
        <v>1.0</v>
      </c>
      <c r="H236" s="319">
        <v>1.0</v>
      </c>
      <c r="I236" s="314">
        <v>1.0</v>
      </c>
      <c r="J236" s="314">
        <v>1.0</v>
      </c>
      <c r="K236" s="314">
        <v>1.0</v>
      </c>
      <c r="L236" s="314">
        <v>1.0</v>
      </c>
      <c r="M236" s="314">
        <v>1.0</v>
      </c>
      <c r="N236" s="314">
        <v>1.0</v>
      </c>
      <c r="O236" s="314">
        <v>1.0</v>
      </c>
      <c r="P236" s="314">
        <v>1.0</v>
      </c>
      <c r="Q236" s="314"/>
      <c r="R236" s="314"/>
      <c r="S236" s="314"/>
      <c r="T236" s="314"/>
      <c r="U236" s="314"/>
      <c r="V236" s="314"/>
      <c r="W236" s="314"/>
      <c r="X236" s="314"/>
      <c r="Y236" s="314"/>
      <c r="Z236" s="314"/>
      <c r="AA236" s="314"/>
      <c r="AB236" s="314"/>
      <c r="AC236" s="314"/>
      <c r="AD236" s="314"/>
      <c r="AE236" s="314"/>
      <c r="AF236" s="314"/>
      <c r="AG236" s="314"/>
      <c r="AH236" s="314"/>
      <c r="AI236" s="314"/>
      <c r="AJ236" s="314"/>
      <c r="AK236" s="12">
        <f t="shared" si="9"/>
        <v>11</v>
      </c>
      <c r="AL236" s="12">
        <f t="shared" si="10"/>
        <v>0</v>
      </c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</row>
    <row r="237" ht="16.5" customHeight="1">
      <c r="A237" s="12">
        <f t="shared" si="11"/>
        <v>230</v>
      </c>
      <c r="B237" s="140">
        <v>212030.0</v>
      </c>
      <c r="C237" s="328">
        <v>1113.0</v>
      </c>
      <c r="D237" s="329" t="s">
        <v>739</v>
      </c>
      <c r="E237" s="149" t="s">
        <v>841</v>
      </c>
      <c r="F237" s="308"/>
      <c r="G237" s="308"/>
      <c r="H237" s="308"/>
      <c r="I237" s="308"/>
      <c r="J237" s="308"/>
      <c r="K237" s="308"/>
      <c r="L237" s="308"/>
      <c r="M237" s="308"/>
      <c r="N237" s="295" t="s">
        <v>440</v>
      </c>
      <c r="O237" s="295" t="s">
        <v>441</v>
      </c>
      <c r="P237" s="295" t="s">
        <v>442</v>
      </c>
      <c r="Q237" s="295" t="s">
        <v>442</v>
      </c>
      <c r="R237" s="295" t="s">
        <v>443</v>
      </c>
      <c r="S237" s="295" t="s">
        <v>444</v>
      </c>
      <c r="T237" s="295" t="s">
        <v>445</v>
      </c>
      <c r="U237" s="295" t="s">
        <v>446</v>
      </c>
      <c r="V237" s="295" t="s">
        <v>447</v>
      </c>
      <c r="W237" s="295" t="s">
        <v>444</v>
      </c>
      <c r="X237" s="295" t="s">
        <v>440</v>
      </c>
      <c r="Y237" s="295" t="s">
        <v>440</v>
      </c>
      <c r="Z237" s="308"/>
      <c r="AA237" s="308"/>
      <c r="AB237" s="308"/>
      <c r="AC237" s="308"/>
      <c r="AD237" s="308"/>
      <c r="AE237" s="308"/>
      <c r="AF237" s="308"/>
      <c r="AG237" s="308"/>
      <c r="AH237" s="308"/>
      <c r="AI237" s="308"/>
      <c r="AJ237" s="308"/>
      <c r="AK237" s="12">
        <f t="shared" si="9"/>
        <v>0</v>
      </c>
      <c r="AL237" s="12">
        <f t="shared" si="10"/>
        <v>0</v>
      </c>
      <c r="AM237" s="76"/>
      <c r="AN237" s="76"/>
      <c r="AO237" s="76"/>
      <c r="AP237" s="6"/>
      <c r="AQ237" s="6"/>
      <c r="AR237" s="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ht="16.5" customHeight="1">
      <c r="A238" s="12">
        <f t="shared" si="11"/>
        <v>231</v>
      </c>
      <c r="B238" s="140">
        <v>212036.0</v>
      </c>
      <c r="C238" s="328">
        <v>1118.0</v>
      </c>
      <c r="D238" s="329" t="s">
        <v>842</v>
      </c>
      <c r="E238" s="140" t="s">
        <v>843</v>
      </c>
      <c r="F238" s="319">
        <v>1.0</v>
      </c>
      <c r="G238" s="319">
        <v>1.0</v>
      </c>
      <c r="H238" s="319">
        <v>1.0</v>
      </c>
      <c r="I238" s="319">
        <v>1.0</v>
      </c>
      <c r="J238" s="314">
        <v>1.0</v>
      </c>
      <c r="K238" s="314">
        <v>1.0</v>
      </c>
      <c r="L238" s="314">
        <v>1.0</v>
      </c>
      <c r="M238" s="314">
        <v>1.0</v>
      </c>
      <c r="N238" s="314">
        <v>1.0</v>
      </c>
      <c r="O238" s="314">
        <v>1.0</v>
      </c>
      <c r="P238" s="314">
        <v>1.0</v>
      </c>
      <c r="Q238" s="314"/>
      <c r="R238" s="314"/>
      <c r="S238" s="314"/>
      <c r="T238" s="314"/>
      <c r="U238" s="314"/>
      <c r="V238" s="314"/>
      <c r="W238" s="314"/>
      <c r="X238" s="314"/>
      <c r="Y238" s="314"/>
      <c r="Z238" s="314"/>
      <c r="AA238" s="314"/>
      <c r="AB238" s="314"/>
      <c r="AC238" s="314"/>
      <c r="AD238" s="314"/>
      <c r="AE238" s="314"/>
      <c r="AF238" s="314"/>
      <c r="AG238" s="314"/>
      <c r="AH238" s="314"/>
      <c r="AI238" s="314"/>
      <c r="AJ238" s="314"/>
      <c r="AK238" s="12">
        <f t="shared" si="9"/>
        <v>11</v>
      </c>
      <c r="AL238" s="12">
        <f t="shared" si="10"/>
        <v>0</v>
      </c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ht="16.5" customHeight="1">
      <c r="A239" s="12">
        <f t="shared" si="11"/>
        <v>232</v>
      </c>
      <c r="B239" s="140">
        <v>212037.0</v>
      </c>
      <c r="C239" s="328">
        <v>1119.0</v>
      </c>
      <c r="D239" s="329" t="s">
        <v>844</v>
      </c>
      <c r="E239" s="140" t="s">
        <v>845</v>
      </c>
      <c r="F239" s="308"/>
      <c r="G239" s="308"/>
      <c r="H239" s="308"/>
      <c r="I239" s="308"/>
      <c r="J239" s="308"/>
      <c r="K239" s="308"/>
      <c r="L239" s="308"/>
      <c r="M239" s="308"/>
      <c r="N239" s="295" t="s">
        <v>440</v>
      </c>
      <c r="O239" s="295" t="s">
        <v>441</v>
      </c>
      <c r="P239" s="295" t="s">
        <v>442</v>
      </c>
      <c r="Q239" s="295" t="s">
        <v>442</v>
      </c>
      <c r="R239" s="295" t="s">
        <v>443</v>
      </c>
      <c r="S239" s="295" t="s">
        <v>444</v>
      </c>
      <c r="T239" s="295" t="s">
        <v>445</v>
      </c>
      <c r="U239" s="295" t="s">
        <v>446</v>
      </c>
      <c r="V239" s="295" t="s">
        <v>447</v>
      </c>
      <c r="W239" s="295" t="s">
        <v>444</v>
      </c>
      <c r="X239" s="295" t="s">
        <v>440</v>
      </c>
      <c r="Y239" s="295" t="s">
        <v>440</v>
      </c>
      <c r="Z239" s="308"/>
      <c r="AA239" s="308"/>
      <c r="AB239" s="308"/>
      <c r="AC239" s="308"/>
      <c r="AD239" s="308"/>
      <c r="AE239" s="308"/>
      <c r="AF239" s="308"/>
      <c r="AG239" s="308"/>
      <c r="AH239" s="308"/>
      <c r="AI239" s="308"/>
      <c r="AJ239" s="308"/>
      <c r="AK239" s="12">
        <f t="shared" si="9"/>
        <v>0</v>
      </c>
      <c r="AL239" s="12">
        <f t="shared" si="10"/>
        <v>0</v>
      </c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ht="16.5" customHeight="1">
      <c r="A240" s="12">
        <f t="shared" si="11"/>
        <v>233</v>
      </c>
      <c r="B240" s="140">
        <v>212038.0</v>
      </c>
      <c r="C240" s="328">
        <v>1120.0</v>
      </c>
      <c r="D240" s="329" t="s">
        <v>846</v>
      </c>
      <c r="E240" s="140" t="s">
        <v>847</v>
      </c>
      <c r="F240" s="319">
        <v>2.0</v>
      </c>
      <c r="G240" s="319">
        <v>2.0</v>
      </c>
      <c r="H240" s="319">
        <v>2.0</v>
      </c>
      <c r="I240" s="314">
        <v>1.0</v>
      </c>
      <c r="J240" s="314">
        <v>1.0</v>
      </c>
      <c r="K240" s="314">
        <v>1.0</v>
      </c>
      <c r="L240" s="314">
        <v>1.0</v>
      </c>
      <c r="M240" s="314">
        <v>1.0</v>
      </c>
      <c r="N240" s="314">
        <v>1.0</v>
      </c>
      <c r="O240" s="314">
        <v>1.0</v>
      </c>
      <c r="P240" s="314">
        <v>1.0</v>
      </c>
      <c r="Q240" s="314"/>
      <c r="R240" s="314"/>
      <c r="S240" s="314"/>
      <c r="T240" s="314"/>
      <c r="U240" s="314"/>
      <c r="V240" s="314"/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4"/>
      <c r="AJ240" s="314"/>
      <c r="AK240" s="12">
        <f t="shared" si="9"/>
        <v>14</v>
      </c>
      <c r="AL240" s="12">
        <f t="shared" si="10"/>
        <v>0</v>
      </c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ht="16.5" customHeight="1">
      <c r="A241" s="12">
        <f t="shared" si="11"/>
        <v>234</v>
      </c>
      <c r="B241" s="140">
        <v>212039.0</v>
      </c>
      <c r="C241" s="328">
        <v>1121.0</v>
      </c>
      <c r="D241" s="329" t="s">
        <v>848</v>
      </c>
      <c r="E241" s="140" t="s">
        <v>849</v>
      </c>
      <c r="F241" s="319">
        <v>1.0</v>
      </c>
      <c r="G241" s="319">
        <v>1.0</v>
      </c>
      <c r="H241" s="319">
        <v>1.0</v>
      </c>
      <c r="I241" s="314">
        <v>1.0</v>
      </c>
      <c r="J241" s="314">
        <v>1.0</v>
      </c>
      <c r="K241" s="314">
        <v>1.0</v>
      </c>
      <c r="L241" s="314">
        <v>1.0</v>
      </c>
      <c r="M241" s="314">
        <v>1.0</v>
      </c>
      <c r="N241" s="314">
        <v>1.0</v>
      </c>
      <c r="O241" s="314">
        <v>1.0</v>
      </c>
      <c r="P241" s="314">
        <v>1.0</v>
      </c>
      <c r="Q241" s="167"/>
      <c r="R241" s="167"/>
      <c r="S241" s="167"/>
      <c r="T241" s="167"/>
      <c r="U241" s="167"/>
      <c r="V241" s="167"/>
      <c r="W241" s="314"/>
      <c r="X241" s="314"/>
      <c r="Y241" s="314"/>
      <c r="Z241" s="314"/>
      <c r="AA241" s="314"/>
      <c r="AB241" s="314"/>
      <c r="AC241" s="314"/>
      <c r="AD241" s="314"/>
      <c r="AE241" s="314"/>
      <c r="AF241" s="314"/>
      <c r="AG241" s="314"/>
      <c r="AH241" s="314"/>
      <c r="AI241" s="314"/>
      <c r="AJ241" s="314"/>
      <c r="AK241" s="12">
        <f t="shared" si="9"/>
        <v>11</v>
      </c>
      <c r="AL241" s="12">
        <f t="shared" si="10"/>
        <v>0</v>
      </c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ht="16.5" customHeight="1">
      <c r="A242" s="12">
        <f t="shared" si="11"/>
        <v>235</v>
      </c>
      <c r="B242" s="140">
        <v>212040.0</v>
      </c>
      <c r="C242" s="329">
        <v>1122.0</v>
      </c>
      <c r="D242" s="329" t="s">
        <v>850</v>
      </c>
      <c r="E242" s="140" t="s">
        <v>851</v>
      </c>
      <c r="F242" s="319">
        <v>1.0</v>
      </c>
      <c r="G242" s="319">
        <v>1.0</v>
      </c>
      <c r="H242" s="319">
        <v>1.0</v>
      </c>
      <c r="I242" s="314">
        <v>1.0</v>
      </c>
      <c r="J242" s="314">
        <v>1.0</v>
      </c>
      <c r="K242" s="314">
        <v>1.0</v>
      </c>
      <c r="L242" s="314">
        <v>1.0</v>
      </c>
      <c r="M242" s="314">
        <v>1.0</v>
      </c>
      <c r="N242" s="314">
        <v>1.0</v>
      </c>
      <c r="O242" s="314">
        <v>1.0</v>
      </c>
      <c r="P242" s="314">
        <v>1.0</v>
      </c>
      <c r="Q242" s="314"/>
      <c r="R242" s="314"/>
      <c r="S242" s="314"/>
      <c r="T242" s="314"/>
      <c r="U242" s="314"/>
      <c r="V242" s="314"/>
      <c r="W242" s="314"/>
      <c r="X242" s="314"/>
      <c r="Y242" s="314"/>
      <c r="Z242" s="314"/>
      <c r="AA242" s="314"/>
      <c r="AB242" s="314"/>
      <c r="AC242" s="314"/>
      <c r="AD242" s="314"/>
      <c r="AE242" s="314"/>
      <c r="AF242" s="314"/>
      <c r="AG242" s="314"/>
      <c r="AH242" s="314"/>
      <c r="AI242" s="314"/>
      <c r="AJ242" s="314"/>
      <c r="AK242" s="12">
        <f t="shared" si="9"/>
        <v>11</v>
      </c>
      <c r="AL242" s="12">
        <f t="shared" si="10"/>
        <v>0</v>
      </c>
      <c r="AM242" s="6"/>
      <c r="AN242" s="76"/>
      <c r="AO242" s="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ht="16.5" customHeight="1">
      <c r="A243" s="12">
        <f t="shared" si="11"/>
        <v>236</v>
      </c>
      <c r="B243" s="140">
        <v>212042.0</v>
      </c>
      <c r="C243" s="329"/>
      <c r="D243" s="329"/>
      <c r="E243" s="140" t="s">
        <v>852</v>
      </c>
      <c r="F243" s="310"/>
      <c r="G243" s="310"/>
      <c r="H243" s="310"/>
      <c r="I243" s="310"/>
      <c r="J243" s="310"/>
      <c r="K243" s="310"/>
      <c r="L243" s="310"/>
      <c r="M243" s="310"/>
      <c r="N243" s="310" t="s">
        <v>440</v>
      </c>
      <c r="O243" s="310" t="s">
        <v>441</v>
      </c>
      <c r="P243" s="310" t="s">
        <v>442</v>
      </c>
      <c r="Q243" s="311" t="s">
        <v>442</v>
      </c>
      <c r="R243" s="311" t="s">
        <v>443</v>
      </c>
      <c r="S243" s="311" t="s">
        <v>444</v>
      </c>
      <c r="T243" s="311" t="s">
        <v>445</v>
      </c>
      <c r="U243" s="311" t="s">
        <v>446</v>
      </c>
      <c r="V243" s="311" t="s">
        <v>447</v>
      </c>
      <c r="W243" s="311" t="s">
        <v>444</v>
      </c>
      <c r="X243" s="311" t="s">
        <v>440</v>
      </c>
      <c r="Y243" s="311" t="s">
        <v>440</v>
      </c>
      <c r="Z243" s="311"/>
      <c r="AA243" s="311"/>
      <c r="AB243" s="311"/>
      <c r="AC243" s="311"/>
      <c r="AD243" s="311"/>
      <c r="AE243" s="311"/>
      <c r="AF243" s="311"/>
      <c r="AG243" s="311"/>
      <c r="AH243" s="311"/>
      <c r="AI243" s="311"/>
      <c r="AJ243" s="311"/>
      <c r="AK243" s="12">
        <f t="shared" si="9"/>
        <v>0</v>
      </c>
      <c r="AL243" s="12">
        <f t="shared" si="10"/>
        <v>0</v>
      </c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ht="16.5" customHeight="1">
      <c r="A244" s="12">
        <f t="shared" si="11"/>
        <v>237</v>
      </c>
      <c r="B244" s="140">
        <v>212049.0</v>
      </c>
      <c r="C244" s="328">
        <v>1130.0</v>
      </c>
      <c r="D244" s="329" t="s">
        <v>853</v>
      </c>
      <c r="E244" s="140" t="s">
        <v>279</v>
      </c>
      <c r="F244" s="319">
        <v>1.0</v>
      </c>
      <c r="G244" s="319">
        <v>1.0</v>
      </c>
      <c r="H244" s="319">
        <v>1.0</v>
      </c>
      <c r="I244" s="319">
        <v>1.0</v>
      </c>
      <c r="J244" s="314">
        <v>1.0</v>
      </c>
      <c r="K244" s="314">
        <v>1.0</v>
      </c>
      <c r="L244" s="314">
        <v>1.0</v>
      </c>
      <c r="M244" s="314">
        <v>1.0</v>
      </c>
      <c r="N244" s="314">
        <v>1.0</v>
      </c>
      <c r="O244" s="314">
        <v>1.0</v>
      </c>
      <c r="P244" s="314">
        <v>1.0</v>
      </c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  <c r="AC244" s="314"/>
      <c r="AD244" s="314"/>
      <c r="AE244" s="314"/>
      <c r="AF244" s="314"/>
      <c r="AG244" s="314"/>
      <c r="AH244" s="314"/>
      <c r="AI244" s="314"/>
      <c r="AJ244" s="314"/>
      <c r="AK244" s="12">
        <f t="shared" si="9"/>
        <v>11</v>
      </c>
      <c r="AL244" s="12">
        <f t="shared" si="10"/>
        <v>0</v>
      </c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</row>
    <row r="245" ht="16.5" customHeight="1">
      <c r="A245" s="12">
        <f t="shared" si="11"/>
        <v>238</v>
      </c>
      <c r="B245" s="140">
        <v>212048.0</v>
      </c>
      <c r="C245" s="328">
        <v>1129.0</v>
      </c>
      <c r="D245" s="329" t="s">
        <v>854</v>
      </c>
      <c r="E245" s="140" t="s">
        <v>855</v>
      </c>
      <c r="F245" s="319">
        <v>1.0</v>
      </c>
      <c r="G245" s="319">
        <v>1.0</v>
      </c>
      <c r="H245" s="319">
        <v>1.0</v>
      </c>
      <c r="I245" s="319">
        <v>1.0</v>
      </c>
      <c r="J245" s="314">
        <v>1.0</v>
      </c>
      <c r="K245" s="314">
        <v>1.0</v>
      </c>
      <c r="L245" s="314">
        <v>1.0</v>
      </c>
      <c r="M245" s="314">
        <v>1.0</v>
      </c>
      <c r="N245" s="314">
        <v>1.0</v>
      </c>
      <c r="O245" s="314">
        <v>1.0</v>
      </c>
      <c r="P245" s="314">
        <v>1.0</v>
      </c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  <c r="AC245" s="167"/>
      <c r="AD245" s="167"/>
      <c r="AE245" s="167"/>
      <c r="AF245" s="167"/>
      <c r="AG245" s="167"/>
      <c r="AH245" s="167"/>
      <c r="AI245" s="167"/>
      <c r="AJ245" s="167"/>
      <c r="AK245" s="12">
        <f t="shared" si="9"/>
        <v>11</v>
      </c>
      <c r="AL245" s="12">
        <f t="shared" si="10"/>
        <v>0</v>
      </c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</row>
    <row r="246" ht="16.5" customHeight="1">
      <c r="A246" s="12">
        <f t="shared" si="11"/>
        <v>239</v>
      </c>
      <c r="B246" s="140">
        <v>212050.0</v>
      </c>
      <c r="C246" s="328">
        <v>1131.0</v>
      </c>
      <c r="D246" s="329" t="s">
        <v>856</v>
      </c>
      <c r="E246" s="140" t="s">
        <v>857</v>
      </c>
      <c r="F246" s="319">
        <v>1.0</v>
      </c>
      <c r="G246" s="319">
        <v>1.0</v>
      </c>
      <c r="H246" s="319">
        <v>1.0</v>
      </c>
      <c r="I246" s="319">
        <v>1.0</v>
      </c>
      <c r="J246" s="314">
        <v>1.0</v>
      </c>
      <c r="K246" s="314">
        <v>1.0</v>
      </c>
      <c r="L246" s="314">
        <v>1.0</v>
      </c>
      <c r="M246" s="314">
        <v>1.0</v>
      </c>
      <c r="N246" s="314">
        <v>1.0</v>
      </c>
      <c r="O246" s="314">
        <v>1.0</v>
      </c>
      <c r="P246" s="314">
        <v>1.0</v>
      </c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  <c r="AC246" s="167"/>
      <c r="AD246" s="167"/>
      <c r="AE246" s="167"/>
      <c r="AF246" s="167"/>
      <c r="AG246" s="167"/>
      <c r="AH246" s="167"/>
      <c r="AI246" s="167"/>
      <c r="AJ246" s="167"/>
      <c r="AK246" s="12">
        <f t="shared" si="9"/>
        <v>11</v>
      </c>
      <c r="AL246" s="12">
        <f t="shared" si="10"/>
        <v>0</v>
      </c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</row>
    <row r="247" ht="16.5" customHeight="1">
      <c r="A247" s="12">
        <f t="shared" si="11"/>
        <v>240</v>
      </c>
      <c r="B247" s="140">
        <v>212051.0</v>
      </c>
      <c r="C247" s="328">
        <v>1132.0</v>
      </c>
      <c r="D247" s="329" t="s">
        <v>858</v>
      </c>
      <c r="E247" s="140" t="s">
        <v>859</v>
      </c>
      <c r="F247" s="319">
        <v>1.0</v>
      </c>
      <c r="G247" s="319">
        <v>1.0</v>
      </c>
      <c r="H247" s="319">
        <v>1.0</v>
      </c>
      <c r="I247" s="319">
        <v>1.0</v>
      </c>
      <c r="J247" s="314">
        <v>1.0</v>
      </c>
      <c r="K247" s="314">
        <v>1.0</v>
      </c>
      <c r="L247" s="314">
        <v>1.0</v>
      </c>
      <c r="M247" s="314">
        <v>1.0</v>
      </c>
      <c r="N247" s="314">
        <v>1.0</v>
      </c>
      <c r="O247" s="314">
        <v>1.0</v>
      </c>
      <c r="P247" s="314">
        <v>1.0</v>
      </c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  <c r="AC247" s="167"/>
      <c r="AD247" s="167"/>
      <c r="AE247" s="167"/>
      <c r="AF247" s="167"/>
      <c r="AG247" s="167"/>
      <c r="AH247" s="167"/>
      <c r="AI247" s="167"/>
      <c r="AJ247" s="167"/>
      <c r="AK247" s="12">
        <f t="shared" si="9"/>
        <v>11</v>
      </c>
      <c r="AL247" s="12">
        <f t="shared" si="10"/>
        <v>0</v>
      </c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</row>
    <row r="248" ht="16.5" customHeight="1">
      <c r="A248" s="12">
        <f t="shared" si="11"/>
        <v>241</v>
      </c>
      <c r="B248" s="140">
        <v>212054.0</v>
      </c>
      <c r="C248" s="328">
        <v>1135.0</v>
      </c>
      <c r="D248" s="329" t="s">
        <v>860</v>
      </c>
      <c r="E248" s="140" t="s">
        <v>861</v>
      </c>
      <c r="F248" s="308"/>
      <c r="G248" s="308"/>
      <c r="H248" s="308"/>
      <c r="I248" s="308"/>
      <c r="J248" s="308"/>
      <c r="K248" s="308"/>
      <c r="L248" s="308"/>
      <c r="M248" s="308"/>
      <c r="N248" s="295" t="s">
        <v>440</v>
      </c>
      <c r="O248" s="295" t="s">
        <v>441</v>
      </c>
      <c r="P248" s="295" t="s">
        <v>442</v>
      </c>
      <c r="Q248" s="295" t="s">
        <v>442</v>
      </c>
      <c r="R248" s="295" t="s">
        <v>443</v>
      </c>
      <c r="S248" s="295" t="s">
        <v>444</v>
      </c>
      <c r="T248" s="295" t="s">
        <v>445</v>
      </c>
      <c r="U248" s="295" t="s">
        <v>446</v>
      </c>
      <c r="V248" s="295" t="s">
        <v>447</v>
      </c>
      <c r="W248" s="295" t="s">
        <v>444</v>
      </c>
      <c r="X248" s="295" t="s">
        <v>440</v>
      </c>
      <c r="Y248" s="295" t="s">
        <v>440</v>
      </c>
      <c r="Z248" s="308"/>
      <c r="AA248" s="308"/>
      <c r="AB248" s="308"/>
      <c r="AC248" s="308"/>
      <c r="AD248" s="308"/>
      <c r="AE248" s="308"/>
      <c r="AF248" s="308"/>
      <c r="AG248" s="308"/>
      <c r="AH248" s="308"/>
      <c r="AI248" s="308"/>
      <c r="AJ248" s="308"/>
      <c r="AK248" s="12">
        <f t="shared" si="9"/>
        <v>0</v>
      </c>
      <c r="AL248" s="12">
        <f t="shared" si="10"/>
        <v>0</v>
      </c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ht="16.5" customHeight="1">
      <c r="A249" s="12">
        <f t="shared" si="11"/>
        <v>242</v>
      </c>
      <c r="B249" s="140">
        <v>212056.0</v>
      </c>
      <c r="C249" s="328">
        <v>1137.0</v>
      </c>
      <c r="D249" s="329" t="s">
        <v>862</v>
      </c>
      <c r="E249" s="140" t="s">
        <v>863</v>
      </c>
      <c r="F249" s="308"/>
      <c r="G249" s="308"/>
      <c r="H249" s="308"/>
      <c r="I249" s="308"/>
      <c r="J249" s="308"/>
      <c r="K249" s="308"/>
      <c r="L249" s="308"/>
      <c r="M249" s="308"/>
      <c r="N249" s="295" t="s">
        <v>440</v>
      </c>
      <c r="O249" s="295" t="s">
        <v>441</v>
      </c>
      <c r="P249" s="295" t="s">
        <v>442</v>
      </c>
      <c r="Q249" s="295" t="s">
        <v>442</v>
      </c>
      <c r="R249" s="295" t="s">
        <v>443</v>
      </c>
      <c r="S249" s="295" t="s">
        <v>444</v>
      </c>
      <c r="T249" s="295" t="s">
        <v>445</v>
      </c>
      <c r="U249" s="295" t="s">
        <v>446</v>
      </c>
      <c r="V249" s="295" t="s">
        <v>447</v>
      </c>
      <c r="W249" s="295" t="s">
        <v>444</v>
      </c>
      <c r="X249" s="295" t="s">
        <v>440</v>
      </c>
      <c r="Y249" s="295" t="s">
        <v>440</v>
      </c>
      <c r="Z249" s="308"/>
      <c r="AA249" s="308"/>
      <c r="AB249" s="308"/>
      <c r="AC249" s="308"/>
      <c r="AD249" s="308"/>
      <c r="AE249" s="308"/>
      <c r="AF249" s="308"/>
      <c r="AG249" s="308"/>
      <c r="AH249" s="308"/>
      <c r="AI249" s="308"/>
      <c r="AJ249" s="308"/>
      <c r="AK249" s="12">
        <f t="shared" si="9"/>
        <v>0</v>
      </c>
      <c r="AL249" s="12">
        <f t="shared" si="10"/>
        <v>0</v>
      </c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</row>
    <row r="250" ht="16.5" customHeight="1">
      <c r="A250" s="12">
        <f t="shared" si="11"/>
        <v>243</v>
      </c>
      <c r="B250" s="140">
        <v>212057.0</v>
      </c>
      <c r="C250" s="328">
        <v>1138.0</v>
      </c>
      <c r="D250" s="329" t="s">
        <v>864</v>
      </c>
      <c r="E250" s="140" t="s">
        <v>865</v>
      </c>
      <c r="F250" s="319">
        <v>1.0</v>
      </c>
      <c r="G250" s="319">
        <v>2.0</v>
      </c>
      <c r="H250" s="319">
        <v>2.0</v>
      </c>
      <c r="I250" s="314">
        <v>2.0</v>
      </c>
      <c r="J250" s="314">
        <v>2.0</v>
      </c>
      <c r="K250" s="314">
        <v>2.0</v>
      </c>
      <c r="L250" s="314">
        <v>2.0</v>
      </c>
      <c r="M250" s="314">
        <v>2.0</v>
      </c>
      <c r="N250" s="314">
        <v>2.0</v>
      </c>
      <c r="O250" s="314">
        <v>2.0</v>
      </c>
      <c r="P250" s="314">
        <v>1.0</v>
      </c>
      <c r="Q250" s="167"/>
      <c r="R250" s="167"/>
      <c r="S250" s="167"/>
      <c r="T250" s="167"/>
      <c r="U250" s="314"/>
      <c r="V250" s="314"/>
      <c r="W250" s="314"/>
      <c r="X250" s="314"/>
      <c r="Y250" s="314"/>
      <c r="Z250" s="314"/>
      <c r="AA250" s="314"/>
      <c r="AB250" s="314"/>
      <c r="AC250" s="314"/>
      <c r="AD250" s="314"/>
      <c r="AE250" s="314"/>
      <c r="AF250" s="314"/>
      <c r="AG250" s="314"/>
      <c r="AH250" s="314"/>
      <c r="AI250" s="314"/>
      <c r="AJ250" s="314"/>
      <c r="AK250" s="12">
        <f t="shared" si="9"/>
        <v>20</v>
      </c>
      <c r="AL250" s="12">
        <f t="shared" si="10"/>
        <v>0</v>
      </c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</row>
    <row r="251" ht="16.5" customHeight="1">
      <c r="A251" s="12">
        <f t="shared" si="11"/>
        <v>244</v>
      </c>
      <c r="B251" s="140">
        <v>212058.0</v>
      </c>
      <c r="C251" s="328">
        <v>1139.0</v>
      </c>
      <c r="D251" s="329" t="s">
        <v>866</v>
      </c>
      <c r="E251" s="140" t="s">
        <v>867</v>
      </c>
      <c r="F251" s="319">
        <v>1.0</v>
      </c>
      <c r="G251" s="319">
        <v>1.0</v>
      </c>
      <c r="H251" s="319">
        <v>1.0</v>
      </c>
      <c r="I251" s="314">
        <v>1.0</v>
      </c>
      <c r="J251" s="314">
        <v>1.0</v>
      </c>
      <c r="K251" s="314">
        <v>1.0</v>
      </c>
      <c r="L251" s="314">
        <v>1.0</v>
      </c>
      <c r="M251" s="314">
        <v>1.0</v>
      </c>
      <c r="N251" s="314">
        <v>1.0</v>
      </c>
      <c r="O251" s="314">
        <v>1.0</v>
      </c>
      <c r="P251" s="314">
        <v>1.0</v>
      </c>
      <c r="Q251" s="167"/>
      <c r="R251" s="314"/>
      <c r="S251" s="31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12">
        <f t="shared" si="9"/>
        <v>11</v>
      </c>
      <c r="AL251" s="12">
        <f t="shared" si="10"/>
        <v>0</v>
      </c>
      <c r="AM251" s="76"/>
      <c r="AN251" s="76"/>
      <c r="AO251" s="76"/>
      <c r="AP251" s="6"/>
      <c r="AQ251" s="6"/>
      <c r="AR251" s="6"/>
      <c r="AS251" s="6"/>
      <c r="AT251" s="6"/>
      <c r="AU251" s="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</row>
    <row r="252" ht="16.5" customHeight="1">
      <c r="A252" s="12">
        <f t="shared" si="11"/>
        <v>245</v>
      </c>
      <c r="B252" s="140">
        <v>212059.0</v>
      </c>
      <c r="C252" s="328">
        <v>1130.0</v>
      </c>
      <c r="D252" s="329" t="s">
        <v>853</v>
      </c>
      <c r="E252" s="140" t="s">
        <v>868</v>
      </c>
      <c r="F252" s="319">
        <v>1.0</v>
      </c>
      <c r="G252" s="319">
        <v>1.0</v>
      </c>
      <c r="H252" s="319">
        <v>1.0</v>
      </c>
      <c r="I252" s="314">
        <v>1.0</v>
      </c>
      <c r="J252" s="314">
        <v>1.0</v>
      </c>
      <c r="K252" s="314">
        <v>1.0</v>
      </c>
      <c r="L252" s="314">
        <v>1.0</v>
      </c>
      <c r="M252" s="314">
        <v>1.0</v>
      </c>
      <c r="N252" s="314">
        <v>1.0</v>
      </c>
      <c r="O252" s="314">
        <v>1.0</v>
      </c>
      <c r="P252" s="314">
        <v>1.0</v>
      </c>
      <c r="Q252" s="167"/>
      <c r="R252" s="167"/>
      <c r="S252" s="167"/>
      <c r="T252" s="167"/>
      <c r="U252" s="167"/>
      <c r="V252" s="167"/>
      <c r="W252" s="167"/>
      <c r="X252" s="167"/>
      <c r="Y252" s="167"/>
      <c r="Z252" s="314"/>
      <c r="AA252" s="314"/>
      <c r="AB252" s="314"/>
      <c r="AC252" s="314"/>
      <c r="AD252" s="314"/>
      <c r="AE252" s="314"/>
      <c r="AF252" s="314"/>
      <c r="AG252" s="314"/>
      <c r="AH252" s="314"/>
      <c r="AI252" s="314"/>
      <c r="AJ252" s="314"/>
      <c r="AK252" s="12">
        <f t="shared" si="9"/>
        <v>11</v>
      </c>
      <c r="AL252" s="12">
        <f t="shared" si="10"/>
        <v>0</v>
      </c>
      <c r="AM252" s="76"/>
      <c r="AN252" s="76"/>
      <c r="AO252" s="76"/>
      <c r="AP252" s="6"/>
      <c r="AQ252" s="6"/>
      <c r="AR252" s="6"/>
      <c r="AS252" s="6"/>
      <c r="AT252" s="6"/>
      <c r="AU252" s="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</row>
    <row r="253" ht="16.5" customHeight="1">
      <c r="A253" s="12">
        <f t="shared" si="11"/>
        <v>246</v>
      </c>
      <c r="B253" s="140">
        <v>212060.0</v>
      </c>
      <c r="C253" s="328">
        <v>1141.0</v>
      </c>
      <c r="D253" s="329" t="s">
        <v>869</v>
      </c>
      <c r="E253" s="140" t="s">
        <v>870</v>
      </c>
      <c r="F253" s="313">
        <v>1.0</v>
      </c>
      <c r="G253" s="313">
        <v>1.0</v>
      </c>
      <c r="H253" s="313">
        <v>0.0</v>
      </c>
      <c r="I253" s="314">
        <v>0.0</v>
      </c>
      <c r="J253" s="314">
        <v>0.0</v>
      </c>
      <c r="K253" s="314">
        <v>1.0</v>
      </c>
      <c r="L253" s="314">
        <v>1.0</v>
      </c>
      <c r="M253" s="314">
        <v>1.0</v>
      </c>
      <c r="N253" s="314">
        <v>1.0</v>
      </c>
      <c r="O253" s="314">
        <v>1.0</v>
      </c>
      <c r="P253" s="314">
        <v>1.0</v>
      </c>
      <c r="Q253" s="314"/>
      <c r="R253" s="314"/>
      <c r="S253" s="314"/>
      <c r="T253" s="314"/>
      <c r="U253" s="314"/>
      <c r="V253" s="314"/>
      <c r="W253" s="314"/>
      <c r="X253" s="314"/>
      <c r="Y253" s="314"/>
      <c r="Z253" s="314"/>
      <c r="AA253" s="305"/>
      <c r="AB253" s="305"/>
      <c r="AC253" s="305"/>
      <c r="AD253" s="305"/>
      <c r="AE253" s="305"/>
      <c r="AF253" s="305"/>
      <c r="AG253" s="305"/>
      <c r="AH253" s="305"/>
      <c r="AI253" s="305"/>
      <c r="AJ253" s="305"/>
      <c r="AK253" s="12">
        <f t="shared" si="9"/>
        <v>8</v>
      </c>
      <c r="AL253" s="12">
        <f t="shared" si="10"/>
        <v>3</v>
      </c>
      <c r="AM253" s="76"/>
      <c r="AN253" s="76"/>
      <c r="AO253" s="76"/>
      <c r="AP253" s="6"/>
      <c r="AQ253" s="6"/>
      <c r="AR253" s="6"/>
      <c r="AS253" s="6"/>
      <c r="AT253" s="6"/>
      <c r="AU253" s="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</row>
    <row r="254" ht="16.5" customHeight="1">
      <c r="A254" s="12">
        <f t="shared" si="11"/>
        <v>247</v>
      </c>
      <c r="B254" s="140">
        <v>212061.0</v>
      </c>
      <c r="C254" s="328">
        <v>1142.0</v>
      </c>
      <c r="D254" s="329" t="s">
        <v>871</v>
      </c>
      <c r="E254" s="140" t="s">
        <v>872</v>
      </c>
      <c r="F254" s="319">
        <v>1.0</v>
      </c>
      <c r="G254" s="319">
        <v>1.0</v>
      </c>
      <c r="H254" s="319">
        <v>1.0</v>
      </c>
      <c r="I254" s="314">
        <v>1.0</v>
      </c>
      <c r="J254" s="314">
        <v>1.0</v>
      </c>
      <c r="K254" s="314">
        <v>1.0</v>
      </c>
      <c r="L254" s="314">
        <v>1.0</v>
      </c>
      <c r="M254" s="314">
        <v>1.0</v>
      </c>
      <c r="N254" s="314">
        <v>1.0</v>
      </c>
      <c r="O254" s="314">
        <v>1.0</v>
      </c>
      <c r="P254" s="314">
        <v>1.0</v>
      </c>
      <c r="Q254" s="314"/>
      <c r="R254" s="314"/>
      <c r="S254" s="314"/>
      <c r="T254" s="314"/>
      <c r="U254" s="314"/>
      <c r="V254" s="314"/>
      <c r="W254" s="314"/>
      <c r="X254" s="314"/>
      <c r="Y254" s="314"/>
      <c r="Z254" s="314"/>
      <c r="AA254" s="314"/>
      <c r="AB254" s="314"/>
      <c r="AC254" s="314"/>
      <c r="AD254" s="314"/>
      <c r="AE254" s="314"/>
      <c r="AF254" s="314"/>
      <c r="AG254" s="314"/>
      <c r="AH254" s="314"/>
      <c r="AI254" s="314"/>
      <c r="AJ254" s="314"/>
      <c r="AK254" s="12">
        <f t="shared" si="9"/>
        <v>11</v>
      </c>
      <c r="AL254" s="12">
        <f t="shared" si="10"/>
        <v>0</v>
      </c>
      <c r="AM254" s="76"/>
      <c r="AN254" s="76"/>
      <c r="AO254" s="76"/>
      <c r="AP254" s="6"/>
      <c r="AQ254" s="6"/>
      <c r="AR254" s="6"/>
      <c r="AS254" s="6"/>
      <c r="AT254" s="6"/>
      <c r="AU254" s="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</row>
    <row r="255" ht="33.75" customHeight="1">
      <c r="A255" s="331" t="s">
        <v>873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3"/>
      <c r="AM255" s="76"/>
      <c r="AN255" s="136"/>
      <c r="AO255" s="76"/>
      <c r="AP255" s="6"/>
      <c r="AQ255" s="6"/>
      <c r="AR255" s="6"/>
      <c r="AS255" s="6"/>
      <c r="AT255" s="6"/>
      <c r="AU255" s="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</row>
    <row r="256" ht="16.5" customHeight="1">
      <c r="A256" s="12">
        <f>IF(ISBLANK(B256),"",A254+1)</f>
        <v>248</v>
      </c>
      <c r="B256" s="151">
        <v>241001.0</v>
      </c>
      <c r="C256" s="151"/>
      <c r="D256" s="332" t="s">
        <v>874</v>
      </c>
      <c r="E256" s="151" t="s">
        <v>293</v>
      </c>
      <c r="F256" s="319">
        <v>1.0</v>
      </c>
      <c r="G256" s="319">
        <v>1.0</v>
      </c>
      <c r="H256" s="319">
        <v>1.0</v>
      </c>
      <c r="I256" s="314">
        <v>1.0</v>
      </c>
      <c r="J256" s="314">
        <v>1.0</v>
      </c>
      <c r="K256" s="314">
        <v>1.0</v>
      </c>
      <c r="L256" s="314">
        <v>1.0</v>
      </c>
      <c r="M256" s="314">
        <v>1.0</v>
      </c>
      <c r="N256" s="314">
        <v>1.0</v>
      </c>
      <c r="O256" s="314">
        <v>1.0</v>
      </c>
      <c r="P256" s="314">
        <v>1.0</v>
      </c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314"/>
      <c r="AC256" s="314"/>
      <c r="AD256" s="314"/>
      <c r="AE256" s="314"/>
      <c r="AF256" s="314"/>
      <c r="AG256" s="314"/>
      <c r="AH256" s="314"/>
      <c r="AI256" s="314"/>
      <c r="AJ256" s="314"/>
      <c r="AK256" s="12">
        <f t="shared" ref="AK256:AK315" si="12">SUM(F256:AJ256)</f>
        <v>11</v>
      </c>
      <c r="AL256" s="12">
        <f t="shared" ref="AL256:AL315" si="13">COUNTIF(F256:AJ256,0)</f>
        <v>0</v>
      </c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</row>
    <row r="257" ht="16.5" customHeight="1">
      <c r="A257" s="12">
        <f t="shared" ref="A257:A315" si="14">IF(ISBLANK(B257),"",A256+1)</f>
        <v>249</v>
      </c>
      <c r="B257" s="151">
        <v>241002.0</v>
      </c>
      <c r="C257" s="151"/>
      <c r="D257" s="332" t="s">
        <v>875</v>
      </c>
      <c r="E257" s="151" t="s">
        <v>294</v>
      </c>
      <c r="F257" s="319">
        <v>1.0</v>
      </c>
      <c r="G257" s="319">
        <v>1.0</v>
      </c>
      <c r="H257" s="319">
        <v>1.0</v>
      </c>
      <c r="I257" s="314">
        <v>1.0</v>
      </c>
      <c r="J257" s="314">
        <v>1.0</v>
      </c>
      <c r="K257" s="314">
        <v>1.0</v>
      </c>
      <c r="L257" s="314">
        <v>1.0</v>
      </c>
      <c r="M257" s="314">
        <v>1.0</v>
      </c>
      <c r="N257" s="314">
        <v>1.0</v>
      </c>
      <c r="O257" s="314">
        <v>0.0</v>
      </c>
      <c r="P257" s="314">
        <v>0.0</v>
      </c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314"/>
      <c r="AC257" s="314"/>
      <c r="AD257" s="314"/>
      <c r="AE257" s="314"/>
      <c r="AF257" s="314"/>
      <c r="AG257" s="314"/>
      <c r="AH257" s="314"/>
      <c r="AI257" s="314"/>
      <c r="AJ257" s="314"/>
      <c r="AK257" s="12">
        <f t="shared" si="12"/>
        <v>9</v>
      </c>
      <c r="AL257" s="12">
        <f t="shared" si="13"/>
        <v>2</v>
      </c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</row>
    <row r="258" ht="16.5" customHeight="1">
      <c r="A258" s="12">
        <f t="shared" si="14"/>
        <v>250</v>
      </c>
      <c r="B258" s="151">
        <v>241005.0</v>
      </c>
      <c r="C258" s="151"/>
      <c r="D258" s="332" t="s">
        <v>876</v>
      </c>
      <c r="E258" s="151" t="s">
        <v>296</v>
      </c>
      <c r="F258" s="319">
        <v>1.0</v>
      </c>
      <c r="G258" s="319">
        <v>1.0</v>
      </c>
      <c r="H258" s="319">
        <v>1.0</v>
      </c>
      <c r="I258" s="314">
        <v>1.0</v>
      </c>
      <c r="J258" s="314">
        <v>1.0</v>
      </c>
      <c r="K258" s="314">
        <v>1.0</v>
      </c>
      <c r="L258" s="314">
        <v>1.0</v>
      </c>
      <c r="M258" s="314">
        <v>1.0</v>
      </c>
      <c r="N258" s="314">
        <v>1.0</v>
      </c>
      <c r="O258" s="314">
        <v>0.0</v>
      </c>
      <c r="P258" s="314">
        <v>0.0</v>
      </c>
      <c r="Q258" s="314"/>
      <c r="R258" s="314"/>
      <c r="S258" s="314"/>
      <c r="T258" s="314"/>
      <c r="U258" s="314"/>
      <c r="V258" s="314"/>
      <c r="W258" s="314"/>
      <c r="X258" s="314"/>
      <c r="Y258" s="314"/>
      <c r="Z258" s="314"/>
      <c r="AA258" s="314"/>
      <c r="AB258" s="314"/>
      <c r="AC258" s="314"/>
      <c r="AD258" s="314"/>
      <c r="AE258" s="314"/>
      <c r="AF258" s="314"/>
      <c r="AG258" s="314"/>
      <c r="AH258" s="314"/>
      <c r="AI258" s="314"/>
      <c r="AJ258" s="314"/>
      <c r="AK258" s="12">
        <f t="shared" si="12"/>
        <v>9</v>
      </c>
      <c r="AL258" s="12">
        <f t="shared" si="13"/>
        <v>2</v>
      </c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</row>
    <row r="259" ht="16.5" customHeight="1">
      <c r="A259" s="12">
        <f t="shared" si="14"/>
        <v>251</v>
      </c>
      <c r="B259" s="151">
        <v>241007.0</v>
      </c>
      <c r="C259" s="151"/>
      <c r="D259" s="332" t="s">
        <v>877</v>
      </c>
      <c r="E259" s="151" t="s">
        <v>297</v>
      </c>
      <c r="F259" s="319">
        <v>1.0</v>
      </c>
      <c r="G259" s="319">
        <v>1.0</v>
      </c>
      <c r="H259" s="319">
        <v>1.0</v>
      </c>
      <c r="I259" s="314">
        <v>1.0</v>
      </c>
      <c r="J259" s="314">
        <v>1.0</v>
      </c>
      <c r="K259" s="314">
        <v>1.0</v>
      </c>
      <c r="L259" s="314">
        <v>1.0</v>
      </c>
      <c r="M259" s="314">
        <v>1.0</v>
      </c>
      <c r="N259" s="314">
        <v>1.0</v>
      </c>
      <c r="O259" s="314">
        <v>0.0</v>
      </c>
      <c r="P259" s="314">
        <v>0.0</v>
      </c>
      <c r="Q259" s="314"/>
      <c r="R259" s="314"/>
      <c r="S259" s="314"/>
      <c r="T259" s="314"/>
      <c r="U259" s="314"/>
      <c r="V259" s="314"/>
      <c r="W259" s="314"/>
      <c r="X259" s="314"/>
      <c r="Y259" s="314"/>
      <c r="Z259" s="314"/>
      <c r="AA259" s="314"/>
      <c r="AB259" s="314"/>
      <c r="AC259" s="314"/>
      <c r="AD259" s="314"/>
      <c r="AE259" s="314"/>
      <c r="AF259" s="314"/>
      <c r="AG259" s="314"/>
      <c r="AH259" s="314"/>
      <c r="AI259" s="314"/>
      <c r="AJ259" s="314"/>
      <c r="AK259" s="12">
        <f t="shared" si="12"/>
        <v>9</v>
      </c>
      <c r="AL259" s="12">
        <f t="shared" si="13"/>
        <v>2</v>
      </c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</row>
    <row r="260" ht="16.5" customHeight="1">
      <c r="A260" s="12">
        <f t="shared" si="14"/>
        <v>252</v>
      </c>
      <c r="B260" s="151">
        <v>241008.0</v>
      </c>
      <c r="C260" s="151"/>
      <c r="D260" s="332" t="s">
        <v>878</v>
      </c>
      <c r="E260" s="151" t="s">
        <v>298</v>
      </c>
      <c r="F260" s="319">
        <v>1.0</v>
      </c>
      <c r="G260" s="319">
        <v>1.0</v>
      </c>
      <c r="H260" s="319">
        <v>1.0</v>
      </c>
      <c r="I260" s="314">
        <v>1.0</v>
      </c>
      <c r="J260" s="314">
        <v>1.0</v>
      </c>
      <c r="K260" s="314">
        <v>1.0</v>
      </c>
      <c r="L260" s="314">
        <v>1.0</v>
      </c>
      <c r="M260" s="314">
        <v>1.0</v>
      </c>
      <c r="N260" s="314">
        <v>1.0</v>
      </c>
      <c r="O260" s="314">
        <v>0.0</v>
      </c>
      <c r="P260" s="314">
        <v>0.0</v>
      </c>
      <c r="Q260" s="314"/>
      <c r="R260" s="314"/>
      <c r="S260" s="314"/>
      <c r="T260" s="314"/>
      <c r="U260" s="314"/>
      <c r="V260" s="314"/>
      <c r="W260" s="314"/>
      <c r="X260" s="314"/>
      <c r="Y260" s="314"/>
      <c r="Z260" s="314"/>
      <c r="AA260" s="314"/>
      <c r="AB260" s="314"/>
      <c r="AC260" s="314"/>
      <c r="AD260" s="314"/>
      <c r="AE260" s="314"/>
      <c r="AF260" s="314"/>
      <c r="AG260" s="314"/>
      <c r="AH260" s="314"/>
      <c r="AI260" s="314"/>
      <c r="AJ260" s="314"/>
      <c r="AK260" s="12">
        <f t="shared" si="12"/>
        <v>9</v>
      </c>
      <c r="AL260" s="12">
        <f t="shared" si="13"/>
        <v>2</v>
      </c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</row>
    <row r="261" ht="16.5" customHeight="1">
      <c r="A261" s="12">
        <f t="shared" si="14"/>
        <v>253</v>
      </c>
      <c r="B261" s="151">
        <v>241009.0</v>
      </c>
      <c r="C261" s="151"/>
      <c r="D261" s="332" t="s">
        <v>879</v>
      </c>
      <c r="E261" s="151" t="s">
        <v>299</v>
      </c>
      <c r="F261" s="308"/>
      <c r="G261" s="308"/>
      <c r="H261" s="308"/>
      <c r="I261" s="308"/>
      <c r="J261" s="308"/>
      <c r="K261" s="308"/>
      <c r="L261" s="308"/>
      <c r="M261" s="308"/>
      <c r="N261" s="295" t="s">
        <v>440</v>
      </c>
      <c r="O261" s="295" t="s">
        <v>441</v>
      </c>
      <c r="P261" s="295" t="s">
        <v>442</v>
      </c>
      <c r="Q261" s="295" t="s">
        <v>442</v>
      </c>
      <c r="R261" s="295" t="s">
        <v>443</v>
      </c>
      <c r="S261" s="295" t="s">
        <v>444</v>
      </c>
      <c r="T261" s="295" t="s">
        <v>445</v>
      </c>
      <c r="U261" s="295" t="s">
        <v>446</v>
      </c>
      <c r="V261" s="295" t="s">
        <v>447</v>
      </c>
      <c r="W261" s="295" t="s">
        <v>444</v>
      </c>
      <c r="X261" s="295" t="s">
        <v>440</v>
      </c>
      <c r="Y261" s="295" t="s">
        <v>440</v>
      </c>
      <c r="Z261" s="308"/>
      <c r="AA261" s="308"/>
      <c r="AB261" s="308"/>
      <c r="AC261" s="308"/>
      <c r="AD261" s="308"/>
      <c r="AE261" s="308"/>
      <c r="AF261" s="308"/>
      <c r="AG261" s="308"/>
      <c r="AH261" s="308"/>
      <c r="AI261" s="308"/>
      <c r="AJ261" s="308"/>
      <c r="AK261" s="12">
        <f t="shared" si="12"/>
        <v>0</v>
      </c>
      <c r="AL261" s="12">
        <f t="shared" si="13"/>
        <v>0</v>
      </c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</row>
    <row r="262" ht="16.5" customHeight="1">
      <c r="A262" s="12">
        <f t="shared" si="14"/>
        <v>254</v>
      </c>
      <c r="B262" s="151">
        <v>241021.0</v>
      </c>
      <c r="C262" s="151"/>
      <c r="D262" s="332" t="s">
        <v>880</v>
      </c>
      <c r="E262" s="151" t="s">
        <v>300</v>
      </c>
      <c r="F262" s="319">
        <v>1.0</v>
      </c>
      <c r="G262" s="319">
        <v>1.0</v>
      </c>
      <c r="H262" s="319">
        <v>1.0</v>
      </c>
      <c r="I262" s="319">
        <v>1.0</v>
      </c>
      <c r="J262" s="314">
        <v>1.0</v>
      </c>
      <c r="K262" s="314">
        <v>1.0</v>
      </c>
      <c r="L262" s="314">
        <v>1.0</v>
      </c>
      <c r="M262" s="314">
        <v>1.0</v>
      </c>
      <c r="N262" s="314">
        <v>1.0</v>
      </c>
      <c r="O262" s="314">
        <v>0.0</v>
      </c>
      <c r="P262" s="314">
        <v>1.0</v>
      </c>
      <c r="Q262" s="314">
        <v>0.0</v>
      </c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  <c r="AD262" s="167"/>
      <c r="AE262" s="167"/>
      <c r="AF262" s="167"/>
      <c r="AG262" s="167"/>
      <c r="AH262" s="167"/>
      <c r="AI262" s="167"/>
      <c r="AJ262" s="167"/>
      <c r="AK262" s="12">
        <f t="shared" si="12"/>
        <v>10</v>
      </c>
      <c r="AL262" s="12">
        <f t="shared" si="13"/>
        <v>2</v>
      </c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</row>
    <row r="263" ht="16.5" customHeight="1">
      <c r="A263" s="12">
        <f t="shared" si="14"/>
        <v>255</v>
      </c>
      <c r="B263" s="151">
        <v>241013.0</v>
      </c>
      <c r="C263" s="151"/>
      <c r="D263" s="332" t="s">
        <v>881</v>
      </c>
      <c r="E263" s="151" t="s">
        <v>301</v>
      </c>
      <c r="F263" s="319">
        <v>1.0</v>
      </c>
      <c r="G263" s="319">
        <v>1.0</v>
      </c>
      <c r="H263" s="319">
        <v>1.0</v>
      </c>
      <c r="I263" s="319">
        <v>1.0</v>
      </c>
      <c r="J263" s="314">
        <v>1.0</v>
      </c>
      <c r="K263" s="314">
        <v>1.0</v>
      </c>
      <c r="L263" s="314">
        <v>1.0</v>
      </c>
      <c r="M263" s="314">
        <v>1.0</v>
      </c>
      <c r="N263" s="314">
        <v>1.0</v>
      </c>
      <c r="O263" s="314">
        <v>0.0</v>
      </c>
      <c r="P263" s="314">
        <v>0.0</v>
      </c>
      <c r="Q263" s="314"/>
      <c r="R263" s="314"/>
      <c r="S263" s="314"/>
      <c r="T263" s="314"/>
      <c r="U263" s="314"/>
      <c r="V263" s="314"/>
      <c r="W263" s="314"/>
      <c r="X263" s="314"/>
      <c r="Y263" s="314"/>
      <c r="Z263" s="314"/>
      <c r="AA263" s="314"/>
      <c r="AB263" s="167"/>
      <c r="AC263" s="167"/>
      <c r="AD263" s="167"/>
      <c r="AE263" s="167"/>
      <c r="AF263" s="167"/>
      <c r="AG263" s="167"/>
      <c r="AH263" s="167"/>
      <c r="AI263" s="167"/>
      <c r="AJ263" s="167"/>
      <c r="AK263" s="12">
        <f t="shared" si="12"/>
        <v>9</v>
      </c>
      <c r="AL263" s="12">
        <f t="shared" si="13"/>
        <v>2</v>
      </c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</row>
    <row r="264" ht="16.5" customHeight="1">
      <c r="A264" s="12">
        <f t="shared" si="14"/>
        <v>256</v>
      </c>
      <c r="B264" s="151">
        <v>241016.0</v>
      </c>
      <c r="C264" s="151"/>
      <c r="D264" s="332" t="s">
        <v>882</v>
      </c>
      <c r="E264" s="151" t="s">
        <v>302</v>
      </c>
      <c r="F264" s="319">
        <v>1.0</v>
      </c>
      <c r="G264" s="319">
        <v>1.0</v>
      </c>
      <c r="H264" s="319">
        <v>1.0</v>
      </c>
      <c r="I264" s="319">
        <v>1.0</v>
      </c>
      <c r="J264" s="314">
        <v>1.0</v>
      </c>
      <c r="K264" s="314">
        <v>1.0</v>
      </c>
      <c r="L264" s="314">
        <v>1.0</v>
      </c>
      <c r="M264" s="314">
        <v>1.0</v>
      </c>
      <c r="N264" s="314">
        <v>1.0</v>
      </c>
      <c r="O264" s="314">
        <v>0.0</v>
      </c>
      <c r="P264" s="314">
        <v>0.0</v>
      </c>
      <c r="Q264" s="167"/>
      <c r="R264" s="314"/>
      <c r="S264" s="314"/>
      <c r="T264" s="314"/>
      <c r="U264" s="314"/>
      <c r="V264" s="314"/>
      <c r="W264" s="314"/>
      <c r="X264" s="314"/>
      <c r="Y264" s="314"/>
      <c r="Z264" s="314"/>
      <c r="AA264" s="314"/>
      <c r="AB264" s="167"/>
      <c r="AC264" s="167"/>
      <c r="AD264" s="167"/>
      <c r="AE264" s="167"/>
      <c r="AF264" s="314"/>
      <c r="AG264" s="314"/>
      <c r="AH264" s="314"/>
      <c r="AI264" s="314"/>
      <c r="AJ264" s="314"/>
      <c r="AK264" s="12">
        <f t="shared" si="12"/>
        <v>9</v>
      </c>
      <c r="AL264" s="12">
        <f t="shared" si="13"/>
        <v>2</v>
      </c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</row>
    <row r="265" ht="16.5" customHeight="1">
      <c r="A265" s="12">
        <f t="shared" si="14"/>
        <v>257</v>
      </c>
      <c r="B265" s="151">
        <v>241018.0</v>
      </c>
      <c r="C265" s="151"/>
      <c r="D265" s="332" t="s">
        <v>883</v>
      </c>
      <c r="E265" s="151" t="s">
        <v>303</v>
      </c>
      <c r="F265" s="319">
        <v>1.0</v>
      </c>
      <c r="G265" s="319">
        <v>1.0</v>
      </c>
      <c r="H265" s="319">
        <v>1.0</v>
      </c>
      <c r="I265" s="319">
        <v>1.0</v>
      </c>
      <c r="J265" s="314">
        <v>1.0</v>
      </c>
      <c r="K265" s="314">
        <v>1.0</v>
      </c>
      <c r="L265" s="314">
        <v>1.0</v>
      </c>
      <c r="M265" s="314">
        <v>1.0</v>
      </c>
      <c r="N265" s="314">
        <v>1.0</v>
      </c>
      <c r="O265" s="314">
        <v>0.0</v>
      </c>
      <c r="P265" s="314">
        <v>0.0</v>
      </c>
      <c r="Q265" s="314"/>
      <c r="R265" s="314"/>
      <c r="S265" s="314"/>
      <c r="T265" s="314"/>
      <c r="U265" s="314"/>
      <c r="V265" s="314"/>
      <c r="W265" s="314"/>
      <c r="X265" s="314"/>
      <c r="Y265" s="314"/>
      <c r="Z265" s="314"/>
      <c r="AA265" s="314"/>
      <c r="AB265" s="167"/>
      <c r="AC265" s="167"/>
      <c r="AD265" s="167"/>
      <c r="AE265" s="167"/>
      <c r="AF265" s="167"/>
      <c r="AG265" s="167"/>
      <c r="AH265" s="167"/>
      <c r="AI265" s="167"/>
      <c r="AJ265" s="167"/>
      <c r="AK265" s="12">
        <f t="shared" si="12"/>
        <v>9</v>
      </c>
      <c r="AL265" s="12">
        <f t="shared" si="13"/>
        <v>2</v>
      </c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</row>
    <row r="266" ht="16.5" customHeight="1">
      <c r="A266" s="12">
        <f t="shared" si="14"/>
        <v>258</v>
      </c>
      <c r="B266" s="151">
        <v>241031.0</v>
      </c>
      <c r="C266" s="151"/>
      <c r="D266" s="332" t="s">
        <v>884</v>
      </c>
      <c r="E266" s="151" t="s">
        <v>304</v>
      </c>
      <c r="F266" s="319">
        <v>0.0</v>
      </c>
      <c r="G266" s="319">
        <v>0.0</v>
      </c>
      <c r="H266" s="319">
        <v>1.0</v>
      </c>
      <c r="I266" s="319">
        <v>1.0</v>
      </c>
      <c r="J266" s="314">
        <v>1.0</v>
      </c>
      <c r="K266" s="314">
        <v>1.0</v>
      </c>
      <c r="L266" s="314">
        <v>1.0</v>
      </c>
      <c r="M266" s="314">
        <v>1.0</v>
      </c>
      <c r="N266" s="314">
        <v>1.0</v>
      </c>
      <c r="O266" s="314">
        <v>0.0</v>
      </c>
      <c r="P266" s="314">
        <v>0.0</v>
      </c>
      <c r="Q266" s="314"/>
      <c r="R266" s="314"/>
      <c r="S266" s="314"/>
      <c r="T266" s="314"/>
      <c r="U266" s="314"/>
      <c r="V266" s="314"/>
      <c r="W266" s="314"/>
      <c r="X266" s="314"/>
      <c r="Y266" s="314"/>
      <c r="Z266" s="314"/>
      <c r="AA266" s="314"/>
      <c r="AB266" s="167"/>
      <c r="AC266" s="167"/>
      <c r="AD266" s="167"/>
      <c r="AE266" s="167"/>
      <c r="AF266" s="167"/>
      <c r="AG266" s="167"/>
      <c r="AH266" s="167"/>
      <c r="AI266" s="167"/>
      <c r="AJ266" s="167"/>
      <c r="AK266" s="12">
        <f t="shared" si="12"/>
        <v>7</v>
      </c>
      <c r="AL266" s="12">
        <f t="shared" si="13"/>
        <v>4</v>
      </c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</row>
    <row r="267" ht="16.5" customHeight="1">
      <c r="A267" s="12">
        <f t="shared" si="14"/>
        <v>259</v>
      </c>
      <c r="B267" s="151">
        <v>241020.0</v>
      </c>
      <c r="C267" s="151"/>
      <c r="D267" s="332" t="s">
        <v>885</v>
      </c>
      <c r="E267" s="151" t="s">
        <v>305</v>
      </c>
      <c r="F267" s="314">
        <v>1.0</v>
      </c>
      <c r="G267" s="314">
        <v>1.0</v>
      </c>
      <c r="H267" s="314">
        <v>1.0</v>
      </c>
      <c r="I267" s="319">
        <v>1.0</v>
      </c>
      <c r="J267" s="314">
        <v>1.0</v>
      </c>
      <c r="K267" s="314">
        <v>1.0</v>
      </c>
      <c r="L267" s="314">
        <v>1.0</v>
      </c>
      <c r="M267" s="314">
        <v>1.0</v>
      </c>
      <c r="N267" s="314">
        <v>1.0</v>
      </c>
      <c r="O267" s="314">
        <v>0.0</v>
      </c>
      <c r="P267" s="314">
        <v>0.0</v>
      </c>
      <c r="Q267" s="167"/>
      <c r="R267" s="167"/>
      <c r="S267" s="314"/>
      <c r="T267" s="314"/>
      <c r="U267" s="314"/>
      <c r="V267" s="314"/>
      <c r="W267" s="314"/>
      <c r="X267" s="314"/>
      <c r="Y267" s="314"/>
      <c r="Z267" s="314"/>
      <c r="AA267" s="314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2">
        <f t="shared" si="12"/>
        <v>9</v>
      </c>
      <c r="AL267" s="12">
        <f t="shared" si="13"/>
        <v>2</v>
      </c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</row>
    <row r="268" ht="16.5" customHeight="1">
      <c r="A268" s="12">
        <f t="shared" si="14"/>
        <v>260</v>
      </c>
      <c r="B268" s="151">
        <v>241033.0</v>
      </c>
      <c r="C268" s="151"/>
      <c r="D268" s="332" t="s">
        <v>886</v>
      </c>
      <c r="E268" s="151" t="s">
        <v>306</v>
      </c>
      <c r="F268" s="319">
        <v>1.0</v>
      </c>
      <c r="G268" s="319">
        <v>1.0</v>
      </c>
      <c r="H268" s="319">
        <v>1.0</v>
      </c>
      <c r="I268" s="319">
        <v>1.0</v>
      </c>
      <c r="J268" s="314">
        <v>1.0</v>
      </c>
      <c r="K268" s="314">
        <v>1.0</v>
      </c>
      <c r="L268" s="314">
        <v>1.0</v>
      </c>
      <c r="M268" s="314">
        <v>1.0</v>
      </c>
      <c r="N268" s="314">
        <v>1.0</v>
      </c>
      <c r="O268" s="314">
        <v>0.0</v>
      </c>
      <c r="P268" s="314">
        <v>0.0</v>
      </c>
      <c r="Q268" s="314"/>
      <c r="R268" s="314"/>
      <c r="S268" s="314"/>
      <c r="T268" s="314"/>
      <c r="U268" s="314"/>
      <c r="V268" s="314"/>
      <c r="W268" s="314"/>
      <c r="X268" s="314"/>
      <c r="Y268" s="314"/>
      <c r="Z268" s="314"/>
      <c r="AA268" s="314"/>
      <c r="AB268" s="167"/>
      <c r="AC268" s="167"/>
      <c r="AD268" s="167"/>
      <c r="AE268" s="167"/>
      <c r="AF268" s="167"/>
      <c r="AG268" s="167"/>
      <c r="AH268" s="167"/>
      <c r="AI268" s="167"/>
      <c r="AJ268" s="167"/>
      <c r="AK268" s="12">
        <f t="shared" si="12"/>
        <v>9</v>
      </c>
      <c r="AL268" s="12">
        <f t="shared" si="13"/>
        <v>2</v>
      </c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</row>
    <row r="269" ht="16.5" customHeight="1">
      <c r="A269" s="12">
        <f t="shared" si="14"/>
        <v>261</v>
      </c>
      <c r="B269" s="151">
        <v>241022.0</v>
      </c>
      <c r="C269" s="151"/>
      <c r="D269" s="332" t="s">
        <v>887</v>
      </c>
      <c r="E269" s="151" t="s">
        <v>307</v>
      </c>
      <c r="F269" s="319">
        <v>1.0</v>
      </c>
      <c r="G269" s="319">
        <v>1.0</v>
      </c>
      <c r="H269" s="319">
        <v>1.0</v>
      </c>
      <c r="I269" s="319">
        <v>1.0</v>
      </c>
      <c r="J269" s="314">
        <v>1.0</v>
      </c>
      <c r="K269" s="314">
        <v>1.0</v>
      </c>
      <c r="L269" s="314">
        <v>1.0</v>
      </c>
      <c r="M269" s="314">
        <v>1.0</v>
      </c>
      <c r="N269" s="314">
        <v>1.0</v>
      </c>
      <c r="O269" s="314">
        <v>0.0</v>
      </c>
      <c r="P269" s="314">
        <v>0.0</v>
      </c>
      <c r="Q269" s="314"/>
      <c r="R269" s="314"/>
      <c r="S269" s="314"/>
      <c r="T269" s="314"/>
      <c r="U269" s="314"/>
      <c r="V269" s="314"/>
      <c r="W269" s="314"/>
      <c r="X269" s="314"/>
      <c r="Y269" s="314"/>
      <c r="Z269" s="314"/>
      <c r="AA269" s="314"/>
      <c r="AB269" s="167"/>
      <c r="AC269" s="167"/>
      <c r="AD269" s="167"/>
      <c r="AE269" s="167"/>
      <c r="AF269" s="167"/>
      <c r="AG269" s="167"/>
      <c r="AH269" s="167"/>
      <c r="AI269" s="167"/>
      <c r="AJ269" s="167"/>
      <c r="AK269" s="12">
        <f t="shared" si="12"/>
        <v>9</v>
      </c>
      <c r="AL269" s="12">
        <f t="shared" si="13"/>
        <v>2</v>
      </c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</row>
    <row r="270" ht="16.5" customHeight="1">
      <c r="A270" s="12">
        <f t="shared" si="14"/>
        <v>262</v>
      </c>
      <c r="B270" s="151">
        <v>241024.0</v>
      </c>
      <c r="C270" s="151"/>
      <c r="D270" s="332" t="s">
        <v>888</v>
      </c>
      <c r="E270" s="151" t="s">
        <v>308</v>
      </c>
      <c r="F270" s="311"/>
      <c r="G270" s="310"/>
      <c r="H270" s="310"/>
      <c r="I270" s="310"/>
      <c r="J270" s="310"/>
      <c r="K270" s="311"/>
      <c r="L270" s="311"/>
      <c r="M270" s="311"/>
      <c r="N270" s="311" t="s">
        <v>440</v>
      </c>
      <c r="O270" s="311" t="s">
        <v>441</v>
      </c>
      <c r="P270" s="311" t="s">
        <v>442</v>
      </c>
      <c r="Q270" s="311" t="s">
        <v>442</v>
      </c>
      <c r="R270" s="311" t="s">
        <v>443</v>
      </c>
      <c r="S270" s="311" t="s">
        <v>444</v>
      </c>
      <c r="T270" s="311" t="s">
        <v>445</v>
      </c>
      <c r="U270" s="311" t="s">
        <v>446</v>
      </c>
      <c r="V270" s="311" t="s">
        <v>447</v>
      </c>
      <c r="W270" s="311" t="s">
        <v>444</v>
      </c>
      <c r="X270" s="311" t="s">
        <v>440</v>
      </c>
      <c r="Y270" s="311" t="s">
        <v>440</v>
      </c>
      <c r="Z270" s="311"/>
      <c r="AA270" s="311"/>
      <c r="AB270" s="310"/>
      <c r="AC270" s="310"/>
      <c r="AD270" s="310"/>
      <c r="AE270" s="310"/>
      <c r="AF270" s="310"/>
      <c r="AG270" s="310"/>
      <c r="AH270" s="310"/>
      <c r="AI270" s="310"/>
      <c r="AJ270" s="310"/>
      <c r="AK270" s="12">
        <f t="shared" si="12"/>
        <v>0</v>
      </c>
      <c r="AL270" s="12">
        <f t="shared" si="13"/>
        <v>0</v>
      </c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</row>
    <row r="271" ht="16.5" customHeight="1">
      <c r="A271" s="12">
        <f t="shared" si="14"/>
        <v>263</v>
      </c>
      <c r="B271" s="151">
        <v>241025.0</v>
      </c>
      <c r="C271" s="151"/>
      <c r="D271" s="332" t="s">
        <v>889</v>
      </c>
      <c r="E271" s="151" t="s">
        <v>309</v>
      </c>
      <c r="F271" s="319">
        <v>1.0</v>
      </c>
      <c r="G271" s="319">
        <v>1.0</v>
      </c>
      <c r="H271" s="319">
        <v>1.0</v>
      </c>
      <c r="I271" s="319">
        <v>1.0</v>
      </c>
      <c r="J271" s="314">
        <v>1.0</v>
      </c>
      <c r="K271" s="314">
        <v>1.0</v>
      </c>
      <c r="L271" s="314">
        <v>1.0</v>
      </c>
      <c r="M271" s="314">
        <v>1.0</v>
      </c>
      <c r="N271" s="314">
        <v>1.0</v>
      </c>
      <c r="O271" s="314">
        <v>0.0</v>
      </c>
      <c r="P271" s="314">
        <v>0.0</v>
      </c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  <c r="AC271" s="167"/>
      <c r="AD271" s="167"/>
      <c r="AE271" s="167"/>
      <c r="AF271" s="167"/>
      <c r="AG271" s="167"/>
      <c r="AH271" s="167"/>
      <c r="AI271" s="167"/>
      <c r="AJ271" s="167"/>
      <c r="AK271" s="12">
        <f t="shared" si="12"/>
        <v>9</v>
      </c>
      <c r="AL271" s="12">
        <f t="shared" si="13"/>
        <v>2</v>
      </c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</row>
    <row r="272" ht="16.5" customHeight="1">
      <c r="A272" s="12">
        <f t="shared" si="14"/>
        <v>264</v>
      </c>
      <c r="B272" s="151">
        <v>241027.0</v>
      </c>
      <c r="C272" s="151"/>
      <c r="D272" s="332" t="s">
        <v>890</v>
      </c>
      <c r="E272" s="151" t="s">
        <v>310</v>
      </c>
      <c r="F272" s="313">
        <v>1.0</v>
      </c>
      <c r="G272" s="313">
        <v>2.0</v>
      </c>
      <c r="H272" s="319">
        <v>1.0</v>
      </c>
      <c r="I272" s="319">
        <v>1.0</v>
      </c>
      <c r="J272" s="314">
        <v>1.0</v>
      </c>
      <c r="K272" s="314">
        <v>1.0</v>
      </c>
      <c r="L272" s="314">
        <v>1.0</v>
      </c>
      <c r="M272" s="314">
        <v>1.0</v>
      </c>
      <c r="N272" s="314">
        <v>1.0</v>
      </c>
      <c r="O272" s="314">
        <v>1.0</v>
      </c>
      <c r="P272" s="314">
        <v>1.0</v>
      </c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  <c r="AC272" s="167"/>
      <c r="AD272" s="167"/>
      <c r="AE272" s="167"/>
      <c r="AF272" s="167"/>
      <c r="AG272" s="167"/>
      <c r="AH272" s="167"/>
      <c r="AI272" s="167"/>
      <c r="AJ272" s="167"/>
      <c r="AK272" s="12">
        <f t="shared" si="12"/>
        <v>12</v>
      </c>
      <c r="AL272" s="12">
        <f t="shared" si="13"/>
        <v>0</v>
      </c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</row>
    <row r="273" ht="16.5" customHeight="1">
      <c r="A273" s="12">
        <f t="shared" si="14"/>
        <v>265</v>
      </c>
      <c r="B273" s="151">
        <v>241029.0</v>
      </c>
      <c r="C273" s="151"/>
      <c r="D273" s="332" t="s">
        <v>891</v>
      </c>
      <c r="E273" s="151" t="s">
        <v>311</v>
      </c>
      <c r="F273" s="314">
        <v>1.0</v>
      </c>
      <c r="G273" s="314">
        <v>1.0</v>
      </c>
      <c r="H273" s="314">
        <v>1.0</v>
      </c>
      <c r="I273" s="319">
        <v>1.0</v>
      </c>
      <c r="J273" s="314">
        <v>1.0</v>
      </c>
      <c r="K273" s="314">
        <v>1.0</v>
      </c>
      <c r="L273" s="314">
        <v>1.0</v>
      </c>
      <c r="M273" s="314">
        <v>1.0</v>
      </c>
      <c r="N273" s="314">
        <v>1.0</v>
      </c>
      <c r="O273" s="314">
        <v>0.0</v>
      </c>
      <c r="P273" s="314">
        <v>0.0</v>
      </c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  <c r="AC273" s="167"/>
      <c r="AD273" s="167"/>
      <c r="AE273" s="167"/>
      <c r="AF273" s="167"/>
      <c r="AG273" s="167"/>
      <c r="AH273" s="167"/>
      <c r="AI273" s="167"/>
      <c r="AJ273" s="167"/>
      <c r="AK273" s="12">
        <f t="shared" si="12"/>
        <v>9</v>
      </c>
      <c r="AL273" s="12">
        <f t="shared" si="13"/>
        <v>2</v>
      </c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</row>
    <row r="274" ht="16.5" customHeight="1">
      <c r="A274" s="12">
        <f t="shared" si="14"/>
        <v>266</v>
      </c>
      <c r="B274" s="151">
        <v>241030.0</v>
      </c>
      <c r="C274" s="151"/>
      <c r="D274" s="332" t="s">
        <v>892</v>
      </c>
      <c r="E274" s="151" t="s">
        <v>312</v>
      </c>
      <c r="F274" s="319">
        <v>1.0</v>
      </c>
      <c r="G274" s="319">
        <v>1.0</v>
      </c>
      <c r="H274" s="319">
        <v>1.0</v>
      </c>
      <c r="I274" s="319">
        <v>1.0</v>
      </c>
      <c r="J274" s="314">
        <v>1.0</v>
      </c>
      <c r="K274" s="314">
        <v>1.0</v>
      </c>
      <c r="L274" s="314">
        <v>1.0</v>
      </c>
      <c r="M274" s="314">
        <v>1.0</v>
      </c>
      <c r="N274" s="314">
        <v>1.0</v>
      </c>
      <c r="O274" s="314">
        <v>0.0</v>
      </c>
      <c r="P274" s="314">
        <v>0.0</v>
      </c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  <c r="AC274" s="167"/>
      <c r="AD274" s="167"/>
      <c r="AE274" s="167"/>
      <c r="AF274" s="167"/>
      <c r="AG274" s="167"/>
      <c r="AH274" s="167"/>
      <c r="AI274" s="167"/>
      <c r="AJ274" s="167"/>
      <c r="AK274" s="12">
        <f t="shared" si="12"/>
        <v>9</v>
      </c>
      <c r="AL274" s="12">
        <f t="shared" si="13"/>
        <v>2</v>
      </c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</row>
    <row r="275" ht="16.5" customHeight="1">
      <c r="A275" s="12">
        <f t="shared" si="14"/>
        <v>267</v>
      </c>
      <c r="B275" s="151">
        <v>241032.0</v>
      </c>
      <c r="C275" s="151"/>
      <c r="D275" s="332" t="s">
        <v>893</v>
      </c>
      <c r="E275" s="151" t="s">
        <v>291</v>
      </c>
      <c r="F275" s="319">
        <v>1.0</v>
      </c>
      <c r="G275" s="319">
        <v>1.0</v>
      </c>
      <c r="H275" s="319">
        <v>1.0</v>
      </c>
      <c r="I275" s="314">
        <v>1.0</v>
      </c>
      <c r="J275" s="314">
        <v>1.0</v>
      </c>
      <c r="K275" s="314">
        <v>1.0</v>
      </c>
      <c r="L275" s="314">
        <v>1.0</v>
      </c>
      <c r="M275" s="314">
        <v>1.0</v>
      </c>
      <c r="N275" s="314">
        <v>1.0</v>
      </c>
      <c r="O275" s="314">
        <v>0.0</v>
      </c>
      <c r="P275" s="314">
        <v>0.0</v>
      </c>
      <c r="Q275" s="314"/>
      <c r="R275" s="314"/>
      <c r="S275" s="314"/>
      <c r="T275" s="314"/>
      <c r="U275" s="314"/>
      <c r="V275" s="314"/>
      <c r="W275" s="314"/>
      <c r="X275" s="314"/>
      <c r="Y275" s="314"/>
      <c r="Z275" s="314"/>
      <c r="AA275" s="314"/>
      <c r="AB275" s="314"/>
      <c r="AC275" s="314"/>
      <c r="AD275" s="314"/>
      <c r="AE275" s="314"/>
      <c r="AF275" s="314"/>
      <c r="AG275" s="314"/>
      <c r="AH275" s="314"/>
      <c r="AI275" s="314"/>
      <c r="AJ275" s="314"/>
      <c r="AK275" s="12">
        <f t="shared" si="12"/>
        <v>9</v>
      </c>
      <c r="AL275" s="12">
        <f t="shared" si="13"/>
        <v>2</v>
      </c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</row>
    <row r="276" ht="16.5" customHeight="1">
      <c r="A276" s="12">
        <f t="shared" si="14"/>
        <v>268</v>
      </c>
      <c r="B276" s="151">
        <v>241034.0</v>
      </c>
      <c r="C276" s="151"/>
      <c r="D276" s="332" t="s">
        <v>894</v>
      </c>
      <c r="E276" s="151" t="s">
        <v>313</v>
      </c>
      <c r="F276" s="313">
        <v>1.0</v>
      </c>
      <c r="G276" s="313">
        <v>1.0</v>
      </c>
      <c r="H276" s="313">
        <v>1.0</v>
      </c>
      <c r="I276" s="319">
        <v>1.0</v>
      </c>
      <c r="J276" s="314">
        <v>1.0</v>
      </c>
      <c r="K276" s="314">
        <v>1.0</v>
      </c>
      <c r="L276" s="314">
        <v>1.0</v>
      </c>
      <c r="M276" s="314">
        <v>1.0</v>
      </c>
      <c r="N276" s="314">
        <v>0.0</v>
      </c>
      <c r="O276" s="314">
        <v>0.0</v>
      </c>
      <c r="P276" s="314">
        <v>0.0</v>
      </c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  <c r="AC276" s="167"/>
      <c r="AD276" s="167"/>
      <c r="AE276" s="167"/>
      <c r="AF276" s="167"/>
      <c r="AG276" s="167"/>
      <c r="AH276" s="167"/>
      <c r="AI276" s="167"/>
      <c r="AJ276" s="167"/>
      <c r="AK276" s="12">
        <f t="shared" si="12"/>
        <v>8</v>
      </c>
      <c r="AL276" s="12">
        <f t="shared" si="13"/>
        <v>3</v>
      </c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</row>
    <row r="277" ht="16.5" customHeight="1">
      <c r="A277" s="12">
        <f t="shared" si="14"/>
        <v>269</v>
      </c>
      <c r="B277" s="151">
        <v>241036.0</v>
      </c>
      <c r="C277" s="151"/>
      <c r="D277" s="332" t="s">
        <v>895</v>
      </c>
      <c r="E277" s="151" t="s">
        <v>314</v>
      </c>
      <c r="F277" s="308"/>
      <c r="G277" s="308"/>
      <c r="H277" s="308"/>
      <c r="I277" s="308"/>
      <c r="J277" s="308"/>
      <c r="K277" s="308"/>
      <c r="L277" s="308"/>
      <c r="M277" s="308"/>
      <c r="N277" s="295" t="s">
        <v>440</v>
      </c>
      <c r="O277" s="295" t="s">
        <v>441</v>
      </c>
      <c r="P277" s="295" t="s">
        <v>442</v>
      </c>
      <c r="Q277" s="295" t="s">
        <v>442</v>
      </c>
      <c r="R277" s="295" t="s">
        <v>443</v>
      </c>
      <c r="S277" s="295" t="s">
        <v>444</v>
      </c>
      <c r="T277" s="295" t="s">
        <v>445</v>
      </c>
      <c r="U277" s="295" t="s">
        <v>446</v>
      </c>
      <c r="V277" s="295" t="s">
        <v>447</v>
      </c>
      <c r="W277" s="295" t="s">
        <v>444</v>
      </c>
      <c r="X277" s="295" t="s">
        <v>440</v>
      </c>
      <c r="Y277" s="295" t="s">
        <v>440</v>
      </c>
      <c r="Z277" s="308"/>
      <c r="AA277" s="308"/>
      <c r="AB277" s="308"/>
      <c r="AC277" s="308"/>
      <c r="AD277" s="308"/>
      <c r="AE277" s="308"/>
      <c r="AF277" s="308"/>
      <c r="AG277" s="308"/>
      <c r="AH277" s="308"/>
      <c r="AI277" s="308"/>
      <c r="AJ277" s="308"/>
      <c r="AK277" s="12">
        <f t="shared" si="12"/>
        <v>0</v>
      </c>
      <c r="AL277" s="12">
        <f t="shared" si="13"/>
        <v>0</v>
      </c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</row>
    <row r="278" ht="16.5" customHeight="1">
      <c r="A278" s="12">
        <f t="shared" si="14"/>
        <v>270</v>
      </c>
      <c r="B278" s="151">
        <v>241037.0</v>
      </c>
      <c r="C278" s="151"/>
      <c r="D278" s="332" t="s">
        <v>896</v>
      </c>
      <c r="E278" s="151" t="s">
        <v>315</v>
      </c>
      <c r="F278" s="319">
        <v>2.0</v>
      </c>
      <c r="G278" s="319">
        <v>2.0</v>
      </c>
      <c r="H278" s="319">
        <v>2.0</v>
      </c>
      <c r="I278" s="314">
        <v>2.0</v>
      </c>
      <c r="J278" s="314">
        <v>2.0</v>
      </c>
      <c r="K278" s="314">
        <v>2.0</v>
      </c>
      <c r="L278" s="314">
        <v>2.0</v>
      </c>
      <c r="M278" s="314">
        <v>1.0</v>
      </c>
      <c r="N278" s="314">
        <v>2.0</v>
      </c>
      <c r="O278" s="314">
        <v>1.0</v>
      </c>
      <c r="P278" s="314">
        <v>1.0</v>
      </c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  <c r="AD278" s="167"/>
      <c r="AE278" s="167"/>
      <c r="AF278" s="167"/>
      <c r="AG278" s="167"/>
      <c r="AH278" s="167"/>
      <c r="AI278" s="167"/>
      <c r="AJ278" s="167"/>
      <c r="AK278" s="12">
        <f t="shared" si="12"/>
        <v>19</v>
      </c>
      <c r="AL278" s="12">
        <f t="shared" si="13"/>
        <v>0</v>
      </c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</row>
    <row r="279" ht="16.5" customHeight="1">
      <c r="A279" s="12">
        <f t="shared" si="14"/>
        <v>271</v>
      </c>
      <c r="B279" s="151">
        <v>241038.0</v>
      </c>
      <c r="C279" s="151"/>
      <c r="D279" s="332" t="s">
        <v>897</v>
      </c>
      <c r="E279" s="151" t="s">
        <v>898</v>
      </c>
      <c r="F279" s="314">
        <v>1.0</v>
      </c>
      <c r="G279" s="314">
        <v>1.0</v>
      </c>
      <c r="H279" s="314">
        <v>1.0</v>
      </c>
      <c r="I279" s="314">
        <v>1.0</v>
      </c>
      <c r="J279" s="314">
        <v>1.0</v>
      </c>
      <c r="K279" s="314">
        <v>1.0</v>
      </c>
      <c r="L279" s="314">
        <v>1.0</v>
      </c>
      <c r="M279" s="314">
        <v>1.0</v>
      </c>
      <c r="N279" s="314">
        <v>1.0</v>
      </c>
      <c r="O279" s="314">
        <v>1.0</v>
      </c>
      <c r="P279" s="314">
        <v>0.0</v>
      </c>
      <c r="Q279" s="314"/>
      <c r="R279" s="314"/>
      <c r="S279" s="314"/>
      <c r="T279" s="314"/>
      <c r="U279" s="314"/>
      <c r="V279" s="314"/>
      <c r="W279" s="314"/>
      <c r="X279" s="314"/>
      <c r="Y279" s="314"/>
      <c r="Z279" s="314"/>
      <c r="AA279" s="314"/>
      <c r="AB279" s="314"/>
      <c r="AC279" s="314"/>
      <c r="AD279" s="314"/>
      <c r="AE279" s="314"/>
      <c r="AF279" s="314"/>
      <c r="AG279" s="314"/>
      <c r="AH279" s="314"/>
      <c r="AI279" s="314"/>
      <c r="AJ279" s="314"/>
      <c r="AK279" s="12">
        <f t="shared" si="12"/>
        <v>10</v>
      </c>
      <c r="AL279" s="12">
        <f t="shared" si="13"/>
        <v>1</v>
      </c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</row>
    <row r="280" ht="16.5" customHeight="1">
      <c r="A280" s="12">
        <f t="shared" si="14"/>
        <v>272</v>
      </c>
      <c r="B280" s="151">
        <v>241039.0</v>
      </c>
      <c r="C280" s="151"/>
      <c r="D280" s="332" t="s">
        <v>899</v>
      </c>
      <c r="E280" s="151" t="s">
        <v>316</v>
      </c>
      <c r="F280" s="319">
        <v>1.0</v>
      </c>
      <c r="G280" s="319">
        <v>1.0</v>
      </c>
      <c r="H280" s="319">
        <v>1.0</v>
      </c>
      <c r="I280" s="319">
        <v>1.0</v>
      </c>
      <c r="J280" s="314">
        <v>1.0</v>
      </c>
      <c r="K280" s="314">
        <v>1.0</v>
      </c>
      <c r="L280" s="314">
        <v>1.0</v>
      </c>
      <c r="M280" s="314">
        <v>1.0</v>
      </c>
      <c r="N280" s="314">
        <v>1.0</v>
      </c>
      <c r="O280" s="314">
        <v>1.0</v>
      </c>
      <c r="P280" s="314">
        <v>1.0</v>
      </c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314"/>
      <c r="AB280" s="314"/>
      <c r="AC280" s="314"/>
      <c r="AD280" s="314"/>
      <c r="AE280" s="314"/>
      <c r="AF280" s="314"/>
      <c r="AG280" s="314"/>
      <c r="AH280" s="314"/>
      <c r="AI280" s="314"/>
      <c r="AJ280" s="314"/>
      <c r="AK280" s="12">
        <f t="shared" si="12"/>
        <v>11</v>
      </c>
      <c r="AL280" s="12">
        <f t="shared" si="13"/>
        <v>0</v>
      </c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</row>
    <row r="281" ht="16.5" customHeight="1">
      <c r="A281" s="12">
        <f t="shared" si="14"/>
        <v>273</v>
      </c>
      <c r="B281" s="151">
        <v>241040.0</v>
      </c>
      <c r="C281" s="151"/>
      <c r="D281" s="332" t="s">
        <v>900</v>
      </c>
      <c r="E281" s="151" t="s">
        <v>317</v>
      </c>
      <c r="F281" s="319">
        <v>1.0</v>
      </c>
      <c r="G281" s="319">
        <v>1.0</v>
      </c>
      <c r="H281" s="319">
        <v>1.0</v>
      </c>
      <c r="I281" s="319">
        <v>1.0</v>
      </c>
      <c r="J281" s="314">
        <v>1.0</v>
      </c>
      <c r="K281" s="314">
        <v>1.0</v>
      </c>
      <c r="L281" s="314">
        <v>1.0</v>
      </c>
      <c r="M281" s="314">
        <v>1.0</v>
      </c>
      <c r="N281" s="314">
        <v>1.0</v>
      </c>
      <c r="O281" s="314">
        <v>0.0</v>
      </c>
      <c r="P281" s="314">
        <v>0.0</v>
      </c>
      <c r="Q281" s="314"/>
      <c r="R281" s="314"/>
      <c r="S281" s="314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  <c r="AD281" s="167"/>
      <c r="AE281" s="167"/>
      <c r="AF281" s="167"/>
      <c r="AG281" s="167"/>
      <c r="AH281" s="167"/>
      <c r="AI281" s="167"/>
      <c r="AJ281" s="167"/>
      <c r="AK281" s="12">
        <f t="shared" si="12"/>
        <v>9</v>
      </c>
      <c r="AL281" s="12">
        <f t="shared" si="13"/>
        <v>2</v>
      </c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</row>
    <row r="282" ht="16.5" customHeight="1">
      <c r="A282" s="12">
        <f t="shared" si="14"/>
        <v>274</v>
      </c>
      <c r="B282" s="151">
        <v>241041.0</v>
      </c>
      <c r="C282" s="151"/>
      <c r="D282" s="332" t="s">
        <v>765</v>
      </c>
      <c r="E282" s="151" t="s">
        <v>318</v>
      </c>
      <c r="F282" s="319">
        <v>1.0</v>
      </c>
      <c r="G282" s="319">
        <v>1.0</v>
      </c>
      <c r="H282" s="319">
        <v>1.0</v>
      </c>
      <c r="I282" s="319">
        <v>1.0</v>
      </c>
      <c r="J282" s="314">
        <v>1.0</v>
      </c>
      <c r="K282" s="314">
        <v>1.0</v>
      </c>
      <c r="L282" s="314">
        <v>1.0</v>
      </c>
      <c r="M282" s="314">
        <v>1.0</v>
      </c>
      <c r="N282" s="314">
        <v>1.0</v>
      </c>
      <c r="O282" s="314">
        <v>1.0</v>
      </c>
      <c r="P282" s="314">
        <v>1.0</v>
      </c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  <c r="AC282" s="167"/>
      <c r="AD282" s="167"/>
      <c r="AE282" s="167"/>
      <c r="AF282" s="167"/>
      <c r="AG282" s="167"/>
      <c r="AH282" s="167"/>
      <c r="AI282" s="167"/>
      <c r="AJ282" s="167"/>
      <c r="AK282" s="12">
        <f t="shared" si="12"/>
        <v>11</v>
      </c>
      <c r="AL282" s="12">
        <f t="shared" si="13"/>
        <v>0</v>
      </c>
      <c r="AM282" s="6"/>
      <c r="AN282" s="6"/>
      <c r="AO282" s="6"/>
      <c r="AP282" s="76"/>
      <c r="AQ282" s="76"/>
      <c r="AR282" s="76"/>
      <c r="AS282" s="76"/>
      <c r="AT282" s="76"/>
      <c r="AU282" s="7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</row>
    <row r="283" ht="16.5" customHeight="1">
      <c r="A283" s="12">
        <f t="shared" si="14"/>
        <v>275</v>
      </c>
      <c r="B283" s="151">
        <v>241042.0</v>
      </c>
      <c r="C283" s="151"/>
      <c r="D283" s="332" t="s">
        <v>901</v>
      </c>
      <c r="E283" s="151" t="s">
        <v>319</v>
      </c>
      <c r="F283" s="313">
        <v>1.0</v>
      </c>
      <c r="G283" s="313">
        <v>1.0</v>
      </c>
      <c r="H283" s="313">
        <v>1.0</v>
      </c>
      <c r="I283" s="319">
        <v>1.0</v>
      </c>
      <c r="J283" s="314">
        <v>1.0</v>
      </c>
      <c r="K283" s="314">
        <v>1.0</v>
      </c>
      <c r="L283" s="314">
        <v>1.0</v>
      </c>
      <c r="M283" s="314">
        <v>1.0</v>
      </c>
      <c r="N283" s="314">
        <v>1.0</v>
      </c>
      <c r="O283" s="314">
        <v>1.0</v>
      </c>
      <c r="P283" s="314">
        <v>1.0</v>
      </c>
      <c r="Q283" s="167"/>
      <c r="R283" s="167"/>
      <c r="S283" s="314"/>
      <c r="T283" s="167"/>
      <c r="U283" s="167"/>
      <c r="V283" s="167"/>
      <c r="W283" s="167"/>
      <c r="X283" s="167"/>
      <c r="Y283" s="167"/>
      <c r="Z283" s="167"/>
      <c r="AA283" s="167"/>
      <c r="AB283" s="167"/>
      <c r="AC283" s="167"/>
      <c r="AD283" s="167"/>
      <c r="AE283" s="167"/>
      <c r="AF283" s="167"/>
      <c r="AG283" s="167"/>
      <c r="AH283" s="167"/>
      <c r="AI283" s="167"/>
      <c r="AJ283" s="167"/>
      <c r="AK283" s="12">
        <f t="shared" si="12"/>
        <v>11</v>
      </c>
      <c r="AL283" s="12">
        <f t="shared" si="13"/>
        <v>0</v>
      </c>
      <c r="AM283" s="6"/>
      <c r="AN283" s="6"/>
      <c r="AO283" s="6"/>
      <c r="AP283" s="76"/>
      <c r="AQ283" s="76"/>
      <c r="AR283" s="76"/>
      <c r="AS283" s="76"/>
      <c r="AT283" s="76"/>
      <c r="AU283" s="7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</row>
    <row r="284" ht="16.5" customHeight="1">
      <c r="A284" s="12">
        <f t="shared" si="14"/>
        <v>276</v>
      </c>
      <c r="B284" s="151">
        <v>242001.0</v>
      </c>
      <c r="C284" s="332">
        <v>735.0</v>
      </c>
      <c r="D284" s="333" t="s">
        <v>902</v>
      </c>
      <c r="E284" s="151" t="s">
        <v>320</v>
      </c>
      <c r="F284" s="311"/>
      <c r="G284" s="311"/>
      <c r="H284" s="311"/>
      <c r="I284" s="310"/>
      <c r="J284" s="311"/>
      <c r="K284" s="311"/>
      <c r="L284" s="311"/>
      <c r="M284" s="311"/>
      <c r="N284" s="311" t="s">
        <v>440</v>
      </c>
      <c r="O284" s="311" t="s">
        <v>441</v>
      </c>
      <c r="P284" s="311" t="s">
        <v>442</v>
      </c>
      <c r="Q284" s="311" t="s">
        <v>442</v>
      </c>
      <c r="R284" s="311" t="s">
        <v>443</v>
      </c>
      <c r="S284" s="311" t="s">
        <v>444</v>
      </c>
      <c r="T284" s="311" t="s">
        <v>445</v>
      </c>
      <c r="U284" s="311" t="s">
        <v>446</v>
      </c>
      <c r="V284" s="310" t="s">
        <v>447</v>
      </c>
      <c r="W284" s="310" t="s">
        <v>444</v>
      </c>
      <c r="X284" s="310" t="s">
        <v>440</v>
      </c>
      <c r="Y284" s="310" t="s">
        <v>440</v>
      </c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12">
        <f t="shared" si="12"/>
        <v>0</v>
      </c>
      <c r="AL284" s="12">
        <f t="shared" si="13"/>
        <v>0</v>
      </c>
      <c r="AM284" s="6"/>
      <c r="AN284" s="6"/>
      <c r="AO284" s="6"/>
      <c r="AP284" s="76"/>
      <c r="AQ284" s="76"/>
      <c r="AR284" s="76"/>
      <c r="AS284" s="76"/>
      <c r="AT284" s="76"/>
      <c r="AU284" s="7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</row>
    <row r="285" ht="16.5" customHeight="1">
      <c r="A285" s="12">
        <f t="shared" si="14"/>
        <v>277</v>
      </c>
      <c r="B285" s="151">
        <v>242002.0</v>
      </c>
      <c r="C285" s="151"/>
      <c r="D285" s="333" t="s">
        <v>903</v>
      </c>
      <c r="E285" s="151" t="s">
        <v>321</v>
      </c>
      <c r="F285" s="314">
        <v>1.0</v>
      </c>
      <c r="G285" s="314">
        <v>1.0</v>
      </c>
      <c r="H285" s="314">
        <v>1.0</v>
      </c>
      <c r="I285" s="314">
        <v>1.0</v>
      </c>
      <c r="J285" s="314">
        <v>1.0</v>
      </c>
      <c r="K285" s="314">
        <v>1.0</v>
      </c>
      <c r="L285" s="314">
        <v>1.0</v>
      </c>
      <c r="M285" s="314">
        <v>1.0</v>
      </c>
      <c r="N285" s="314">
        <v>1.0</v>
      </c>
      <c r="O285" s="314">
        <v>1.0</v>
      </c>
      <c r="P285" s="314">
        <v>1.0</v>
      </c>
      <c r="Q285" s="167"/>
      <c r="R285" s="167"/>
      <c r="S285" s="167"/>
      <c r="T285" s="167"/>
      <c r="U285" s="167"/>
      <c r="V285" s="167"/>
      <c r="W285" s="167"/>
      <c r="X285" s="167"/>
      <c r="Y285" s="314"/>
      <c r="Z285" s="314"/>
      <c r="AA285" s="314"/>
      <c r="AB285" s="314"/>
      <c r="AC285" s="314"/>
      <c r="AD285" s="314"/>
      <c r="AE285" s="314"/>
      <c r="AF285" s="314"/>
      <c r="AG285" s="314"/>
      <c r="AH285" s="314"/>
      <c r="AI285" s="314"/>
      <c r="AJ285" s="314"/>
      <c r="AK285" s="12">
        <f t="shared" si="12"/>
        <v>11</v>
      </c>
      <c r="AL285" s="12">
        <f t="shared" si="13"/>
        <v>0</v>
      </c>
      <c r="AM285" s="6"/>
      <c r="AN285" s="6"/>
      <c r="AO285" s="6"/>
      <c r="AP285" s="76"/>
      <c r="AQ285" s="76"/>
      <c r="AR285" s="76"/>
      <c r="AS285" s="76"/>
      <c r="AT285" s="76"/>
      <c r="AU285" s="7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</row>
    <row r="286" ht="16.5" customHeight="1">
      <c r="A286" s="12">
        <f t="shared" si="14"/>
        <v>278</v>
      </c>
      <c r="B286" s="151">
        <v>242003.0</v>
      </c>
      <c r="C286" s="151"/>
      <c r="D286" s="333" t="s">
        <v>904</v>
      </c>
      <c r="E286" s="151" t="s">
        <v>322</v>
      </c>
      <c r="F286" s="319">
        <v>1.0</v>
      </c>
      <c r="G286" s="319">
        <v>1.0</v>
      </c>
      <c r="H286" s="319">
        <v>1.0</v>
      </c>
      <c r="I286" s="314">
        <v>1.0</v>
      </c>
      <c r="J286" s="314">
        <v>1.0</v>
      </c>
      <c r="K286" s="314">
        <v>1.0</v>
      </c>
      <c r="L286" s="314">
        <v>1.0</v>
      </c>
      <c r="M286" s="314">
        <v>1.0</v>
      </c>
      <c r="N286" s="314">
        <v>1.0</v>
      </c>
      <c r="O286" s="314">
        <v>1.0</v>
      </c>
      <c r="P286" s="314">
        <v>1.0</v>
      </c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314"/>
      <c r="AC286" s="314"/>
      <c r="AD286" s="314"/>
      <c r="AE286" s="314"/>
      <c r="AF286" s="314"/>
      <c r="AG286" s="314"/>
      <c r="AH286" s="314"/>
      <c r="AI286" s="314"/>
      <c r="AJ286" s="314"/>
      <c r="AK286" s="12">
        <f t="shared" si="12"/>
        <v>11</v>
      </c>
      <c r="AL286" s="12">
        <f t="shared" si="13"/>
        <v>0</v>
      </c>
      <c r="AM286" s="6"/>
      <c r="AN286" s="6"/>
      <c r="AO286" s="6"/>
      <c r="AP286" s="76"/>
      <c r="AQ286" s="76"/>
      <c r="AR286" s="76"/>
      <c r="AS286" s="76"/>
      <c r="AT286" s="76"/>
      <c r="AU286" s="7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</row>
    <row r="287" ht="16.5" customHeight="1">
      <c r="A287" s="12">
        <f t="shared" si="14"/>
        <v>279</v>
      </c>
      <c r="B287" s="151">
        <v>242004.0</v>
      </c>
      <c r="C287" s="151"/>
      <c r="D287" s="333" t="s">
        <v>905</v>
      </c>
      <c r="E287" s="151" t="s">
        <v>323</v>
      </c>
      <c r="F287" s="319">
        <v>1.0</v>
      </c>
      <c r="G287" s="319">
        <v>1.0</v>
      </c>
      <c r="H287" s="319">
        <v>1.0</v>
      </c>
      <c r="I287" s="314">
        <v>1.0</v>
      </c>
      <c r="J287" s="314">
        <v>1.0</v>
      </c>
      <c r="K287" s="314">
        <v>1.0</v>
      </c>
      <c r="L287" s="314">
        <v>1.0</v>
      </c>
      <c r="M287" s="314">
        <v>1.0</v>
      </c>
      <c r="N287" s="314">
        <v>1.0</v>
      </c>
      <c r="O287" s="314">
        <v>1.0</v>
      </c>
      <c r="P287" s="314">
        <v>1.0</v>
      </c>
      <c r="Q287" s="314"/>
      <c r="R287" s="314"/>
      <c r="S287" s="314"/>
      <c r="T287" s="314"/>
      <c r="U287" s="314"/>
      <c r="V287" s="314"/>
      <c r="W287" s="314"/>
      <c r="X287" s="314"/>
      <c r="Y287" s="167"/>
      <c r="Z287" s="167"/>
      <c r="AA287" s="167"/>
      <c r="AB287" s="314"/>
      <c r="AC287" s="314"/>
      <c r="AD287" s="314"/>
      <c r="AE287" s="314"/>
      <c r="AF287" s="314"/>
      <c r="AG287" s="314"/>
      <c r="AH287" s="314"/>
      <c r="AI287" s="314"/>
      <c r="AJ287" s="314"/>
      <c r="AK287" s="12">
        <f t="shared" si="12"/>
        <v>11</v>
      </c>
      <c r="AL287" s="12">
        <f t="shared" si="13"/>
        <v>0</v>
      </c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</row>
    <row r="288" ht="16.5" customHeight="1">
      <c r="A288" s="12">
        <f t="shared" si="14"/>
        <v>280</v>
      </c>
      <c r="B288" s="151">
        <v>242006.0</v>
      </c>
      <c r="C288" s="151"/>
      <c r="D288" s="333" t="s">
        <v>906</v>
      </c>
      <c r="E288" s="151" t="s">
        <v>324</v>
      </c>
      <c r="F288" s="319">
        <v>0.0</v>
      </c>
      <c r="G288" s="319">
        <v>1.0</v>
      </c>
      <c r="H288" s="319">
        <v>1.0</v>
      </c>
      <c r="I288" s="314">
        <v>1.0</v>
      </c>
      <c r="J288" s="314">
        <v>1.0</v>
      </c>
      <c r="K288" s="314">
        <v>1.0</v>
      </c>
      <c r="L288" s="314">
        <v>1.0</v>
      </c>
      <c r="M288" s="314">
        <v>1.0</v>
      </c>
      <c r="N288" s="314">
        <v>1.0</v>
      </c>
      <c r="O288" s="314">
        <v>1.0</v>
      </c>
      <c r="P288" s="314">
        <v>1.0</v>
      </c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314"/>
      <c r="AC288" s="314"/>
      <c r="AD288" s="314"/>
      <c r="AE288" s="314"/>
      <c r="AF288" s="314"/>
      <c r="AG288" s="314"/>
      <c r="AH288" s="314"/>
      <c r="AI288" s="314"/>
      <c r="AJ288" s="314"/>
      <c r="AK288" s="12">
        <f t="shared" si="12"/>
        <v>10</v>
      </c>
      <c r="AL288" s="12">
        <f t="shared" si="13"/>
        <v>1</v>
      </c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</row>
    <row r="289" ht="16.5" customHeight="1">
      <c r="A289" s="12">
        <f t="shared" si="14"/>
        <v>281</v>
      </c>
      <c r="B289" s="151">
        <v>242008.0</v>
      </c>
      <c r="C289" s="151"/>
      <c r="D289" s="333" t="s">
        <v>907</v>
      </c>
      <c r="E289" s="151" t="s">
        <v>325</v>
      </c>
      <c r="F289" s="319">
        <v>1.0</v>
      </c>
      <c r="G289" s="319">
        <v>1.0</v>
      </c>
      <c r="H289" s="319">
        <v>0.0</v>
      </c>
      <c r="I289" s="314">
        <v>1.0</v>
      </c>
      <c r="J289" s="314">
        <v>1.0</v>
      </c>
      <c r="K289" s="314">
        <v>1.0</v>
      </c>
      <c r="L289" s="314">
        <v>1.0</v>
      </c>
      <c r="M289" s="314">
        <v>1.0</v>
      </c>
      <c r="N289" s="314">
        <v>1.0</v>
      </c>
      <c r="O289" s="314">
        <v>1.0</v>
      </c>
      <c r="P289" s="314">
        <v>1.0</v>
      </c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314"/>
      <c r="AC289" s="314"/>
      <c r="AD289" s="314"/>
      <c r="AE289" s="314"/>
      <c r="AF289" s="314"/>
      <c r="AG289" s="314"/>
      <c r="AH289" s="314"/>
      <c r="AI289" s="314"/>
      <c r="AJ289" s="314"/>
      <c r="AK289" s="12">
        <f t="shared" si="12"/>
        <v>10</v>
      </c>
      <c r="AL289" s="12">
        <f t="shared" si="13"/>
        <v>1</v>
      </c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</row>
    <row r="290" ht="16.5" customHeight="1">
      <c r="A290" s="12">
        <f t="shared" si="14"/>
        <v>282</v>
      </c>
      <c r="B290" s="151">
        <v>242009.0</v>
      </c>
      <c r="C290" s="151"/>
      <c r="D290" s="333" t="s">
        <v>908</v>
      </c>
      <c r="E290" s="151" t="s">
        <v>326</v>
      </c>
      <c r="F290" s="308"/>
      <c r="G290" s="308"/>
      <c r="H290" s="308"/>
      <c r="I290" s="308"/>
      <c r="J290" s="308"/>
      <c r="K290" s="308"/>
      <c r="L290" s="308"/>
      <c r="M290" s="308"/>
      <c r="N290" s="295" t="s">
        <v>440</v>
      </c>
      <c r="O290" s="295" t="s">
        <v>441</v>
      </c>
      <c r="P290" s="295" t="s">
        <v>442</v>
      </c>
      <c r="Q290" s="295" t="s">
        <v>442</v>
      </c>
      <c r="R290" s="295" t="s">
        <v>443</v>
      </c>
      <c r="S290" s="295" t="s">
        <v>444</v>
      </c>
      <c r="T290" s="295" t="s">
        <v>445</v>
      </c>
      <c r="U290" s="295" t="s">
        <v>446</v>
      </c>
      <c r="V290" s="295" t="s">
        <v>447</v>
      </c>
      <c r="W290" s="295" t="s">
        <v>444</v>
      </c>
      <c r="X290" s="295" t="s">
        <v>440</v>
      </c>
      <c r="Y290" s="295" t="s">
        <v>440</v>
      </c>
      <c r="Z290" s="308"/>
      <c r="AA290" s="308"/>
      <c r="AB290" s="308"/>
      <c r="AC290" s="308"/>
      <c r="AD290" s="308"/>
      <c r="AE290" s="308"/>
      <c r="AF290" s="308"/>
      <c r="AG290" s="308"/>
      <c r="AH290" s="308"/>
      <c r="AI290" s="308"/>
      <c r="AJ290" s="308"/>
      <c r="AK290" s="12">
        <f t="shared" si="12"/>
        <v>0</v>
      </c>
      <c r="AL290" s="12">
        <f t="shared" si="13"/>
        <v>0</v>
      </c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</row>
    <row r="291" ht="16.5" customHeight="1">
      <c r="A291" s="12">
        <f t="shared" si="14"/>
        <v>283</v>
      </c>
      <c r="B291" s="151">
        <v>242010.0</v>
      </c>
      <c r="C291" s="151"/>
      <c r="D291" s="333" t="s">
        <v>909</v>
      </c>
      <c r="E291" s="151" t="s">
        <v>327</v>
      </c>
      <c r="F291" s="319">
        <v>1.0</v>
      </c>
      <c r="G291" s="319">
        <v>1.0</v>
      </c>
      <c r="H291" s="319">
        <v>1.0</v>
      </c>
      <c r="I291" s="319">
        <v>1.0</v>
      </c>
      <c r="J291" s="314">
        <v>1.0</v>
      </c>
      <c r="K291" s="314">
        <v>1.0</v>
      </c>
      <c r="L291" s="314">
        <v>1.0</v>
      </c>
      <c r="M291" s="314">
        <v>1.0</v>
      </c>
      <c r="N291" s="314">
        <v>1.0</v>
      </c>
      <c r="O291" s="314">
        <v>1.0</v>
      </c>
      <c r="P291" s="314">
        <v>1.0</v>
      </c>
      <c r="Q291" s="167"/>
      <c r="R291" s="167"/>
      <c r="S291" s="314"/>
      <c r="T291" s="314"/>
      <c r="U291" s="314"/>
      <c r="V291" s="314"/>
      <c r="W291" s="314"/>
      <c r="X291" s="314"/>
      <c r="Y291" s="314"/>
      <c r="Z291" s="167"/>
      <c r="AA291" s="167"/>
      <c r="AB291" s="314"/>
      <c r="AC291" s="314"/>
      <c r="AD291" s="314"/>
      <c r="AE291" s="314"/>
      <c r="AF291" s="314"/>
      <c r="AG291" s="314"/>
      <c r="AH291" s="314"/>
      <c r="AI291" s="314"/>
      <c r="AJ291" s="314"/>
      <c r="AK291" s="12">
        <f t="shared" si="12"/>
        <v>11</v>
      </c>
      <c r="AL291" s="12">
        <f t="shared" si="13"/>
        <v>0</v>
      </c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</row>
    <row r="292" ht="16.5" customHeight="1">
      <c r="A292" s="12">
        <f t="shared" si="14"/>
        <v>284</v>
      </c>
      <c r="B292" s="151">
        <v>242012.0</v>
      </c>
      <c r="C292" s="151"/>
      <c r="D292" s="333" t="s">
        <v>910</v>
      </c>
      <c r="E292" s="151" t="s">
        <v>328</v>
      </c>
      <c r="F292" s="319">
        <v>1.0</v>
      </c>
      <c r="G292" s="319">
        <v>1.0</v>
      </c>
      <c r="H292" s="319">
        <v>1.0</v>
      </c>
      <c r="I292" s="319">
        <v>1.0</v>
      </c>
      <c r="J292" s="314">
        <v>1.0</v>
      </c>
      <c r="K292" s="314">
        <v>1.0</v>
      </c>
      <c r="L292" s="314">
        <v>1.0</v>
      </c>
      <c r="M292" s="314">
        <v>1.0</v>
      </c>
      <c r="N292" s="314">
        <v>1.0</v>
      </c>
      <c r="O292" s="314">
        <v>1.0</v>
      </c>
      <c r="P292" s="314">
        <v>1.0</v>
      </c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314"/>
      <c r="AC292" s="314"/>
      <c r="AD292" s="314"/>
      <c r="AE292" s="314"/>
      <c r="AF292" s="314"/>
      <c r="AG292" s="314"/>
      <c r="AH292" s="314"/>
      <c r="AI292" s="314"/>
      <c r="AJ292" s="314"/>
      <c r="AK292" s="12">
        <f t="shared" si="12"/>
        <v>11</v>
      </c>
      <c r="AL292" s="12">
        <f t="shared" si="13"/>
        <v>0</v>
      </c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</row>
    <row r="293" ht="16.5" customHeight="1">
      <c r="A293" s="12">
        <f t="shared" si="14"/>
        <v>285</v>
      </c>
      <c r="B293" s="151">
        <v>242014.0</v>
      </c>
      <c r="C293" s="151"/>
      <c r="D293" s="333" t="s">
        <v>911</v>
      </c>
      <c r="E293" s="151" t="s">
        <v>329</v>
      </c>
      <c r="F293" s="319">
        <v>1.0</v>
      </c>
      <c r="G293" s="319">
        <v>1.0</v>
      </c>
      <c r="H293" s="319">
        <v>1.0</v>
      </c>
      <c r="I293" s="319">
        <v>1.0</v>
      </c>
      <c r="J293" s="314">
        <v>1.0</v>
      </c>
      <c r="K293" s="314">
        <v>1.0</v>
      </c>
      <c r="L293" s="314">
        <v>1.0</v>
      </c>
      <c r="M293" s="314">
        <v>1.0</v>
      </c>
      <c r="N293" s="314">
        <v>1.0</v>
      </c>
      <c r="O293" s="314">
        <v>1.0</v>
      </c>
      <c r="P293" s="314">
        <v>1.0</v>
      </c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314"/>
      <c r="AC293" s="314"/>
      <c r="AD293" s="314"/>
      <c r="AE293" s="314"/>
      <c r="AF293" s="314"/>
      <c r="AG293" s="314"/>
      <c r="AH293" s="314"/>
      <c r="AI293" s="314"/>
      <c r="AJ293" s="314"/>
      <c r="AK293" s="12">
        <f t="shared" si="12"/>
        <v>11</v>
      </c>
      <c r="AL293" s="12">
        <f t="shared" si="13"/>
        <v>0</v>
      </c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</row>
    <row r="294" ht="16.5" customHeight="1">
      <c r="A294" s="12">
        <f t="shared" si="14"/>
        <v>286</v>
      </c>
      <c r="B294" s="151">
        <v>242016.0</v>
      </c>
      <c r="C294" s="151"/>
      <c r="D294" s="333" t="s">
        <v>912</v>
      </c>
      <c r="E294" s="151" t="s">
        <v>330</v>
      </c>
      <c r="F294" s="319">
        <v>1.0</v>
      </c>
      <c r="G294" s="319">
        <v>1.0</v>
      </c>
      <c r="H294" s="319">
        <v>1.0</v>
      </c>
      <c r="I294" s="319">
        <v>1.0</v>
      </c>
      <c r="J294" s="314">
        <v>1.0</v>
      </c>
      <c r="K294" s="314">
        <v>1.0</v>
      </c>
      <c r="L294" s="314">
        <v>1.0</v>
      </c>
      <c r="M294" s="314">
        <v>1.0</v>
      </c>
      <c r="N294" s="314">
        <v>1.0</v>
      </c>
      <c r="O294" s="314">
        <v>1.0</v>
      </c>
      <c r="P294" s="314">
        <v>1.0</v>
      </c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314"/>
      <c r="AC294" s="314"/>
      <c r="AD294" s="314"/>
      <c r="AE294" s="314"/>
      <c r="AF294" s="314"/>
      <c r="AG294" s="314"/>
      <c r="AH294" s="314"/>
      <c r="AI294" s="314"/>
      <c r="AJ294" s="314"/>
      <c r="AK294" s="12">
        <f t="shared" si="12"/>
        <v>11</v>
      </c>
      <c r="AL294" s="12">
        <f t="shared" si="13"/>
        <v>0</v>
      </c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</row>
    <row r="295" ht="16.5" customHeight="1">
      <c r="A295" s="12">
        <f t="shared" si="14"/>
        <v>287</v>
      </c>
      <c r="B295" s="151">
        <v>242017.0</v>
      </c>
      <c r="C295" s="151"/>
      <c r="D295" s="333" t="s">
        <v>913</v>
      </c>
      <c r="E295" s="151" t="s">
        <v>331</v>
      </c>
      <c r="F295" s="319">
        <v>1.0</v>
      </c>
      <c r="G295" s="319">
        <v>1.0</v>
      </c>
      <c r="H295" s="319">
        <v>1.0</v>
      </c>
      <c r="I295" s="319">
        <v>1.0</v>
      </c>
      <c r="J295" s="314">
        <v>1.0</v>
      </c>
      <c r="K295" s="314">
        <v>1.0</v>
      </c>
      <c r="L295" s="314">
        <v>1.0</v>
      </c>
      <c r="M295" s="314">
        <v>1.0</v>
      </c>
      <c r="N295" s="314">
        <v>1.0</v>
      </c>
      <c r="O295" s="314">
        <v>1.0</v>
      </c>
      <c r="P295" s="314">
        <v>1.0</v>
      </c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314"/>
      <c r="AC295" s="314"/>
      <c r="AD295" s="314"/>
      <c r="AE295" s="314"/>
      <c r="AF295" s="314"/>
      <c r="AG295" s="314"/>
      <c r="AH295" s="314"/>
      <c r="AI295" s="314"/>
      <c r="AJ295" s="314"/>
      <c r="AK295" s="12">
        <f t="shared" si="12"/>
        <v>11</v>
      </c>
      <c r="AL295" s="12">
        <f t="shared" si="13"/>
        <v>0</v>
      </c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</row>
    <row r="296" ht="16.5" customHeight="1">
      <c r="A296" s="12">
        <f t="shared" si="14"/>
        <v>288</v>
      </c>
      <c r="B296" s="151">
        <v>242018.0</v>
      </c>
      <c r="C296" s="151"/>
      <c r="D296" s="333" t="s">
        <v>914</v>
      </c>
      <c r="E296" s="151" t="s">
        <v>332</v>
      </c>
      <c r="F296" s="313">
        <v>1.0</v>
      </c>
      <c r="G296" s="313">
        <v>1.0</v>
      </c>
      <c r="H296" s="313">
        <v>1.0</v>
      </c>
      <c r="I296" s="319">
        <v>1.0</v>
      </c>
      <c r="J296" s="314">
        <v>1.0</v>
      </c>
      <c r="K296" s="314">
        <v>1.0</v>
      </c>
      <c r="L296" s="314">
        <v>1.0</v>
      </c>
      <c r="M296" s="314">
        <v>1.0</v>
      </c>
      <c r="N296" s="314">
        <v>1.0</v>
      </c>
      <c r="O296" s="314">
        <v>1.0</v>
      </c>
      <c r="P296" s="314">
        <v>1.0</v>
      </c>
      <c r="Q296" s="314"/>
      <c r="R296" s="314"/>
      <c r="S296" s="314"/>
      <c r="T296" s="314"/>
      <c r="U296" s="314"/>
      <c r="V296" s="314"/>
      <c r="W296" s="314"/>
      <c r="X296" s="314"/>
      <c r="Y296" s="314"/>
      <c r="Z296" s="314"/>
      <c r="AA296" s="314"/>
      <c r="AB296" s="314"/>
      <c r="AC296" s="314"/>
      <c r="AD296" s="314"/>
      <c r="AE296" s="314"/>
      <c r="AF296" s="314"/>
      <c r="AG296" s="314"/>
      <c r="AH296" s="314"/>
      <c r="AI296" s="314"/>
      <c r="AJ296" s="314"/>
      <c r="AK296" s="12">
        <f t="shared" si="12"/>
        <v>11</v>
      </c>
      <c r="AL296" s="12">
        <f t="shared" si="13"/>
        <v>0</v>
      </c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</row>
    <row r="297" ht="16.5" customHeight="1">
      <c r="A297" s="12">
        <f t="shared" si="14"/>
        <v>289</v>
      </c>
      <c r="B297" s="151">
        <v>242020.0</v>
      </c>
      <c r="C297" s="151"/>
      <c r="D297" s="333" t="s">
        <v>915</v>
      </c>
      <c r="E297" s="151" t="s">
        <v>333</v>
      </c>
      <c r="F297" s="304">
        <v>1.0</v>
      </c>
      <c r="G297" s="304">
        <v>1.0</v>
      </c>
      <c r="H297" s="304">
        <v>1.0</v>
      </c>
      <c r="I297" s="319">
        <v>1.0</v>
      </c>
      <c r="J297" s="314">
        <v>1.0</v>
      </c>
      <c r="K297" s="314">
        <v>1.0</v>
      </c>
      <c r="L297" s="314">
        <v>1.0</v>
      </c>
      <c r="M297" s="314">
        <v>1.0</v>
      </c>
      <c r="N297" s="314">
        <v>1.0</v>
      </c>
      <c r="O297" s="314">
        <v>1.0</v>
      </c>
      <c r="P297" s="314">
        <v>1.0</v>
      </c>
      <c r="Q297" s="314"/>
      <c r="R297" s="314"/>
      <c r="S297" s="314"/>
      <c r="T297" s="314"/>
      <c r="U297" s="314"/>
      <c r="V297" s="314"/>
      <c r="W297" s="314"/>
      <c r="X297" s="314"/>
      <c r="Y297" s="314"/>
      <c r="Z297" s="314"/>
      <c r="AA297" s="314"/>
      <c r="AB297" s="314"/>
      <c r="AC297" s="314"/>
      <c r="AD297" s="314"/>
      <c r="AE297" s="314"/>
      <c r="AF297" s="314"/>
      <c r="AG297" s="314"/>
      <c r="AH297" s="314"/>
      <c r="AI297" s="314"/>
      <c r="AJ297" s="314"/>
      <c r="AK297" s="12">
        <f t="shared" si="12"/>
        <v>11</v>
      </c>
      <c r="AL297" s="12">
        <f t="shared" si="13"/>
        <v>0</v>
      </c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</row>
    <row r="298" ht="16.5" customHeight="1">
      <c r="A298" s="12">
        <f t="shared" si="14"/>
        <v>290</v>
      </c>
      <c r="B298" s="151">
        <v>242021.0</v>
      </c>
      <c r="C298" s="332">
        <v>729.0</v>
      </c>
      <c r="D298" s="333" t="s">
        <v>916</v>
      </c>
      <c r="E298" s="151" t="s">
        <v>334</v>
      </c>
      <c r="F298" s="314">
        <v>1.0</v>
      </c>
      <c r="G298" s="314">
        <v>1.0</v>
      </c>
      <c r="H298" s="314">
        <v>1.0</v>
      </c>
      <c r="I298" s="319">
        <v>1.0</v>
      </c>
      <c r="J298" s="314">
        <v>1.0</v>
      </c>
      <c r="K298" s="314">
        <v>1.0</v>
      </c>
      <c r="L298" s="314">
        <v>1.0</v>
      </c>
      <c r="M298" s="314">
        <v>1.0</v>
      </c>
      <c r="N298" s="314">
        <v>1.0</v>
      </c>
      <c r="O298" s="314">
        <v>1.0</v>
      </c>
      <c r="P298" s="314">
        <v>1.0</v>
      </c>
      <c r="Q298" s="314"/>
      <c r="R298" s="314"/>
      <c r="S298" s="314"/>
      <c r="T298" s="314"/>
      <c r="U298" s="314"/>
      <c r="V298" s="314"/>
      <c r="W298" s="314"/>
      <c r="X298" s="314"/>
      <c r="Y298" s="314"/>
      <c r="Z298" s="314"/>
      <c r="AA298" s="314"/>
      <c r="AB298" s="314"/>
      <c r="AC298" s="314"/>
      <c r="AD298" s="314"/>
      <c r="AE298" s="314"/>
      <c r="AF298" s="314"/>
      <c r="AG298" s="314"/>
      <c r="AH298" s="314"/>
      <c r="AI298" s="314"/>
      <c r="AJ298" s="314"/>
      <c r="AK298" s="12">
        <f t="shared" si="12"/>
        <v>11</v>
      </c>
      <c r="AL298" s="12">
        <f t="shared" si="13"/>
        <v>0</v>
      </c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</row>
    <row r="299" ht="16.5" customHeight="1">
      <c r="A299" s="12">
        <f t="shared" si="14"/>
        <v>291</v>
      </c>
      <c r="B299" s="334">
        <v>242023.0</v>
      </c>
      <c r="C299" s="151"/>
      <c r="D299" s="333" t="s">
        <v>917</v>
      </c>
      <c r="E299" s="151" t="s">
        <v>335</v>
      </c>
      <c r="F299" s="319">
        <v>1.0</v>
      </c>
      <c r="G299" s="319">
        <v>1.0</v>
      </c>
      <c r="H299" s="304">
        <v>1.0</v>
      </c>
      <c r="I299" s="319">
        <v>1.0</v>
      </c>
      <c r="J299" s="314">
        <v>1.0</v>
      </c>
      <c r="K299" s="314">
        <v>1.0</v>
      </c>
      <c r="L299" s="314">
        <v>1.0</v>
      </c>
      <c r="M299" s="314">
        <v>1.0</v>
      </c>
      <c r="N299" s="314">
        <v>1.0</v>
      </c>
      <c r="O299" s="314">
        <v>1.0</v>
      </c>
      <c r="P299" s="314">
        <v>1.0</v>
      </c>
      <c r="Q299" s="314"/>
      <c r="R299" s="314"/>
      <c r="S299" s="314"/>
      <c r="T299" s="314"/>
      <c r="U299" s="314"/>
      <c r="V299" s="314"/>
      <c r="W299" s="314"/>
      <c r="X299" s="314"/>
      <c r="Y299" s="314"/>
      <c r="Z299" s="314"/>
      <c r="AA299" s="314"/>
      <c r="AB299" s="314"/>
      <c r="AC299" s="314"/>
      <c r="AD299" s="314"/>
      <c r="AE299" s="314"/>
      <c r="AF299" s="314"/>
      <c r="AG299" s="314"/>
      <c r="AH299" s="314"/>
      <c r="AI299" s="314"/>
      <c r="AJ299" s="314"/>
      <c r="AK299" s="12">
        <f t="shared" si="12"/>
        <v>11</v>
      </c>
      <c r="AL299" s="12">
        <f t="shared" si="13"/>
        <v>0</v>
      </c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</row>
    <row r="300" ht="16.5" customHeight="1">
      <c r="A300" s="12">
        <f t="shared" si="14"/>
        <v>292</v>
      </c>
      <c r="B300" s="151">
        <v>242024.0</v>
      </c>
      <c r="C300" s="151"/>
      <c r="D300" s="333" t="s">
        <v>918</v>
      </c>
      <c r="E300" s="151" t="s">
        <v>336</v>
      </c>
      <c r="F300" s="319">
        <v>1.0</v>
      </c>
      <c r="G300" s="319">
        <v>1.0</v>
      </c>
      <c r="H300" s="304">
        <v>1.0</v>
      </c>
      <c r="I300" s="319">
        <v>1.0</v>
      </c>
      <c r="J300" s="314">
        <v>1.0</v>
      </c>
      <c r="K300" s="314">
        <v>1.0</v>
      </c>
      <c r="L300" s="314">
        <v>1.0</v>
      </c>
      <c r="M300" s="314">
        <v>1.0</v>
      </c>
      <c r="N300" s="314">
        <v>1.0</v>
      </c>
      <c r="O300" s="314">
        <v>1.0</v>
      </c>
      <c r="P300" s="314">
        <v>1.0</v>
      </c>
      <c r="Q300" s="314"/>
      <c r="R300" s="314"/>
      <c r="S300" s="314"/>
      <c r="T300" s="314"/>
      <c r="U300" s="314"/>
      <c r="V300" s="314"/>
      <c r="W300" s="314"/>
      <c r="X300" s="314"/>
      <c r="Y300" s="314"/>
      <c r="Z300" s="314"/>
      <c r="AA300" s="314"/>
      <c r="AB300" s="314"/>
      <c r="AC300" s="314"/>
      <c r="AD300" s="314"/>
      <c r="AE300" s="314"/>
      <c r="AF300" s="314"/>
      <c r="AG300" s="314"/>
      <c r="AH300" s="314"/>
      <c r="AI300" s="314"/>
      <c r="AJ300" s="314"/>
      <c r="AK300" s="12">
        <f t="shared" si="12"/>
        <v>11</v>
      </c>
      <c r="AL300" s="12">
        <f t="shared" si="13"/>
        <v>0</v>
      </c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</row>
    <row r="301" ht="16.5" customHeight="1">
      <c r="A301" s="12">
        <f t="shared" si="14"/>
        <v>293</v>
      </c>
      <c r="B301" s="151">
        <v>242025.0</v>
      </c>
      <c r="C301" s="151"/>
      <c r="D301" s="333" t="s">
        <v>919</v>
      </c>
      <c r="E301" s="151" t="s">
        <v>337</v>
      </c>
      <c r="F301" s="319">
        <v>1.0</v>
      </c>
      <c r="G301" s="319">
        <v>1.0</v>
      </c>
      <c r="H301" s="304">
        <v>1.0</v>
      </c>
      <c r="I301" s="319">
        <v>1.0</v>
      </c>
      <c r="J301" s="314">
        <v>1.0</v>
      </c>
      <c r="K301" s="314">
        <v>1.0</v>
      </c>
      <c r="L301" s="314">
        <v>1.0</v>
      </c>
      <c r="M301" s="314">
        <v>1.0</v>
      </c>
      <c r="N301" s="314">
        <v>1.0</v>
      </c>
      <c r="O301" s="314">
        <v>1.0</v>
      </c>
      <c r="P301" s="314">
        <v>1.0</v>
      </c>
      <c r="Q301" s="314"/>
      <c r="R301" s="314"/>
      <c r="S301" s="314"/>
      <c r="T301" s="314"/>
      <c r="U301" s="314"/>
      <c r="V301" s="314"/>
      <c r="W301" s="314"/>
      <c r="X301" s="314"/>
      <c r="Y301" s="314"/>
      <c r="Z301" s="314"/>
      <c r="AA301" s="314"/>
      <c r="AB301" s="314"/>
      <c r="AC301" s="314"/>
      <c r="AD301" s="314"/>
      <c r="AE301" s="314"/>
      <c r="AF301" s="314"/>
      <c r="AG301" s="314"/>
      <c r="AH301" s="314"/>
      <c r="AI301" s="314"/>
      <c r="AJ301" s="314"/>
      <c r="AK301" s="12">
        <f t="shared" si="12"/>
        <v>11</v>
      </c>
      <c r="AL301" s="12">
        <f t="shared" si="13"/>
        <v>0</v>
      </c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</row>
    <row r="302" ht="16.5" customHeight="1">
      <c r="A302" s="12">
        <f t="shared" si="14"/>
        <v>294</v>
      </c>
      <c r="B302" s="151">
        <v>242026.0</v>
      </c>
      <c r="C302" s="151"/>
      <c r="D302" s="333" t="s">
        <v>920</v>
      </c>
      <c r="E302" s="151" t="s">
        <v>338</v>
      </c>
      <c r="F302" s="319">
        <v>1.0</v>
      </c>
      <c r="G302" s="319">
        <v>1.0</v>
      </c>
      <c r="H302" s="304">
        <v>1.0</v>
      </c>
      <c r="I302" s="319">
        <v>1.0</v>
      </c>
      <c r="J302" s="314">
        <v>1.0</v>
      </c>
      <c r="K302" s="314">
        <v>1.0</v>
      </c>
      <c r="L302" s="314">
        <v>1.0</v>
      </c>
      <c r="M302" s="314">
        <v>1.0</v>
      </c>
      <c r="N302" s="314">
        <v>1.0</v>
      </c>
      <c r="O302" s="314">
        <v>1.0</v>
      </c>
      <c r="P302" s="314">
        <v>1.0</v>
      </c>
      <c r="Q302" s="314"/>
      <c r="R302" s="314"/>
      <c r="S302" s="314"/>
      <c r="T302" s="314"/>
      <c r="U302" s="314"/>
      <c r="V302" s="314"/>
      <c r="W302" s="314"/>
      <c r="X302" s="314"/>
      <c r="Y302" s="314"/>
      <c r="Z302" s="314"/>
      <c r="AA302" s="314"/>
      <c r="AB302" s="314"/>
      <c r="AC302" s="314"/>
      <c r="AD302" s="314"/>
      <c r="AE302" s="314"/>
      <c r="AF302" s="314"/>
      <c r="AG302" s="314"/>
      <c r="AH302" s="314"/>
      <c r="AI302" s="314"/>
      <c r="AJ302" s="314"/>
      <c r="AK302" s="12">
        <f t="shared" si="12"/>
        <v>11</v>
      </c>
      <c r="AL302" s="12">
        <f t="shared" si="13"/>
        <v>0</v>
      </c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</row>
    <row r="303" ht="16.5" customHeight="1">
      <c r="A303" s="12">
        <f t="shared" si="14"/>
        <v>295</v>
      </c>
      <c r="B303" s="151">
        <v>242028.0</v>
      </c>
      <c r="C303" s="151"/>
      <c r="D303" s="333" t="s">
        <v>921</v>
      </c>
      <c r="E303" s="151" t="s">
        <v>339</v>
      </c>
      <c r="F303" s="314">
        <v>1.0</v>
      </c>
      <c r="G303" s="314">
        <v>1.0</v>
      </c>
      <c r="H303" s="314">
        <v>1.0</v>
      </c>
      <c r="I303" s="319">
        <v>1.0</v>
      </c>
      <c r="J303" s="314">
        <v>1.0</v>
      </c>
      <c r="K303" s="314">
        <v>1.0</v>
      </c>
      <c r="L303" s="314">
        <v>1.0</v>
      </c>
      <c r="M303" s="314">
        <v>1.0</v>
      </c>
      <c r="N303" s="314">
        <v>1.0</v>
      </c>
      <c r="O303" s="314">
        <v>1.0</v>
      </c>
      <c r="P303" s="314">
        <v>1.0</v>
      </c>
      <c r="Q303" s="314"/>
      <c r="R303" s="314"/>
      <c r="S303" s="314"/>
      <c r="T303" s="314"/>
      <c r="U303" s="314"/>
      <c r="V303" s="314"/>
      <c r="W303" s="314"/>
      <c r="X303" s="314"/>
      <c r="Y303" s="314"/>
      <c r="Z303" s="314"/>
      <c r="AA303" s="314"/>
      <c r="AB303" s="314"/>
      <c r="AC303" s="314"/>
      <c r="AD303" s="314"/>
      <c r="AE303" s="314"/>
      <c r="AF303" s="314"/>
      <c r="AG303" s="314"/>
      <c r="AH303" s="314"/>
      <c r="AI303" s="314"/>
      <c r="AJ303" s="314"/>
      <c r="AK303" s="12">
        <f t="shared" si="12"/>
        <v>11</v>
      </c>
      <c r="AL303" s="12">
        <f t="shared" si="13"/>
        <v>0</v>
      </c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</row>
    <row r="304" ht="16.5" customHeight="1">
      <c r="A304" s="12">
        <f t="shared" si="14"/>
        <v>296</v>
      </c>
      <c r="B304" s="151">
        <v>242029.0</v>
      </c>
      <c r="C304" s="332">
        <v>714.0</v>
      </c>
      <c r="D304" s="333" t="s">
        <v>922</v>
      </c>
      <c r="E304" s="151" t="s">
        <v>340</v>
      </c>
      <c r="F304" s="319">
        <v>1.0</v>
      </c>
      <c r="G304" s="319">
        <v>1.0</v>
      </c>
      <c r="H304" s="304">
        <v>1.0</v>
      </c>
      <c r="I304" s="319">
        <v>1.0</v>
      </c>
      <c r="J304" s="314">
        <v>1.0</v>
      </c>
      <c r="K304" s="314">
        <v>1.0</v>
      </c>
      <c r="L304" s="314">
        <v>1.0</v>
      </c>
      <c r="M304" s="314">
        <v>1.0</v>
      </c>
      <c r="N304" s="314">
        <v>1.0</v>
      </c>
      <c r="O304" s="314">
        <v>1.0</v>
      </c>
      <c r="P304" s="314">
        <v>1.0</v>
      </c>
      <c r="Q304" s="314"/>
      <c r="R304" s="314"/>
      <c r="S304" s="314"/>
      <c r="T304" s="314"/>
      <c r="U304" s="314"/>
      <c r="V304" s="314"/>
      <c r="W304" s="314"/>
      <c r="X304" s="314"/>
      <c r="Y304" s="314"/>
      <c r="Z304" s="314"/>
      <c r="AA304" s="314"/>
      <c r="AB304" s="314"/>
      <c r="AC304" s="314"/>
      <c r="AD304" s="314"/>
      <c r="AE304" s="314"/>
      <c r="AF304" s="314"/>
      <c r="AG304" s="314"/>
      <c r="AH304" s="314"/>
      <c r="AI304" s="314"/>
      <c r="AJ304" s="314"/>
      <c r="AK304" s="12">
        <f t="shared" si="12"/>
        <v>11</v>
      </c>
      <c r="AL304" s="12">
        <f t="shared" si="13"/>
        <v>0</v>
      </c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</row>
    <row r="305" ht="16.5" customHeight="1">
      <c r="A305" s="12">
        <f t="shared" si="14"/>
        <v>297</v>
      </c>
      <c r="B305" s="151">
        <v>242037.0</v>
      </c>
      <c r="C305" s="151"/>
      <c r="D305" s="335">
        <v>1.633403285E9</v>
      </c>
      <c r="E305" s="151" t="s">
        <v>923</v>
      </c>
      <c r="F305" s="313">
        <v>1.0</v>
      </c>
      <c r="G305" s="313">
        <v>1.0</v>
      </c>
      <c r="H305" s="313">
        <v>1.0</v>
      </c>
      <c r="I305" s="319">
        <v>1.0</v>
      </c>
      <c r="J305" s="314">
        <v>1.0</v>
      </c>
      <c r="K305" s="314">
        <v>1.0</v>
      </c>
      <c r="L305" s="314">
        <v>1.0</v>
      </c>
      <c r="M305" s="314">
        <v>1.0</v>
      </c>
      <c r="N305" s="314">
        <v>1.0</v>
      </c>
      <c r="O305" s="314">
        <v>1.0</v>
      </c>
      <c r="P305" s="314">
        <v>1.0</v>
      </c>
      <c r="Q305" s="167"/>
      <c r="R305" s="167"/>
      <c r="S305" s="314"/>
      <c r="T305" s="167"/>
      <c r="U305" s="167"/>
      <c r="V305" s="167"/>
      <c r="W305" s="167"/>
      <c r="X305" s="167"/>
      <c r="Y305" s="167"/>
      <c r="Z305" s="167"/>
      <c r="AA305" s="167"/>
      <c r="AB305" s="167"/>
      <c r="AC305" s="167"/>
      <c r="AD305" s="167"/>
      <c r="AE305" s="167"/>
      <c r="AF305" s="167"/>
      <c r="AG305" s="167"/>
      <c r="AH305" s="167"/>
      <c r="AI305" s="167"/>
      <c r="AJ305" s="167"/>
      <c r="AK305" s="12">
        <f t="shared" si="12"/>
        <v>11</v>
      </c>
      <c r="AL305" s="12">
        <f t="shared" si="13"/>
        <v>0</v>
      </c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</row>
    <row r="306" ht="16.5" customHeight="1">
      <c r="A306" s="12">
        <f t="shared" si="14"/>
        <v>298</v>
      </c>
      <c r="B306" s="151">
        <v>242058.0</v>
      </c>
      <c r="C306" s="151"/>
      <c r="D306" s="333" t="s">
        <v>924</v>
      </c>
      <c r="E306" s="151" t="s">
        <v>341</v>
      </c>
      <c r="F306" s="319">
        <v>1.0</v>
      </c>
      <c r="G306" s="319">
        <v>1.0</v>
      </c>
      <c r="H306" s="319">
        <v>1.0</v>
      </c>
      <c r="I306" s="319">
        <v>1.0</v>
      </c>
      <c r="J306" s="314">
        <v>1.0</v>
      </c>
      <c r="K306" s="314">
        <v>1.0</v>
      </c>
      <c r="L306" s="314">
        <v>1.0</v>
      </c>
      <c r="M306" s="314">
        <v>1.0</v>
      </c>
      <c r="N306" s="314">
        <v>1.0</v>
      </c>
      <c r="O306" s="314">
        <v>1.0</v>
      </c>
      <c r="P306" s="314">
        <v>1.0</v>
      </c>
      <c r="Q306" s="314"/>
      <c r="R306" s="314"/>
      <c r="S306" s="314"/>
      <c r="T306" s="314"/>
      <c r="U306" s="314"/>
      <c r="V306" s="314"/>
      <c r="W306" s="314"/>
      <c r="X306" s="314"/>
      <c r="Y306" s="314"/>
      <c r="Z306" s="314"/>
      <c r="AA306" s="314"/>
      <c r="AB306" s="314"/>
      <c r="AC306" s="314"/>
      <c r="AD306" s="314"/>
      <c r="AE306" s="314"/>
      <c r="AF306" s="314"/>
      <c r="AG306" s="314"/>
      <c r="AH306" s="314"/>
      <c r="AI306" s="314"/>
      <c r="AJ306" s="314"/>
      <c r="AK306" s="12">
        <f t="shared" si="12"/>
        <v>11</v>
      </c>
      <c r="AL306" s="12">
        <f t="shared" si="13"/>
        <v>0</v>
      </c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</row>
    <row r="307" ht="16.5" customHeight="1">
      <c r="A307" s="12">
        <f t="shared" si="14"/>
        <v>299</v>
      </c>
      <c r="B307" s="336">
        <v>242022.0</v>
      </c>
      <c r="C307" s="336" t="s">
        <v>925</v>
      </c>
      <c r="D307" s="332"/>
      <c r="E307" s="336" t="s">
        <v>926</v>
      </c>
      <c r="F307" s="314">
        <v>1.0</v>
      </c>
      <c r="G307" s="314">
        <v>1.0</v>
      </c>
      <c r="H307" s="314">
        <v>1.0</v>
      </c>
      <c r="I307" s="319">
        <v>1.0</v>
      </c>
      <c r="J307" s="314">
        <v>1.0</v>
      </c>
      <c r="K307" s="314">
        <v>1.0</v>
      </c>
      <c r="L307" s="314">
        <v>1.0</v>
      </c>
      <c r="M307" s="314">
        <v>1.0</v>
      </c>
      <c r="N307" s="314">
        <v>1.0</v>
      </c>
      <c r="O307" s="314">
        <v>1.0</v>
      </c>
      <c r="P307" s="314">
        <v>1.0</v>
      </c>
      <c r="Q307" s="337"/>
      <c r="R307" s="314"/>
      <c r="S307" s="314"/>
      <c r="T307" s="314"/>
      <c r="U307" s="314"/>
      <c r="V307" s="314"/>
      <c r="W307" s="314"/>
      <c r="X307" s="314"/>
      <c r="Y307" s="314"/>
      <c r="Z307" s="314"/>
      <c r="AA307" s="314"/>
      <c r="AB307" s="314"/>
      <c r="AC307" s="314"/>
      <c r="AD307" s="314"/>
      <c r="AE307" s="314"/>
      <c r="AF307" s="314"/>
      <c r="AG307" s="314"/>
      <c r="AH307" s="314"/>
      <c r="AI307" s="314"/>
      <c r="AJ307" s="314"/>
      <c r="AK307" s="12">
        <f t="shared" si="12"/>
        <v>11</v>
      </c>
      <c r="AL307" s="12">
        <f t="shared" si="13"/>
        <v>0</v>
      </c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</row>
    <row r="308" ht="16.5" customHeight="1">
      <c r="A308" s="12">
        <f t="shared" si="14"/>
        <v>300</v>
      </c>
      <c r="B308" s="336">
        <v>895.0</v>
      </c>
      <c r="C308" s="336" t="s">
        <v>925</v>
      </c>
      <c r="D308" s="333" t="s">
        <v>927</v>
      </c>
      <c r="E308" s="336" t="s">
        <v>928</v>
      </c>
      <c r="F308" s="337">
        <v>0.0</v>
      </c>
      <c r="G308" s="337">
        <v>0.0</v>
      </c>
      <c r="H308" s="337">
        <v>0.0</v>
      </c>
      <c r="I308" s="319">
        <v>0.0</v>
      </c>
      <c r="J308" s="337">
        <v>0.0</v>
      </c>
      <c r="K308" s="314">
        <v>0.0</v>
      </c>
      <c r="L308" s="314">
        <v>0.0</v>
      </c>
      <c r="M308" s="314">
        <v>0.0</v>
      </c>
      <c r="N308" s="314">
        <v>0.0</v>
      </c>
      <c r="O308" s="314">
        <v>1.0</v>
      </c>
      <c r="P308" s="314">
        <v>1.0</v>
      </c>
      <c r="Q308" s="337"/>
      <c r="R308" s="337"/>
      <c r="S308" s="337"/>
      <c r="T308" s="337"/>
      <c r="U308" s="337"/>
      <c r="V308" s="337"/>
      <c r="W308" s="337"/>
      <c r="X308" s="337"/>
      <c r="Y308" s="314"/>
      <c r="Z308" s="314"/>
      <c r="AA308" s="314"/>
      <c r="AB308" s="314"/>
      <c r="AC308" s="314"/>
      <c r="AD308" s="314"/>
      <c r="AE308" s="314"/>
      <c r="AF308" s="314"/>
      <c r="AG308" s="314"/>
      <c r="AH308" s="314"/>
      <c r="AI308" s="314"/>
      <c r="AJ308" s="314"/>
      <c r="AK308" s="12">
        <f t="shared" si="12"/>
        <v>2</v>
      </c>
      <c r="AL308" s="12">
        <f t="shared" si="13"/>
        <v>9</v>
      </c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</row>
    <row r="309" ht="16.5" customHeight="1">
      <c r="A309" s="12">
        <f t="shared" si="14"/>
        <v>301</v>
      </c>
      <c r="B309" s="336">
        <v>1189.0</v>
      </c>
      <c r="C309" s="336" t="s">
        <v>925</v>
      </c>
      <c r="D309" s="332"/>
      <c r="E309" s="336" t="s">
        <v>929</v>
      </c>
      <c r="F309" s="337">
        <v>0.0</v>
      </c>
      <c r="G309" s="337">
        <v>1.0</v>
      </c>
      <c r="H309" s="337">
        <v>1.0</v>
      </c>
      <c r="I309" s="319">
        <v>1.0</v>
      </c>
      <c r="J309" s="337">
        <v>1.0</v>
      </c>
      <c r="K309" s="314">
        <v>1.0</v>
      </c>
      <c r="L309" s="314">
        <v>1.0</v>
      </c>
      <c r="M309" s="314">
        <v>1.0</v>
      </c>
      <c r="N309" s="314">
        <v>1.0</v>
      </c>
      <c r="O309" s="314">
        <v>0.0</v>
      </c>
      <c r="P309" s="337">
        <v>0.0</v>
      </c>
      <c r="Q309" s="337"/>
      <c r="R309" s="337"/>
      <c r="S309" s="337"/>
      <c r="T309" s="337"/>
      <c r="U309" s="337"/>
      <c r="V309" s="337"/>
      <c r="W309" s="337"/>
      <c r="X309" s="337"/>
      <c r="Y309" s="314"/>
      <c r="Z309" s="314"/>
      <c r="AA309" s="314"/>
      <c r="AB309" s="314"/>
      <c r="AC309" s="314"/>
      <c r="AD309" s="314"/>
      <c r="AE309" s="314"/>
      <c r="AF309" s="314"/>
      <c r="AG309" s="314"/>
      <c r="AH309" s="314"/>
      <c r="AI309" s="314"/>
      <c r="AJ309" s="314"/>
      <c r="AK309" s="12">
        <f t="shared" si="12"/>
        <v>8</v>
      </c>
      <c r="AL309" s="12">
        <f t="shared" si="13"/>
        <v>3</v>
      </c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</row>
    <row r="310" ht="16.5" customHeight="1">
      <c r="A310" s="12">
        <f t="shared" si="14"/>
        <v>302</v>
      </c>
      <c r="B310" s="336">
        <v>944.0</v>
      </c>
      <c r="C310" s="336" t="s">
        <v>925</v>
      </c>
      <c r="D310" s="332"/>
      <c r="E310" s="336" t="s">
        <v>930</v>
      </c>
      <c r="F310" s="337">
        <v>1.0</v>
      </c>
      <c r="G310" s="337">
        <v>1.0</v>
      </c>
      <c r="H310" s="337">
        <v>1.0</v>
      </c>
      <c r="I310" s="319">
        <v>1.0</v>
      </c>
      <c r="J310" s="337">
        <v>1.0</v>
      </c>
      <c r="K310" s="314">
        <v>1.0</v>
      </c>
      <c r="L310" s="314">
        <v>1.0</v>
      </c>
      <c r="M310" s="314">
        <v>1.0</v>
      </c>
      <c r="N310" s="314">
        <v>1.0</v>
      </c>
      <c r="O310" s="314">
        <v>1.0</v>
      </c>
      <c r="P310" s="337">
        <v>1.0</v>
      </c>
      <c r="Q310" s="337"/>
      <c r="R310" s="337"/>
      <c r="S310" s="337"/>
      <c r="T310" s="337"/>
      <c r="U310" s="337"/>
      <c r="V310" s="337"/>
      <c r="W310" s="337"/>
      <c r="X310" s="337"/>
      <c r="Y310" s="314"/>
      <c r="Z310" s="314"/>
      <c r="AA310" s="314"/>
      <c r="AB310" s="314"/>
      <c r="AC310" s="314"/>
      <c r="AD310" s="314"/>
      <c r="AE310" s="314"/>
      <c r="AF310" s="314"/>
      <c r="AG310" s="314"/>
      <c r="AH310" s="314"/>
      <c r="AI310" s="314"/>
      <c r="AJ310" s="314"/>
      <c r="AK310" s="12">
        <f t="shared" si="12"/>
        <v>11</v>
      </c>
      <c r="AL310" s="12">
        <f t="shared" si="13"/>
        <v>0</v>
      </c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</row>
    <row r="311" ht="16.5" customHeight="1">
      <c r="A311" s="12">
        <f t="shared" si="14"/>
        <v>303</v>
      </c>
      <c r="B311" s="336">
        <v>1482.0</v>
      </c>
      <c r="C311" s="336" t="s">
        <v>925</v>
      </c>
      <c r="D311" s="332"/>
      <c r="E311" s="336" t="s">
        <v>931</v>
      </c>
      <c r="F311" s="337">
        <v>1.0</v>
      </c>
      <c r="G311" s="337">
        <v>1.0</v>
      </c>
      <c r="H311" s="337">
        <v>1.0</v>
      </c>
      <c r="I311" s="319">
        <v>1.0</v>
      </c>
      <c r="J311" s="337">
        <v>1.0</v>
      </c>
      <c r="K311" s="314">
        <v>1.0</v>
      </c>
      <c r="L311" s="314">
        <v>1.0</v>
      </c>
      <c r="M311" s="314">
        <v>1.0</v>
      </c>
      <c r="N311" s="314">
        <v>1.0</v>
      </c>
      <c r="O311" s="314">
        <v>1.0</v>
      </c>
      <c r="P311" s="337">
        <v>1.0</v>
      </c>
      <c r="Q311" s="337"/>
      <c r="R311" s="337"/>
      <c r="S311" s="337"/>
      <c r="T311" s="337"/>
      <c r="U311" s="337"/>
      <c r="V311" s="337"/>
      <c r="W311" s="337"/>
      <c r="X311" s="337"/>
      <c r="Y311" s="337"/>
      <c r="Z311" s="337"/>
      <c r="AA311" s="337"/>
      <c r="AB311" s="314"/>
      <c r="AC311" s="314"/>
      <c r="AD311" s="314"/>
      <c r="AE311" s="314"/>
      <c r="AF311" s="314"/>
      <c r="AG311" s="314"/>
      <c r="AH311" s="314"/>
      <c r="AI311" s="314"/>
      <c r="AJ311" s="314"/>
      <c r="AK311" s="12">
        <f t="shared" si="12"/>
        <v>11</v>
      </c>
      <c r="AL311" s="12">
        <f t="shared" si="13"/>
        <v>0</v>
      </c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</row>
    <row r="312" ht="16.5" customHeight="1">
      <c r="A312" s="12">
        <f t="shared" si="14"/>
        <v>304</v>
      </c>
      <c r="B312" s="336">
        <v>1139.0</v>
      </c>
      <c r="C312" s="336" t="s">
        <v>925</v>
      </c>
      <c r="D312" s="332"/>
      <c r="E312" s="336" t="s">
        <v>932</v>
      </c>
      <c r="F312" s="337">
        <v>1.0</v>
      </c>
      <c r="G312" s="337">
        <v>1.0</v>
      </c>
      <c r="H312" s="337">
        <v>1.0</v>
      </c>
      <c r="I312" s="319">
        <v>1.0</v>
      </c>
      <c r="J312" s="337">
        <v>1.0</v>
      </c>
      <c r="K312" s="337">
        <v>0.0</v>
      </c>
      <c r="L312" s="337">
        <v>0.0</v>
      </c>
      <c r="M312" s="337">
        <v>0.0</v>
      </c>
      <c r="N312" s="337">
        <v>0.0</v>
      </c>
      <c r="O312" s="337">
        <v>0.0</v>
      </c>
      <c r="P312" s="337">
        <v>0.0</v>
      </c>
      <c r="Q312" s="337"/>
      <c r="R312" s="337"/>
      <c r="S312" s="337"/>
      <c r="T312" s="337"/>
      <c r="U312" s="337"/>
      <c r="V312" s="337"/>
      <c r="W312" s="337"/>
      <c r="X312" s="337"/>
      <c r="Y312" s="337"/>
      <c r="Z312" s="337"/>
      <c r="AA312" s="337"/>
      <c r="AB312" s="314"/>
      <c r="AC312" s="314"/>
      <c r="AD312" s="314"/>
      <c r="AE312" s="314"/>
      <c r="AF312" s="314"/>
      <c r="AG312" s="314"/>
      <c r="AH312" s="314"/>
      <c r="AI312" s="314"/>
      <c r="AJ312" s="314"/>
      <c r="AK312" s="12">
        <f t="shared" si="12"/>
        <v>5</v>
      </c>
      <c r="AL312" s="12">
        <f t="shared" si="13"/>
        <v>6</v>
      </c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</row>
    <row r="313" ht="16.5" customHeight="1">
      <c r="A313" s="12">
        <f t="shared" si="14"/>
        <v>305</v>
      </c>
      <c r="B313" s="338">
        <v>242060.0</v>
      </c>
      <c r="C313" s="336" t="s">
        <v>925</v>
      </c>
      <c r="D313" s="332"/>
      <c r="E313" s="338" t="s">
        <v>933</v>
      </c>
      <c r="F313" s="337">
        <v>1.0</v>
      </c>
      <c r="G313" s="337">
        <v>1.0</v>
      </c>
      <c r="H313" s="337">
        <v>1.0</v>
      </c>
      <c r="I313" s="319">
        <v>1.0</v>
      </c>
      <c r="J313" s="337">
        <v>1.0</v>
      </c>
      <c r="K313" s="337">
        <v>1.0</v>
      </c>
      <c r="L313" s="337">
        <v>1.0</v>
      </c>
      <c r="M313" s="337">
        <v>1.0</v>
      </c>
      <c r="N313" s="314">
        <v>2.0</v>
      </c>
      <c r="O313" s="314">
        <v>1.0</v>
      </c>
      <c r="P313" s="314">
        <v>1.0</v>
      </c>
      <c r="Q313" s="314"/>
      <c r="R313" s="314"/>
      <c r="S313" s="314"/>
      <c r="T313" s="314"/>
      <c r="U313" s="314"/>
      <c r="V313" s="314"/>
      <c r="W313" s="314"/>
      <c r="X313" s="314"/>
      <c r="Y313" s="337"/>
      <c r="Z313" s="337"/>
      <c r="AA313" s="337"/>
      <c r="AB313" s="314"/>
      <c r="AC313" s="314"/>
      <c r="AD313" s="314"/>
      <c r="AE313" s="314"/>
      <c r="AF313" s="314"/>
      <c r="AG313" s="314"/>
      <c r="AH313" s="314"/>
      <c r="AI313" s="314"/>
      <c r="AJ313" s="314"/>
      <c r="AK313" s="12">
        <f t="shared" si="12"/>
        <v>12</v>
      </c>
      <c r="AL313" s="12">
        <f t="shared" si="13"/>
        <v>0</v>
      </c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</row>
    <row r="314" ht="16.5" customHeight="1">
      <c r="A314" s="12">
        <f t="shared" si="14"/>
        <v>306</v>
      </c>
      <c r="B314" s="334">
        <v>996.0</v>
      </c>
      <c r="C314" s="336" t="s">
        <v>925</v>
      </c>
      <c r="D314" s="332"/>
      <c r="E314" s="338" t="s">
        <v>934</v>
      </c>
      <c r="F314" s="319">
        <v>1.0</v>
      </c>
      <c r="G314" s="319">
        <v>1.0</v>
      </c>
      <c r="H314" s="319">
        <v>1.0</v>
      </c>
      <c r="I314" s="314">
        <v>2.0</v>
      </c>
      <c r="J314" s="314">
        <v>2.0</v>
      </c>
      <c r="K314" s="314">
        <v>1.0</v>
      </c>
      <c r="L314" s="314">
        <v>1.0</v>
      </c>
      <c r="M314" s="322">
        <v>1.0</v>
      </c>
      <c r="N314" s="314">
        <v>1.0</v>
      </c>
      <c r="O314" s="314">
        <v>1.0</v>
      </c>
      <c r="P314" s="314">
        <v>1.0</v>
      </c>
      <c r="Q314" s="314"/>
      <c r="R314" s="314"/>
      <c r="S314" s="314"/>
      <c r="T314" s="314"/>
      <c r="U314" s="314"/>
      <c r="V314" s="314"/>
      <c r="W314" s="314"/>
      <c r="X314" s="314"/>
      <c r="Y314" s="314"/>
      <c r="Z314" s="314"/>
      <c r="AA314" s="314"/>
      <c r="AB314" s="314"/>
      <c r="AC314" s="314"/>
      <c r="AD314" s="314"/>
      <c r="AE314" s="314"/>
      <c r="AF314" s="314"/>
      <c r="AG314" s="314"/>
      <c r="AH314" s="314"/>
      <c r="AI314" s="314"/>
      <c r="AJ314" s="314"/>
      <c r="AK314" s="12">
        <f t="shared" si="12"/>
        <v>13</v>
      </c>
      <c r="AL314" s="12">
        <f t="shared" si="13"/>
        <v>0</v>
      </c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</row>
    <row r="315" ht="16.5" customHeight="1">
      <c r="A315" s="12">
        <f t="shared" si="14"/>
        <v>307</v>
      </c>
      <c r="B315" s="334">
        <v>925.0</v>
      </c>
      <c r="C315" s="336" t="s">
        <v>925</v>
      </c>
      <c r="D315" s="332"/>
      <c r="E315" s="338" t="s">
        <v>935</v>
      </c>
      <c r="F315" s="314">
        <v>1.0</v>
      </c>
      <c r="G315" s="314">
        <v>1.0</v>
      </c>
      <c r="H315" s="314">
        <v>1.0</v>
      </c>
      <c r="I315" s="314">
        <v>1.0</v>
      </c>
      <c r="J315" s="314">
        <v>1.0</v>
      </c>
      <c r="K315" s="314">
        <v>1.0</v>
      </c>
      <c r="L315" s="314">
        <v>1.0</v>
      </c>
      <c r="M315" s="322">
        <v>1.0</v>
      </c>
      <c r="N315" s="314">
        <v>1.0</v>
      </c>
      <c r="O315" s="314">
        <v>1.0</v>
      </c>
      <c r="P315" s="314">
        <v>1.0</v>
      </c>
      <c r="Q315" s="314"/>
      <c r="R315" s="314"/>
      <c r="S315" s="314"/>
      <c r="T315" s="314"/>
      <c r="U315" s="314"/>
      <c r="V315" s="314"/>
      <c r="W315" s="314"/>
      <c r="X315" s="314"/>
      <c r="Y315" s="314"/>
      <c r="Z315" s="314"/>
      <c r="AA315" s="314"/>
      <c r="AB315" s="314"/>
      <c r="AC315" s="314"/>
      <c r="AD315" s="314"/>
      <c r="AE315" s="314"/>
      <c r="AF315" s="314"/>
      <c r="AG315" s="314"/>
      <c r="AH315" s="314"/>
      <c r="AI315" s="314"/>
      <c r="AJ315" s="314"/>
      <c r="AK315" s="12">
        <f t="shared" si="12"/>
        <v>11</v>
      </c>
      <c r="AL315" s="12">
        <f t="shared" si="13"/>
        <v>0</v>
      </c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</row>
    <row r="316" ht="33.75" customHeight="1">
      <c r="A316" s="339" t="s">
        <v>14</v>
      </c>
      <c r="B316" s="3"/>
      <c r="C316" s="340" t="s">
        <v>388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3"/>
      <c r="AM316" s="76"/>
      <c r="AN316" s="13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</row>
    <row r="317" ht="16.5" customHeight="1">
      <c r="A317" s="301">
        <f>IF(ISBLANK(B317),"",A315+1)</f>
        <v>308</v>
      </c>
      <c r="B317" s="341">
        <v>1473.0</v>
      </c>
      <c r="C317" s="341" t="s">
        <v>936</v>
      </c>
      <c r="D317" s="341" t="s">
        <v>937</v>
      </c>
      <c r="E317" s="341" t="s">
        <v>938</v>
      </c>
      <c r="F317" s="342">
        <v>1.0</v>
      </c>
      <c r="G317" s="342">
        <v>1.0</v>
      </c>
      <c r="H317" s="343">
        <v>0.0</v>
      </c>
      <c r="I317" s="343">
        <v>0.0</v>
      </c>
      <c r="J317" s="342">
        <v>1.0</v>
      </c>
      <c r="K317" s="342">
        <v>1.0</v>
      </c>
      <c r="L317" s="342">
        <v>1.0</v>
      </c>
      <c r="M317" s="342">
        <v>1.0</v>
      </c>
      <c r="N317" s="342">
        <v>1.0</v>
      </c>
      <c r="O317" s="314">
        <v>1.0</v>
      </c>
      <c r="P317" s="314">
        <v>1.0</v>
      </c>
      <c r="Q317" s="315"/>
      <c r="R317" s="315"/>
      <c r="S317" s="315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312">
        <f t="shared" ref="AK317:AK400" si="15">SUM(F317:AJ317)</f>
        <v>9</v>
      </c>
      <c r="AL317" s="344">
        <f t="shared" ref="AL317:AL400" si="16">COUNTIF(F317:AJ317,0)</f>
        <v>2</v>
      </c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</row>
    <row r="318" ht="16.5" customHeight="1">
      <c r="A318" s="301">
        <f t="shared" ref="A318:A400" si="17">IF(ISBLANK(B318),"",A317+1)</f>
        <v>309</v>
      </c>
      <c r="B318" s="341">
        <v>1342.0</v>
      </c>
      <c r="C318" s="341" t="s">
        <v>936</v>
      </c>
      <c r="D318" s="341" t="s">
        <v>939</v>
      </c>
      <c r="E318" s="341" t="s">
        <v>940</v>
      </c>
      <c r="F318" s="342">
        <v>1.0</v>
      </c>
      <c r="G318" s="342">
        <v>1.0</v>
      </c>
      <c r="H318" s="342">
        <v>1.0</v>
      </c>
      <c r="I318" s="342">
        <v>1.0</v>
      </c>
      <c r="J318" s="342">
        <v>1.0</v>
      </c>
      <c r="K318" s="342">
        <v>1.0</v>
      </c>
      <c r="L318" s="342">
        <v>1.0</v>
      </c>
      <c r="M318" s="342">
        <v>1.0</v>
      </c>
      <c r="N318" s="342">
        <v>1.0</v>
      </c>
      <c r="O318" s="314">
        <v>1.0</v>
      </c>
      <c r="P318" s="314">
        <v>1.0</v>
      </c>
      <c r="Q318" s="315"/>
      <c r="R318" s="315"/>
      <c r="S318" s="315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312">
        <f t="shared" si="15"/>
        <v>11</v>
      </c>
      <c r="AL318" s="344">
        <f t="shared" si="16"/>
        <v>0</v>
      </c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</row>
    <row r="319" ht="16.5" customHeight="1">
      <c r="A319" s="301">
        <f t="shared" si="17"/>
        <v>310</v>
      </c>
      <c r="B319" s="341">
        <v>1300.0</v>
      </c>
      <c r="C319" s="341" t="s">
        <v>936</v>
      </c>
      <c r="D319" s="341" t="s">
        <v>941</v>
      </c>
      <c r="E319" s="341" t="s">
        <v>942</v>
      </c>
      <c r="F319" s="342">
        <v>1.0</v>
      </c>
      <c r="G319" s="342">
        <v>1.0</v>
      </c>
      <c r="H319" s="342">
        <v>1.0</v>
      </c>
      <c r="I319" s="342">
        <v>1.0</v>
      </c>
      <c r="J319" s="342">
        <v>1.0</v>
      </c>
      <c r="K319" s="342">
        <v>1.0</v>
      </c>
      <c r="L319" s="342">
        <v>1.0</v>
      </c>
      <c r="M319" s="342">
        <v>1.0</v>
      </c>
      <c r="N319" s="342">
        <v>1.0</v>
      </c>
      <c r="O319" s="314">
        <v>1.0</v>
      </c>
      <c r="P319" s="314">
        <v>1.0</v>
      </c>
      <c r="Q319" s="315"/>
      <c r="R319" s="315"/>
      <c r="S319" s="315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312">
        <f t="shared" si="15"/>
        <v>11</v>
      </c>
      <c r="AL319" s="344">
        <f t="shared" si="16"/>
        <v>0</v>
      </c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</row>
    <row r="320" ht="16.5" customHeight="1">
      <c r="A320" s="301">
        <f t="shared" si="17"/>
        <v>311</v>
      </c>
      <c r="B320" s="341">
        <v>1282.0</v>
      </c>
      <c r="C320" s="341" t="s">
        <v>936</v>
      </c>
      <c r="D320" s="341" t="s">
        <v>943</v>
      </c>
      <c r="E320" s="341" t="s">
        <v>944</v>
      </c>
      <c r="F320" s="342">
        <v>1.0</v>
      </c>
      <c r="G320" s="342">
        <v>1.0</v>
      </c>
      <c r="H320" s="342">
        <v>1.0</v>
      </c>
      <c r="I320" s="342">
        <v>1.0</v>
      </c>
      <c r="J320" s="342">
        <v>1.0</v>
      </c>
      <c r="K320" s="342">
        <v>1.0</v>
      </c>
      <c r="L320" s="342">
        <v>1.0</v>
      </c>
      <c r="M320" s="342">
        <v>1.0</v>
      </c>
      <c r="N320" s="342">
        <v>1.0</v>
      </c>
      <c r="O320" s="314">
        <v>1.0</v>
      </c>
      <c r="P320" s="314">
        <v>1.0</v>
      </c>
      <c r="Q320" s="315"/>
      <c r="R320" s="315"/>
      <c r="S320" s="315"/>
      <c r="T320" s="315"/>
      <c r="U320" s="315"/>
      <c r="V320" s="315"/>
      <c r="W320" s="315"/>
      <c r="X320" s="315"/>
      <c r="Y320" s="315"/>
      <c r="Z320" s="315"/>
      <c r="AA320" s="315"/>
      <c r="AB320" s="315"/>
      <c r="AC320" s="315"/>
      <c r="AD320" s="315"/>
      <c r="AE320" s="315"/>
      <c r="AF320" s="315"/>
      <c r="AG320" s="315"/>
      <c r="AH320" s="315"/>
      <c r="AI320" s="315"/>
      <c r="AJ320" s="315"/>
      <c r="AK320" s="312">
        <f t="shared" si="15"/>
        <v>11</v>
      </c>
      <c r="AL320" s="344">
        <f t="shared" si="16"/>
        <v>0</v>
      </c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</row>
    <row r="321" ht="16.5" customHeight="1">
      <c r="A321" s="301">
        <f t="shared" si="17"/>
        <v>312</v>
      </c>
      <c r="B321" s="341">
        <v>1212.0</v>
      </c>
      <c r="C321" s="341" t="s">
        <v>936</v>
      </c>
      <c r="D321" s="341" t="s">
        <v>945</v>
      </c>
      <c r="E321" s="341" t="s">
        <v>946</v>
      </c>
      <c r="F321" s="342">
        <v>1.0</v>
      </c>
      <c r="G321" s="342">
        <v>1.0</v>
      </c>
      <c r="H321" s="342">
        <v>1.0</v>
      </c>
      <c r="I321" s="342">
        <v>1.0</v>
      </c>
      <c r="J321" s="342">
        <v>1.0</v>
      </c>
      <c r="K321" s="342">
        <v>1.0</v>
      </c>
      <c r="L321" s="342">
        <v>1.0</v>
      </c>
      <c r="M321" s="342">
        <v>1.0</v>
      </c>
      <c r="N321" s="342">
        <v>1.0</v>
      </c>
      <c r="O321" s="314">
        <v>1.0</v>
      </c>
      <c r="P321" s="314">
        <v>0.0</v>
      </c>
      <c r="Q321" s="315"/>
      <c r="R321" s="315"/>
      <c r="S321" s="315"/>
      <c r="T321" s="315"/>
      <c r="U321" s="315"/>
      <c r="V321" s="315"/>
      <c r="W321" s="315"/>
      <c r="X321" s="315"/>
      <c r="Y321" s="315"/>
      <c r="Z321" s="315"/>
      <c r="AA321" s="315"/>
      <c r="AB321" s="315"/>
      <c r="AC321" s="315"/>
      <c r="AD321" s="315"/>
      <c r="AE321" s="315"/>
      <c r="AF321" s="315"/>
      <c r="AG321" s="315"/>
      <c r="AH321" s="315"/>
      <c r="AI321" s="315"/>
      <c r="AJ321" s="315"/>
      <c r="AK321" s="312">
        <f t="shared" si="15"/>
        <v>10</v>
      </c>
      <c r="AL321" s="344">
        <f t="shared" si="16"/>
        <v>1</v>
      </c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</row>
    <row r="322" ht="16.5" customHeight="1">
      <c r="A322" s="301">
        <f t="shared" si="17"/>
        <v>313</v>
      </c>
      <c r="B322" s="341">
        <v>1178.0</v>
      </c>
      <c r="C322" s="341" t="s">
        <v>936</v>
      </c>
      <c r="D322" s="341" t="s">
        <v>947</v>
      </c>
      <c r="E322" s="341" t="s">
        <v>948</v>
      </c>
      <c r="F322" s="342">
        <v>1.0</v>
      </c>
      <c r="G322" s="342">
        <v>1.0</v>
      </c>
      <c r="H322" s="342">
        <v>1.0</v>
      </c>
      <c r="I322" s="342">
        <v>1.0</v>
      </c>
      <c r="J322" s="342">
        <v>1.0</v>
      </c>
      <c r="K322" s="342">
        <v>1.0</v>
      </c>
      <c r="L322" s="342">
        <v>1.0</v>
      </c>
      <c r="M322" s="342">
        <v>1.0</v>
      </c>
      <c r="N322" s="342">
        <v>1.0</v>
      </c>
      <c r="O322" s="314">
        <v>1.0</v>
      </c>
      <c r="P322" s="314">
        <v>0.0</v>
      </c>
      <c r="Q322" s="315"/>
      <c r="R322" s="315"/>
      <c r="S322" s="315"/>
      <c r="T322" s="315"/>
      <c r="U322" s="315"/>
      <c r="V322" s="315"/>
      <c r="W322" s="315"/>
      <c r="X322" s="315"/>
      <c r="Y322" s="315"/>
      <c r="Z322" s="315"/>
      <c r="AA322" s="315"/>
      <c r="AB322" s="315"/>
      <c r="AC322" s="315"/>
      <c r="AD322" s="315"/>
      <c r="AE322" s="315"/>
      <c r="AF322" s="315"/>
      <c r="AG322" s="315"/>
      <c r="AH322" s="315"/>
      <c r="AI322" s="315"/>
      <c r="AJ322" s="315"/>
      <c r="AK322" s="312">
        <f t="shared" si="15"/>
        <v>10</v>
      </c>
      <c r="AL322" s="344">
        <f t="shared" si="16"/>
        <v>1</v>
      </c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</row>
    <row r="323" ht="16.5" customHeight="1">
      <c r="A323" s="301">
        <f t="shared" si="17"/>
        <v>314</v>
      </c>
      <c r="B323" s="341">
        <v>1132.0</v>
      </c>
      <c r="C323" s="341" t="s">
        <v>936</v>
      </c>
      <c r="D323" s="341" t="s">
        <v>949</v>
      </c>
      <c r="E323" s="341" t="s">
        <v>950</v>
      </c>
      <c r="F323" s="342">
        <v>1.0</v>
      </c>
      <c r="G323" s="342">
        <v>1.0</v>
      </c>
      <c r="H323" s="342">
        <v>1.0</v>
      </c>
      <c r="I323" s="342">
        <v>1.0</v>
      </c>
      <c r="J323" s="342">
        <v>1.0</v>
      </c>
      <c r="K323" s="342">
        <v>1.0</v>
      </c>
      <c r="L323" s="342">
        <v>1.0</v>
      </c>
      <c r="M323" s="342">
        <v>1.0</v>
      </c>
      <c r="N323" s="342">
        <v>1.0</v>
      </c>
      <c r="O323" s="314">
        <v>1.0</v>
      </c>
      <c r="P323" s="314">
        <v>0.0</v>
      </c>
      <c r="Q323" s="315"/>
      <c r="R323" s="315"/>
      <c r="S323" s="315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312">
        <f t="shared" si="15"/>
        <v>10</v>
      </c>
      <c r="AL323" s="344">
        <f t="shared" si="16"/>
        <v>1</v>
      </c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</row>
    <row r="324" ht="16.5" customHeight="1">
      <c r="A324" s="301">
        <f t="shared" si="17"/>
        <v>315</v>
      </c>
      <c r="B324" s="341">
        <v>1095.0</v>
      </c>
      <c r="C324" s="341" t="s">
        <v>936</v>
      </c>
      <c r="D324" s="341" t="s">
        <v>951</v>
      </c>
      <c r="E324" s="341" t="s">
        <v>952</v>
      </c>
      <c r="F324" s="342">
        <v>1.0</v>
      </c>
      <c r="G324" s="342">
        <v>1.0</v>
      </c>
      <c r="H324" s="342">
        <v>1.0</v>
      </c>
      <c r="I324" s="342">
        <v>1.0</v>
      </c>
      <c r="J324" s="342">
        <v>1.0</v>
      </c>
      <c r="K324" s="342">
        <v>1.0</v>
      </c>
      <c r="L324" s="342">
        <v>1.0</v>
      </c>
      <c r="M324" s="342">
        <v>1.0</v>
      </c>
      <c r="N324" s="343">
        <v>0.0</v>
      </c>
      <c r="O324" s="314">
        <v>0.0</v>
      </c>
      <c r="P324" s="314">
        <v>0.0</v>
      </c>
      <c r="Q324" s="315"/>
      <c r="R324" s="315"/>
      <c r="S324" s="315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312">
        <f t="shared" si="15"/>
        <v>8</v>
      </c>
      <c r="AL324" s="344">
        <f t="shared" si="16"/>
        <v>3</v>
      </c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</row>
    <row r="325" ht="16.5" customHeight="1">
      <c r="A325" s="301">
        <f t="shared" si="17"/>
        <v>316</v>
      </c>
      <c r="B325" s="341">
        <v>1075.0</v>
      </c>
      <c r="C325" s="341" t="s">
        <v>936</v>
      </c>
      <c r="D325" s="341" t="s">
        <v>953</v>
      </c>
      <c r="E325" s="341" t="s">
        <v>954</v>
      </c>
      <c r="F325" s="342">
        <v>1.0</v>
      </c>
      <c r="G325" s="342">
        <v>1.0</v>
      </c>
      <c r="H325" s="342">
        <v>1.0</v>
      </c>
      <c r="I325" s="342">
        <v>1.0</v>
      </c>
      <c r="J325" s="342">
        <v>1.0</v>
      </c>
      <c r="K325" s="342">
        <v>1.0</v>
      </c>
      <c r="L325" s="342">
        <v>1.0</v>
      </c>
      <c r="M325" s="342">
        <v>1.0</v>
      </c>
      <c r="N325" s="342">
        <v>1.0</v>
      </c>
      <c r="O325" s="314">
        <v>1.0</v>
      </c>
      <c r="P325" s="314">
        <v>1.0</v>
      </c>
      <c r="Q325" s="315"/>
      <c r="R325" s="315"/>
      <c r="S325" s="315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312">
        <f t="shared" si="15"/>
        <v>11</v>
      </c>
      <c r="AL325" s="344">
        <f t="shared" si="16"/>
        <v>0</v>
      </c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</row>
    <row r="326" ht="16.5" customHeight="1">
      <c r="A326" s="301">
        <f t="shared" si="17"/>
        <v>317</v>
      </c>
      <c r="B326" s="341">
        <v>1068.0</v>
      </c>
      <c r="C326" s="341" t="s">
        <v>936</v>
      </c>
      <c r="D326" s="341" t="s">
        <v>955</v>
      </c>
      <c r="E326" s="341" t="s">
        <v>956</v>
      </c>
      <c r="F326" s="342">
        <v>1.0</v>
      </c>
      <c r="G326" s="342">
        <v>1.0</v>
      </c>
      <c r="H326" s="343">
        <v>0.0</v>
      </c>
      <c r="I326" s="343">
        <v>0.0</v>
      </c>
      <c r="J326" s="321">
        <v>1.0</v>
      </c>
      <c r="K326" s="321">
        <v>1.0</v>
      </c>
      <c r="L326" s="321">
        <v>1.0</v>
      </c>
      <c r="M326" s="321">
        <v>1.0</v>
      </c>
      <c r="N326" s="321">
        <v>1.0</v>
      </c>
      <c r="O326" s="314">
        <v>0.0</v>
      </c>
      <c r="P326" s="314">
        <v>0.0</v>
      </c>
      <c r="Q326" s="315"/>
      <c r="R326" s="315"/>
      <c r="S326" s="315"/>
      <c r="T326" s="315"/>
      <c r="U326" s="315"/>
      <c r="V326" s="315"/>
      <c r="W326" s="315"/>
      <c r="X326" s="315"/>
      <c r="Y326" s="315"/>
      <c r="Z326" s="315"/>
      <c r="AA326" s="315"/>
      <c r="AB326" s="315"/>
      <c r="AC326" s="315"/>
      <c r="AD326" s="315"/>
      <c r="AE326" s="315"/>
      <c r="AF326" s="315"/>
      <c r="AG326" s="315"/>
      <c r="AH326" s="315"/>
      <c r="AI326" s="315"/>
      <c r="AJ326" s="315"/>
      <c r="AK326" s="312">
        <f t="shared" si="15"/>
        <v>7</v>
      </c>
      <c r="AL326" s="344">
        <f t="shared" si="16"/>
        <v>4</v>
      </c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</row>
    <row r="327" ht="16.5" customHeight="1">
      <c r="A327" s="301">
        <f t="shared" si="17"/>
        <v>318</v>
      </c>
      <c r="B327" s="341">
        <v>1045.0</v>
      </c>
      <c r="C327" s="341" t="s">
        <v>936</v>
      </c>
      <c r="D327" s="341" t="s">
        <v>957</v>
      </c>
      <c r="E327" s="341" t="s">
        <v>958</v>
      </c>
      <c r="F327" s="342">
        <v>1.0</v>
      </c>
      <c r="G327" s="342">
        <v>1.0</v>
      </c>
      <c r="H327" s="343">
        <v>0.0</v>
      </c>
      <c r="I327" s="343">
        <v>0.0</v>
      </c>
      <c r="J327" s="342">
        <v>1.0</v>
      </c>
      <c r="K327" s="342">
        <v>1.0</v>
      </c>
      <c r="L327" s="342">
        <v>1.0</v>
      </c>
      <c r="M327" s="342">
        <v>1.0</v>
      </c>
      <c r="N327" s="342">
        <v>1.0</v>
      </c>
      <c r="O327" s="314">
        <v>1.0</v>
      </c>
      <c r="P327" s="314">
        <v>0.0</v>
      </c>
      <c r="Q327" s="315"/>
      <c r="R327" s="315"/>
      <c r="S327" s="315"/>
      <c r="T327" s="315"/>
      <c r="U327" s="315"/>
      <c r="V327" s="315"/>
      <c r="W327" s="315"/>
      <c r="X327" s="315"/>
      <c r="Y327" s="315"/>
      <c r="Z327" s="315"/>
      <c r="AA327" s="315"/>
      <c r="AB327" s="315"/>
      <c r="AC327" s="315"/>
      <c r="AD327" s="315"/>
      <c r="AE327" s="315"/>
      <c r="AF327" s="315"/>
      <c r="AG327" s="315"/>
      <c r="AH327" s="315"/>
      <c r="AI327" s="315"/>
      <c r="AJ327" s="315"/>
      <c r="AK327" s="312">
        <f t="shared" si="15"/>
        <v>8</v>
      </c>
      <c r="AL327" s="344">
        <f t="shared" si="16"/>
        <v>3</v>
      </c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</row>
    <row r="328" ht="16.5" customHeight="1">
      <c r="A328" s="301">
        <f t="shared" si="17"/>
        <v>319</v>
      </c>
      <c r="B328" s="341">
        <v>1044.0</v>
      </c>
      <c r="C328" s="341" t="s">
        <v>936</v>
      </c>
      <c r="D328" s="341" t="s">
        <v>959</v>
      </c>
      <c r="E328" s="341" t="s">
        <v>960</v>
      </c>
      <c r="F328" s="342">
        <v>1.0</v>
      </c>
      <c r="G328" s="342">
        <v>1.0</v>
      </c>
      <c r="H328" s="342">
        <v>1.0</v>
      </c>
      <c r="I328" s="342">
        <v>1.0</v>
      </c>
      <c r="J328" s="342">
        <v>1.0</v>
      </c>
      <c r="K328" s="342">
        <v>1.0</v>
      </c>
      <c r="L328" s="342">
        <v>1.0</v>
      </c>
      <c r="M328" s="342">
        <v>1.0</v>
      </c>
      <c r="N328" s="342">
        <v>1.0</v>
      </c>
      <c r="O328" s="314">
        <v>1.0</v>
      </c>
      <c r="P328" s="314">
        <v>1.0</v>
      </c>
      <c r="Q328" s="315"/>
      <c r="R328" s="315"/>
      <c r="S328" s="315"/>
      <c r="T328" s="315"/>
      <c r="U328" s="315"/>
      <c r="V328" s="315"/>
      <c r="W328" s="315"/>
      <c r="X328" s="315"/>
      <c r="Y328" s="315"/>
      <c r="Z328" s="315"/>
      <c r="AA328" s="315"/>
      <c r="AB328" s="315"/>
      <c r="AC328" s="315"/>
      <c r="AD328" s="315"/>
      <c r="AE328" s="315"/>
      <c r="AF328" s="315"/>
      <c r="AG328" s="315"/>
      <c r="AH328" s="315"/>
      <c r="AI328" s="315"/>
      <c r="AJ328" s="315"/>
      <c r="AK328" s="312">
        <f t="shared" si="15"/>
        <v>11</v>
      </c>
      <c r="AL328" s="344">
        <f t="shared" si="16"/>
        <v>0</v>
      </c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</row>
    <row r="329" ht="16.5" customHeight="1">
      <c r="A329" s="301">
        <f t="shared" si="17"/>
        <v>320</v>
      </c>
      <c r="B329" s="341">
        <v>948.0</v>
      </c>
      <c r="C329" s="341" t="s">
        <v>936</v>
      </c>
      <c r="D329" s="341" t="s">
        <v>961</v>
      </c>
      <c r="E329" s="341" t="s">
        <v>962</v>
      </c>
      <c r="F329" s="342">
        <v>1.0</v>
      </c>
      <c r="G329" s="342">
        <v>1.0</v>
      </c>
      <c r="H329" s="342">
        <v>1.0</v>
      </c>
      <c r="I329" s="342">
        <v>1.0</v>
      </c>
      <c r="J329" s="342">
        <v>1.0</v>
      </c>
      <c r="K329" s="342">
        <v>1.0</v>
      </c>
      <c r="L329" s="342">
        <v>1.0</v>
      </c>
      <c r="M329" s="342">
        <v>1.0</v>
      </c>
      <c r="N329" s="342">
        <v>1.0</v>
      </c>
      <c r="O329" s="314">
        <v>1.0</v>
      </c>
      <c r="P329" s="314">
        <v>0.0</v>
      </c>
      <c r="Q329" s="315"/>
      <c r="R329" s="315"/>
      <c r="S329" s="315"/>
      <c r="T329" s="315"/>
      <c r="U329" s="315"/>
      <c r="V329" s="315"/>
      <c r="W329" s="315"/>
      <c r="X329" s="315"/>
      <c r="Y329" s="315"/>
      <c r="Z329" s="315"/>
      <c r="AA329" s="315"/>
      <c r="AB329" s="315"/>
      <c r="AC329" s="315"/>
      <c r="AD329" s="315"/>
      <c r="AE329" s="315"/>
      <c r="AF329" s="315"/>
      <c r="AG329" s="315"/>
      <c r="AH329" s="315"/>
      <c r="AI329" s="315"/>
      <c r="AJ329" s="315"/>
      <c r="AK329" s="312">
        <f t="shared" si="15"/>
        <v>10</v>
      </c>
      <c r="AL329" s="344">
        <f t="shared" si="16"/>
        <v>1</v>
      </c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</row>
    <row r="330" ht="16.5" customHeight="1">
      <c r="A330" s="301">
        <f t="shared" si="17"/>
        <v>321</v>
      </c>
      <c r="B330" s="341">
        <v>931.0</v>
      </c>
      <c r="C330" s="341" t="s">
        <v>936</v>
      </c>
      <c r="D330" s="341" t="s">
        <v>963</v>
      </c>
      <c r="E330" s="341" t="s">
        <v>964</v>
      </c>
      <c r="F330" s="342">
        <v>1.0</v>
      </c>
      <c r="G330" s="342">
        <v>1.0</v>
      </c>
      <c r="H330" s="342">
        <v>1.0</v>
      </c>
      <c r="I330" s="342">
        <v>1.0</v>
      </c>
      <c r="J330" s="342">
        <v>1.0</v>
      </c>
      <c r="K330" s="342">
        <v>1.0</v>
      </c>
      <c r="L330" s="342">
        <v>1.0</v>
      </c>
      <c r="M330" s="342">
        <v>1.0</v>
      </c>
      <c r="N330" s="342">
        <v>1.0</v>
      </c>
      <c r="O330" s="314">
        <v>1.0</v>
      </c>
      <c r="P330" s="314">
        <v>1.0</v>
      </c>
      <c r="Q330" s="315"/>
      <c r="R330" s="315"/>
      <c r="S330" s="315"/>
      <c r="T330" s="315"/>
      <c r="U330" s="315"/>
      <c r="V330" s="315"/>
      <c r="W330" s="315"/>
      <c r="X330" s="315"/>
      <c r="Y330" s="315"/>
      <c r="Z330" s="315"/>
      <c r="AA330" s="315"/>
      <c r="AB330" s="315"/>
      <c r="AC330" s="315"/>
      <c r="AD330" s="315"/>
      <c r="AE330" s="315"/>
      <c r="AF330" s="315"/>
      <c r="AG330" s="315"/>
      <c r="AH330" s="315"/>
      <c r="AI330" s="315"/>
      <c r="AJ330" s="315"/>
      <c r="AK330" s="312">
        <f t="shared" si="15"/>
        <v>11</v>
      </c>
      <c r="AL330" s="344">
        <f t="shared" si="16"/>
        <v>0</v>
      </c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</row>
    <row r="331" ht="16.5" customHeight="1">
      <c r="A331" s="301">
        <f t="shared" si="17"/>
        <v>322</v>
      </c>
      <c r="B331" s="341">
        <v>930.0</v>
      </c>
      <c r="C331" s="341" t="s">
        <v>936</v>
      </c>
      <c r="D331" s="341" t="s">
        <v>965</v>
      </c>
      <c r="E331" s="341" t="s">
        <v>966</v>
      </c>
      <c r="F331" s="342">
        <v>1.0</v>
      </c>
      <c r="G331" s="342">
        <v>1.0</v>
      </c>
      <c r="H331" s="342">
        <v>1.0</v>
      </c>
      <c r="I331" s="342">
        <v>1.0</v>
      </c>
      <c r="J331" s="342">
        <v>1.0</v>
      </c>
      <c r="K331" s="342">
        <v>1.0</v>
      </c>
      <c r="L331" s="342">
        <v>1.0</v>
      </c>
      <c r="M331" s="342">
        <v>1.0</v>
      </c>
      <c r="N331" s="342">
        <v>1.0</v>
      </c>
      <c r="O331" s="314">
        <v>1.0</v>
      </c>
      <c r="P331" s="314">
        <v>0.0</v>
      </c>
      <c r="Q331" s="315"/>
      <c r="R331" s="315"/>
      <c r="S331" s="315"/>
      <c r="T331" s="315"/>
      <c r="U331" s="315"/>
      <c r="V331" s="315"/>
      <c r="W331" s="315"/>
      <c r="X331" s="315"/>
      <c r="Y331" s="315"/>
      <c r="Z331" s="315"/>
      <c r="AA331" s="315"/>
      <c r="AB331" s="315"/>
      <c r="AC331" s="315"/>
      <c r="AD331" s="315"/>
      <c r="AE331" s="315"/>
      <c r="AF331" s="315"/>
      <c r="AG331" s="315"/>
      <c r="AH331" s="315"/>
      <c r="AI331" s="315"/>
      <c r="AJ331" s="315"/>
      <c r="AK331" s="312">
        <f t="shared" si="15"/>
        <v>10</v>
      </c>
      <c r="AL331" s="344">
        <f t="shared" si="16"/>
        <v>1</v>
      </c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</row>
    <row r="332" ht="16.5" customHeight="1">
      <c r="A332" s="301">
        <f t="shared" si="17"/>
        <v>323</v>
      </c>
      <c r="B332" s="341">
        <v>871.0</v>
      </c>
      <c r="C332" s="341" t="s">
        <v>936</v>
      </c>
      <c r="D332" s="341" t="s">
        <v>967</v>
      </c>
      <c r="E332" s="341" t="s">
        <v>968</v>
      </c>
      <c r="F332" s="342">
        <v>1.0</v>
      </c>
      <c r="G332" s="342">
        <v>1.0</v>
      </c>
      <c r="H332" s="343">
        <v>0.0</v>
      </c>
      <c r="I332" s="343">
        <v>0.0</v>
      </c>
      <c r="J332" s="342">
        <v>1.0</v>
      </c>
      <c r="K332" s="342">
        <v>1.0</v>
      </c>
      <c r="L332" s="342">
        <v>1.0</v>
      </c>
      <c r="M332" s="342">
        <v>1.0</v>
      </c>
      <c r="N332" s="343">
        <v>0.0</v>
      </c>
      <c r="O332" s="314">
        <v>0.0</v>
      </c>
      <c r="P332" s="314">
        <v>0.0</v>
      </c>
      <c r="Q332" s="315"/>
      <c r="R332" s="315"/>
      <c r="S332" s="315"/>
      <c r="T332" s="315"/>
      <c r="U332" s="315"/>
      <c r="V332" s="315"/>
      <c r="W332" s="315"/>
      <c r="X332" s="315"/>
      <c r="Y332" s="315"/>
      <c r="Z332" s="315"/>
      <c r="AA332" s="315"/>
      <c r="AB332" s="315"/>
      <c r="AC332" s="315"/>
      <c r="AD332" s="315"/>
      <c r="AE332" s="315"/>
      <c r="AF332" s="315"/>
      <c r="AG332" s="315"/>
      <c r="AH332" s="315"/>
      <c r="AI332" s="315"/>
      <c r="AJ332" s="315"/>
      <c r="AK332" s="312">
        <f t="shared" si="15"/>
        <v>6</v>
      </c>
      <c r="AL332" s="344">
        <f t="shared" si="16"/>
        <v>5</v>
      </c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</row>
    <row r="333" ht="16.5" customHeight="1">
      <c r="A333" s="301">
        <f t="shared" si="17"/>
        <v>324</v>
      </c>
      <c r="B333" s="341">
        <v>779.0</v>
      </c>
      <c r="C333" s="341" t="s">
        <v>936</v>
      </c>
      <c r="D333" s="341" t="s">
        <v>969</v>
      </c>
      <c r="E333" s="341" t="s">
        <v>970</v>
      </c>
      <c r="F333" s="342">
        <v>1.0</v>
      </c>
      <c r="G333" s="343">
        <v>0.0</v>
      </c>
      <c r="H333" s="343">
        <v>0.0</v>
      </c>
      <c r="I333" s="343">
        <v>0.0</v>
      </c>
      <c r="J333" s="342">
        <v>1.0</v>
      </c>
      <c r="K333" s="342">
        <v>1.0</v>
      </c>
      <c r="L333" s="342">
        <v>1.0</v>
      </c>
      <c r="M333" s="342">
        <v>1.0</v>
      </c>
      <c r="N333" s="342">
        <v>1.0</v>
      </c>
      <c r="O333" s="314">
        <v>1.0</v>
      </c>
      <c r="P333" s="314">
        <v>1.0</v>
      </c>
      <c r="Q333" s="315"/>
      <c r="R333" s="315"/>
      <c r="S333" s="315"/>
      <c r="T333" s="315"/>
      <c r="U333" s="315"/>
      <c r="V333" s="315"/>
      <c r="W333" s="315"/>
      <c r="X333" s="315"/>
      <c r="Y333" s="315"/>
      <c r="Z333" s="315"/>
      <c r="AA333" s="315"/>
      <c r="AB333" s="315"/>
      <c r="AC333" s="315"/>
      <c r="AD333" s="315"/>
      <c r="AE333" s="315"/>
      <c r="AF333" s="315"/>
      <c r="AG333" s="315"/>
      <c r="AH333" s="315"/>
      <c r="AI333" s="315"/>
      <c r="AJ333" s="315"/>
      <c r="AK333" s="312">
        <f t="shared" si="15"/>
        <v>8</v>
      </c>
      <c r="AL333" s="344">
        <f t="shared" si="16"/>
        <v>3</v>
      </c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</row>
    <row r="334" ht="16.5" customHeight="1">
      <c r="A334" s="301">
        <f t="shared" si="17"/>
        <v>325</v>
      </c>
      <c r="B334" s="341">
        <v>750.0</v>
      </c>
      <c r="C334" s="341" t="s">
        <v>936</v>
      </c>
      <c r="D334" s="341" t="s">
        <v>971</v>
      </c>
      <c r="E334" s="341" t="s">
        <v>972</v>
      </c>
      <c r="F334" s="342">
        <v>1.0</v>
      </c>
      <c r="G334" s="342">
        <v>1.0</v>
      </c>
      <c r="H334" s="342">
        <v>1.0</v>
      </c>
      <c r="I334" s="342">
        <v>1.0</v>
      </c>
      <c r="J334" s="342">
        <v>1.0</v>
      </c>
      <c r="K334" s="342">
        <v>1.0</v>
      </c>
      <c r="L334" s="342">
        <v>1.0</v>
      </c>
      <c r="M334" s="342">
        <v>1.0</v>
      </c>
      <c r="N334" s="342">
        <v>1.0</v>
      </c>
      <c r="O334" s="314">
        <v>1.0</v>
      </c>
      <c r="P334" s="314">
        <v>0.0</v>
      </c>
      <c r="Q334" s="315"/>
      <c r="R334" s="315"/>
      <c r="S334" s="315"/>
      <c r="T334" s="315"/>
      <c r="U334" s="315"/>
      <c r="V334" s="315"/>
      <c r="W334" s="315"/>
      <c r="X334" s="315"/>
      <c r="Y334" s="315"/>
      <c r="Z334" s="315"/>
      <c r="AA334" s="315"/>
      <c r="AB334" s="315"/>
      <c r="AC334" s="315"/>
      <c r="AD334" s="315"/>
      <c r="AE334" s="315"/>
      <c r="AF334" s="315"/>
      <c r="AG334" s="315"/>
      <c r="AH334" s="315"/>
      <c r="AI334" s="315"/>
      <c r="AJ334" s="315"/>
      <c r="AK334" s="312">
        <f t="shared" si="15"/>
        <v>10</v>
      </c>
      <c r="AL334" s="344">
        <f t="shared" si="16"/>
        <v>1</v>
      </c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</row>
    <row r="335" ht="16.5" customHeight="1">
      <c r="A335" s="301">
        <f t="shared" si="17"/>
        <v>326</v>
      </c>
      <c r="B335" s="341">
        <v>741.0</v>
      </c>
      <c r="C335" s="341" t="s">
        <v>936</v>
      </c>
      <c r="D335" s="341" t="s">
        <v>973</v>
      </c>
      <c r="E335" s="341" t="s">
        <v>974</v>
      </c>
      <c r="F335" s="342">
        <v>1.0</v>
      </c>
      <c r="G335" s="342">
        <v>1.0</v>
      </c>
      <c r="H335" s="342">
        <v>1.0</v>
      </c>
      <c r="I335" s="342">
        <v>1.0</v>
      </c>
      <c r="J335" s="342">
        <v>1.0</v>
      </c>
      <c r="K335" s="342">
        <v>1.0</v>
      </c>
      <c r="L335" s="342">
        <v>1.0</v>
      </c>
      <c r="M335" s="342">
        <v>1.0</v>
      </c>
      <c r="N335" s="342">
        <v>1.0</v>
      </c>
      <c r="O335" s="314">
        <v>1.0</v>
      </c>
      <c r="P335" s="314">
        <v>0.0</v>
      </c>
      <c r="Q335" s="315"/>
      <c r="R335" s="315"/>
      <c r="S335" s="315"/>
      <c r="T335" s="315"/>
      <c r="U335" s="315"/>
      <c r="V335" s="315"/>
      <c r="W335" s="315"/>
      <c r="X335" s="315"/>
      <c r="Y335" s="315"/>
      <c r="Z335" s="315"/>
      <c r="AA335" s="315"/>
      <c r="AB335" s="315"/>
      <c r="AC335" s="315"/>
      <c r="AD335" s="315"/>
      <c r="AE335" s="315"/>
      <c r="AF335" s="315"/>
      <c r="AG335" s="315"/>
      <c r="AH335" s="315"/>
      <c r="AI335" s="315"/>
      <c r="AJ335" s="315"/>
      <c r="AK335" s="312">
        <f t="shared" si="15"/>
        <v>10</v>
      </c>
      <c r="AL335" s="344">
        <f t="shared" si="16"/>
        <v>1</v>
      </c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</row>
    <row r="336" ht="16.5" customHeight="1">
      <c r="A336" s="301">
        <f t="shared" si="17"/>
        <v>327</v>
      </c>
      <c r="B336" s="341">
        <v>704.0</v>
      </c>
      <c r="C336" s="341" t="s">
        <v>936</v>
      </c>
      <c r="D336" s="341" t="s">
        <v>975</v>
      </c>
      <c r="E336" s="341" t="s">
        <v>976</v>
      </c>
      <c r="F336" s="342">
        <v>1.0</v>
      </c>
      <c r="G336" s="342">
        <v>1.0</v>
      </c>
      <c r="H336" s="342">
        <v>1.0</v>
      </c>
      <c r="I336" s="342">
        <v>1.0</v>
      </c>
      <c r="J336" s="342">
        <v>1.0</v>
      </c>
      <c r="K336" s="342">
        <v>1.0</v>
      </c>
      <c r="L336" s="342">
        <v>1.0</v>
      </c>
      <c r="M336" s="342">
        <v>1.0</v>
      </c>
      <c r="N336" s="342">
        <v>1.0</v>
      </c>
      <c r="O336" s="314">
        <v>1.0</v>
      </c>
      <c r="P336" s="314">
        <v>1.0</v>
      </c>
      <c r="Q336" s="315"/>
      <c r="R336" s="315"/>
      <c r="S336" s="315"/>
      <c r="T336" s="315"/>
      <c r="U336" s="315"/>
      <c r="V336" s="315"/>
      <c r="W336" s="315"/>
      <c r="X336" s="315"/>
      <c r="Y336" s="315"/>
      <c r="Z336" s="315"/>
      <c r="AA336" s="315"/>
      <c r="AB336" s="315"/>
      <c r="AC336" s="315"/>
      <c r="AD336" s="315"/>
      <c r="AE336" s="315"/>
      <c r="AF336" s="315"/>
      <c r="AG336" s="315"/>
      <c r="AH336" s="315"/>
      <c r="AI336" s="315"/>
      <c r="AJ336" s="315"/>
      <c r="AK336" s="312">
        <f t="shared" si="15"/>
        <v>11</v>
      </c>
      <c r="AL336" s="344">
        <f t="shared" si="16"/>
        <v>0</v>
      </c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</row>
    <row r="337" ht="16.5" customHeight="1">
      <c r="A337" s="301">
        <f t="shared" si="17"/>
        <v>328</v>
      </c>
      <c r="B337" s="341">
        <v>699.0</v>
      </c>
      <c r="C337" s="341" t="s">
        <v>936</v>
      </c>
      <c r="D337" s="341" t="s">
        <v>977</v>
      </c>
      <c r="E337" s="341" t="s">
        <v>978</v>
      </c>
      <c r="F337" s="342">
        <v>1.0</v>
      </c>
      <c r="G337" s="342">
        <v>1.0</v>
      </c>
      <c r="H337" s="342">
        <v>1.0</v>
      </c>
      <c r="I337" s="342">
        <v>1.0</v>
      </c>
      <c r="J337" s="342">
        <v>1.0</v>
      </c>
      <c r="K337" s="342">
        <v>1.0</v>
      </c>
      <c r="L337" s="342">
        <v>1.0</v>
      </c>
      <c r="M337" s="342">
        <v>1.0</v>
      </c>
      <c r="N337" s="342">
        <v>1.0</v>
      </c>
      <c r="O337" s="314">
        <v>1.0</v>
      </c>
      <c r="P337" s="314">
        <v>1.0</v>
      </c>
      <c r="Q337" s="315"/>
      <c r="R337" s="315"/>
      <c r="S337" s="315"/>
      <c r="T337" s="315"/>
      <c r="U337" s="315"/>
      <c r="V337" s="315"/>
      <c r="W337" s="315"/>
      <c r="X337" s="315"/>
      <c r="Y337" s="315"/>
      <c r="Z337" s="315"/>
      <c r="AA337" s="315"/>
      <c r="AB337" s="315"/>
      <c r="AC337" s="315"/>
      <c r="AD337" s="315"/>
      <c r="AE337" s="315"/>
      <c r="AF337" s="315"/>
      <c r="AG337" s="315"/>
      <c r="AH337" s="315"/>
      <c r="AI337" s="315"/>
      <c r="AJ337" s="315"/>
      <c r="AK337" s="312">
        <f t="shared" si="15"/>
        <v>11</v>
      </c>
      <c r="AL337" s="344">
        <f t="shared" si="16"/>
        <v>0</v>
      </c>
      <c r="AM337" s="76"/>
      <c r="AN337" s="76"/>
      <c r="AO337" s="76"/>
      <c r="AP337" s="93"/>
      <c r="AQ337" s="93"/>
      <c r="AR337" s="93"/>
      <c r="AS337" s="93"/>
      <c r="AT337" s="93"/>
      <c r="AU337" s="93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</row>
    <row r="338" ht="16.5" customHeight="1">
      <c r="A338" s="301">
        <f t="shared" si="17"/>
        <v>329</v>
      </c>
      <c r="B338" s="341">
        <v>668.0</v>
      </c>
      <c r="C338" s="341" t="s">
        <v>936</v>
      </c>
      <c r="D338" s="341" t="s">
        <v>979</v>
      </c>
      <c r="E338" s="341" t="s">
        <v>980</v>
      </c>
      <c r="F338" s="342">
        <v>1.0</v>
      </c>
      <c r="G338" s="342">
        <v>1.0</v>
      </c>
      <c r="H338" s="343">
        <v>0.0</v>
      </c>
      <c r="I338" s="343">
        <v>0.0</v>
      </c>
      <c r="J338" s="342">
        <v>1.0</v>
      </c>
      <c r="K338" s="342">
        <v>1.0</v>
      </c>
      <c r="L338" s="342">
        <v>1.0</v>
      </c>
      <c r="M338" s="342">
        <v>1.0</v>
      </c>
      <c r="N338" s="342">
        <v>1.0</v>
      </c>
      <c r="O338" s="314">
        <v>1.0</v>
      </c>
      <c r="P338" s="314">
        <v>1.0</v>
      </c>
      <c r="Q338" s="315"/>
      <c r="R338" s="315"/>
      <c r="S338" s="315"/>
      <c r="T338" s="315"/>
      <c r="U338" s="315"/>
      <c r="V338" s="315"/>
      <c r="W338" s="315"/>
      <c r="X338" s="315"/>
      <c r="Y338" s="315"/>
      <c r="Z338" s="315"/>
      <c r="AA338" s="315"/>
      <c r="AB338" s="315"/>
      <c r="AC338" s="315"/>
      <c r="AD338" s="315"/>
      <c r="AE338" s="315"/>
      <c r="AF338" s="315"/>
      <c r="AG338" s="315"/>
      <c r="AH338" s="315"/>
      <c r="AI338" s="315"/>
      <c r="AJ338" s="315"/>
      <c r="AK338" s="312">
        <f t="shared" si="15"/>
        <v>9</v>
      </c>
      <c r="AL338" s="344">
        <f t="shared" si="16"/>
        <v>2</v>
      </c>
      <c r="AM338" s="76"/>
      <c r="AN338" s="76"/>
      <c r="AO338" s="76"/>
      <c r="AP338" s="93"/>
      <c r="AQ338" s="93"/>
      <c r="AR338" s="93"/>
      <c r="AS338" s="93"/>
      <c r="AT338" s="93"/>
      <c r="AU338" s="93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</row>
    <row r="339" ht="16.5" customHeight="1">
      <c r="A339" s="301">
        <f t="shared" si="17"/>
        <v>330</v>
      </c>
      <c r="B339" s="341">
        <v>623.0</v>
      </c>
      <c r="C339" s="341" t="s">
        <v>936</v>
      </c>
      <c r="D339" s="341" t="s">
        <v>981</v>
      </c>
      <c r="E339" s="341" t="s">
        <v>982</v>
      </c>
      <c r="F339" s="342">
        <v>1.0</v>
      </c>
      <c r="G339" s="342">
        <v>1.0</v>
      </c>
      <c r="H339" s="342">
        <v>1.0</v>
      </c>
      <c r="I339" s="342">
        <v>1.0</v>
      </c>
      <c r="J339" s="342">
        <v>1.0</v>
      </c>
      <c r="K339" s="342">
        <v>1.0</v>
      </c>
      <c r="L339" s="342">
        <v>1.0</v>
      </c>
      <c r="M339" s="342">
        <v>1.0</v>
      </c>
      <c r="N339" s="342">
        <v>1.0</v>
      </c>
      <c r="O339" s="314">
        <v>1.0</v>
      </c>
      <c r="P339" s="314">
        <v>1.0</v>
      </c>
      <c r="Q339" s="315"/>
      <c r="R339" s="315"/>
      <c r="S339" s="315"/>
      <c r="T339" s="315"/>
      <c r="U339" s="315"/>
      <c r="V339" s="315"/>
      <c r="W339" s="315"/>
      <c r="X339" s="315"/>
      <c r="Y339" s="315"/>
      <c r="Z339" s="315"/>
      <c r="AA339" s="315"/>
      <c r="AB339" s="315"/>
      <c r="AC339" s="315"/>
      <c r="AD339" s="315"/>
      <c r="AE339" s="315"/>
      <c r="AF339" s="315"/>
      <c r="AG339" s="315"/>
      <c r="AH339" s="315"/>
      <c r="AI339" s="315"/>
      <c r="AJ339" s="315"/>
      <c r="AK339" s="312">
        <f t="shared" si="15"/>
        <v>11</v>
      </c>
      <c r="AL339" s="344">
        <f t="shared" si="16"/>
        <v>0</v>
      </c>
      <c r="AM339" s="76"/>
      <c r="AN339" s="76"/>
      <c r="AO339" s="76"/>
      <c r="AP339" s="93"/>
      <c r="AQ339" s="93"/>
      <c r="AR339" s="93"/>
      <c r="AS339" s="93"/>
      <c r="AT339" s="93"/>
      <c r="AU339" s="93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</row>
    <row r="340" ht="16.5" customHeight="1">
      <c r="A340" s="301">
        <f t="shared" si="17"/>
        <v>331</v>
      </c>
      <c r="B340" s="341">
        <v>604.0</v>
      </c>
      <c r="C340" s="341" t="s">
        <v>936</v>
      </c>
      <c r="D340" s="341" t="s">
        <v>983</v>
      </c>
      <c r="E340" s="341" t="s">
        <v>984</v>
      </c>
      <c r="F340" s="342">
        <v>1.0</v>
      </c>
      <c r="G340" s="342">
        <v>1.0</v>
      </c>
      <c r="H340" s="342">
        <v>1.0</v>
      </c>
      <c r="I340" s="342">
        <v>1.0</v>
      </c>
      <c r="J340" s="342">
        <v>1.0</v>
      </c>
      <c r="K340" s="342">
        <v>1.0</v>
      </c>
      <c r="L340" s="342">
        <v>1.0</v>
      </c>
      <c r="M340" s="342">
        <v>1.0</v>
      </c>
      <c r="N340" s="342">
        <v>1.0</v>
      </c>
      <c r="O340" s="314">
        <v>1.0</v>
      </c>
      <c r="P340" s="314">
        <v>1.0</v>
      </c>
      <c r="Q340" s="315"/>
      <c r="R340" s="315"/>
      <c r="S340" s="315"/>
      <c r="T340" s="315"/>
      <c r="U340" s="315"/>
      <c r="V340" s="315"/>
      <c r="W340" s="315"/>
      <c r="X340" s="315"/>
      <c r="Y340" s="315"/>
      <c r="Z340" s="315"/>
      <c r="AA340" s="315"/>
      <c r="AB340" s="315"/>
      <c r="AC340" s="315"/>
      <c r="AD340" s="315"/>
      <c r="AE340" s="315"/>
      <c r="AF340" s="315"/>
      <c r="AG340" s="315"/>
      <c r="AH340" s="315"/>
      <c r="AI340" s="315"/>
      <c r="AJ340" s="315"/>
      <c r="AK340" s="312">
        <f t="shared" si="15"/>
        <v>11</v>
      </c>
      <c r="AL340" s="344">
        <f t="shared" si="16"/>
        <v>0</v>
      </c>
      <c r="AM340" s="76"/>
      <c r="AN340" s="76"/>
      <c r="AO340" s="76"/>
      <c r="AP340" s="93"/>
      <c r="AQ340" s="93"/>
      <c r="AR340" s="93"/>
      <c r="AS340" s="93"/>
      <c r="AT340" s="93"/>
      <c r="AU340" s="93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</row>
    <row r="341" ht="17.25" customHeight="1">
      <c r="A341" s="301">
        <f t="shared" si="17"/>
        <v>332</v>
      </c>
      <c r="B341" s="341">
        <v>598.0</v>
      </c>
      <c r="C341" s="341" t="s">
        <v>936</v>
      </c>
      <c r="D341" s="341" t="s">
        <v>985</v>
      </c>
      <c r="E341" s="341" t="s">
        <v>986</v>
      </c>
      <c r="F341" s="311"/>
      <c r="G341" s="311"/>
      <c r="H341" s="311"/>
      <c r="I341" s="311"/>
      <c r="J341" s="311"/>
      <c r="K341" s="311"/>
      <c r="L341" s="311"/>
      <c r="M341" s="311"/>
      <c r="N341" s="311" t="s">
        <v>440</v>
      </c>
      <c r="O341" s="311" t="s">
        <v>441</v>
      </c>
      <c r="P341" s="311" t="s">
        <v>442</v>
      </c>
      <c r="Q341" s="311" t="s">
        <v>442</v>
      </c>
      <c r="R341" s="311" t="s">
        <v>443</v>
      </c>
      <c r="S341" s="311" t="s">
        <v>444</v>
      </c>
      <c r="T341" s="311" t="s">
        <v>445</v>
      </c>
      <c r="U341" s="311" t="s">
        <v>446</v>
      </c>
      <c r="V341" s="311" t="s">
        <v>447</v>
      </c>
      <c r="W341" s="311" t="s">
        <v>444</v>
      </c>
      <c r="X341" s="311" t="s">
        <v>440</v>
      </c>
      <c r="Y341" s="311" t="s">
        <v>440</v>
      </c>
      <c r="Z341" s="311"/>
      <c r="AA341" s="311"/>
      <c r="AB341" s="311"/>
      <c r="AC341" s="311"/>
      <c r="AD341" s="311"/>
      <c r="AE341" s="311"/>
      <c r="AF341" s="311"/>
      <c r="AG341" s="311"/>
      <c r="AH341" s="311"/>
      <c r="AI341" s="311"/>
      <c r="AJ341" s="311"/>
      <c r="AK341" s="312">
        <f t="shared" si="15"/>
        <v>0</v>
      </c>
      <c r="AL341" s="344">
        <f t="shared" si="16"/>
        <v>0</v>
      </c>
      <c r="AM341" s="76"/>
      <c r="AN341" s="76"/>
      <c r="AO341" s="76"/>
      <c r="AP341" s="93"/>
      <c r="AQ341" s="93"/>
      <c r="AR341" s="93"/>
      <c r="AS341" s="93"/>
      <c r="AT341" s="93"/>
      <c r="AU341" s="93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</row>
    <row r="342" ht="15.75" customHeight="1">
      <c r="A342" s="301">
        <f t="shared" si="17"/>
        <v>333</v>
      </c>
      <c r="B342" s="341">
        <v>549.0</v>
      </c>
      <c r="C342" s="341" t="s">
        <v>936</v>
      </c>
      <c r="D342" s="341" t="s">
        <v>987</v>
      </c>
      <c r="E342" s="341" t="s">
        <v>988</v>
      </c>
      <c r="F342" s="311"/>
      <c r="G342" s="311"/>
      <c r="H342" s="311"/>
      <c r="I342" s="311"/>
      <c r="J342" s="311"/>
      <c r="K342" s="311"/>
      <c r="L342" s="311"/>
      <c r="M342" s="311"/>
      <c r="N342" s="311" t="s">
        <v>440</v>
      </c>
      <c r="O342" s="311" t="s">
        <v>441</v>
      </c>
      <c r="P342" s="311" t="s">
        <v>442</v>
      </c>
      <c r="Q342" s="311" t="s">
        <v>442</v>
      </c>
      <c r="R342" s="311" t="s">
        <v>443</v>
      </c>
      <c r="S342" s="311" t="s">
        <v>444</v>
      </c>
      <c r="T342" s="311" t="s">
        <v>445</v>
      </c>
      <c r="U342" s="311" t="s">
        <v>446</v>
      </c>
      <c r="V342" s="311" t="s">
        <v>447</v>
      </c>
      <c r="W342" s="311" t="s">
        <v>444</v>
      </c>
      <c r="X342" s="311" t="s">
        <v>440</v>
      </c>
      <c r="Y342" s="311" t="s">
        <v>440</v>
      </c>
      <c r="Z342" s="311"/>
      <c r="AA342" s="311"/>
      <c r="AB342" s="311"/>
      <c r="AC342" s="311"/>
      <c r="AD342" s="311"/>
      <c r="AE342" s="311"/>
      <c r="AF342" s="311"/>
      <c r="AG342" s="311"/>
      <c r="AH342" s="311"/>
      <c r="AI342" s="311"/>
      <c r="AJ342" s="311"/>
      <c r="AK342" s="312">
        <f t="shared" si="15"/>
        <v>0</v>
      </c>
      <c r="AL342" s="344">
        <f t="shared" si="16"/>
        <v>0</v>
      </c>
      <c r="AM342" s="76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</row>
    <row r="343" ht="15.75" customHeight="1">
      <c r="A343" s="301">
        <f t="shared" si="17"/>
        <v>334</v>
      </c>
      <c r="B343" s="341">
        <v>508.0</v>
      </c>
      <c r="C343" s="341" t="s">
        <v>936</v>
      </c>
      <c r="D343" s="341" t="s">
        <v>989</v>
      </c>
      <c r="E343" s="341" t="s">
        <v>990</v>
      </c>
      <c r="F343" s="342">
        <v>1.0</v>
      </c>
      <c r="G343" s="342">
        <v>1.0</v>
      </c>
      <c r="H343" s="342">
        <v>1.0</v>
      </c>
      <c r="I343" s="342">
        <v>1.0</v>
      </c>
      <c r="J343" s="342">
        <v>1.0</v>
      </c>
      <c r="K343" s="342">
        <v>1.0</v>
      </c>
      <c r="L343" s="342">
        <v>1.0</v>
      </c>
      <c r="M343" s="342">
        <v>1.0</v>
      </c>
      <c r="N343" s="342">
        <v>1.0</v>
      </c>
      <c r="O343" s="314">
        <v>1.0</v>
      </c>
      <c r="P343" s="314">
        <v>1.0</v>
      </c>
      <c r="Q343" s="315"/>
      <c r="R343" s="315"/>
      <c r="S343" s="315"/>
      <c r="T343" s="315"/>
      <c r="U343" s="315"/>
      <c r="V343" s="315"/>
      <c r="W343" s="315"/>
      <c r="X343" s="315"/>
      <c r="Y343" s="315"/>
      <c r="Z343" s="315"/>
      <c r="AA343" s="315"/>
      <c r="AB343" s="315"/>
      <c r="AC343" s="315"/>
      <c r="AD343" s="315"/>
      <c r="AE343" s="315"/>
      <c r="AF343" s="315"/>
      <c r="AG343" s="315"/>
      <c r="AH343" s="315"/>
      <c r="AI343" s="315"/>
      <c r="AJ343" s="315"/>
      <c r="AK343" s="312">
        <f t="shared" si="15"/>
        <v>11</v>
      </c>
      <c r="AL343" s="344">
        <f t="shared" si="16"/>
        <v>0</v>
      </c>
      <c r="AM343" s="76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</row>
    <row r="344" ht="15.75" customHeight="1">
      <c r="A344" s="301">
        <f t="shared" si="17"/>
        <v>335</v>
      </c>
      <c r="B344" s="341">
        <v>1236.0</v>
      </c>
      <c r="C344" s="341" t="s">
        <v>991</v>
      </c>
      <c r="D344" s="341" t="s">
        <v>992</v>
      </c>
      <c r="E344" s="341" t="s">
        <v>993</v>
      </c>
      <c r="F344" s="342">
        <v>1.0</v>
      </c>
      <c r="G344" s="342">
        <v>1.0</v>
      </c>
      <c r="H344" s="343">
        <v>0.0</v>
      </c>
      <c r="I344" s="343">
        <v>0.0</v>
      </c>
      <c r="J344" s="342">
        <v>1.0</v>
      </c>
      <c r="K344" s="342">
        <v>1.0</v>
      </c>
      <c r="L344" s="342">
        <v>1.0</v>
      </c>
      <c r="M344" s="342">
        <v>1.0</v>
      </c>
      <c r="N344" s="342">
        <v>1.0</v>
      </c>
      <c r="O344" s="314">
        <v>1.0</v>
      </c>
      <c r="P344" s="314">
        <v>1.0</v>
      </c>
      <c r="Q344" s="315"/>
      <c r="R344" s="315"/>
      <c r="S344" s="315"/>
      <c r="T344" s="315"/>
      <c r="U344" s="315"/>
      <c r="V344" s="315"/>
      <c r="W344" s="315"/>
      <c r="X344" s="315"/>
      <c r="Y344" s="315"/>
      <c r="Z344" s="315"/>
      <c r="AA344" s="315"/>
      <c r="AB344" s="315"/>
      <c r="AC344" s="315"/>
      <c r="AD344" s="315"/>
      <c r="AE344" s="315"/>
      <c r="AF344" s="315"/>
      <c r="AG344" s="315"/>
      <c r="AH344" s="315"/>
      <c r="AI344" s="315"/>
      <c r="AJ344" s="315"/>
      <c r="AK344" s="312">
        <f t="shared" si="15"/>
        <v>9</v>
      </c>
      <c r="AL344" s="344">
        <f t="shared" si="16"/>
        <v>2</v>
      </c>
      <c r="AM344" s="76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</row>
    <row r="345" ht="15.75" customHeight="1">
      <c r="A345" s="301">
        <f t="shared" si="17"/>
        <v>336</v>
      </c>
      <c r="B345" s="341">
        <v>907.0</v>
      </c>
      <c r="C345" s="341" t="s">
        <v>991</v>
      </c>
      <c r="D345" s="341" t="s">
        <v>994</v>
      </c>
      <c r="E345" s="341" t="s">
        <v>995</v>
      </c>
      <c r="F345" s="342">
        <v>1.0</v>
      </c>
      <c r="G345" s="342">
        <v>1.0</v>
      </c>
      <c r="H345" s="342">
        <v>1.0</v>
      </c>
      <c r="I345" s="342">
        <v>1.0</v>
      </c>
      <c r="J345" s="342">
        <v>1.0</v>
      </c>
      <c r="K345" s="342">
        <v>1.0</v>
      </c>
      <c r="L345" s="342">
        <v>1.0</v>
      </c>
      <c r="M345" s="342">
        <v>1.0</v>
      </c>
      <c r="N345" s="342">
        <v>1.0</v>
      </c>
      <c r="O345" s="314">
        <v>1.0</v>
      </c>
      <c r="P345" s="314">
        <v>1.0</v>
      </c>
      <c r="Q345" s="315"/>
      <c r="R345" s="315"/>
      <c r="S345" s="315"/>
      <c r="T345" s="315"/>
      <c r="U345" s="315"/>
      <c r="V345" s="315"/>
      <c r="W345" s="315"/>
      <c r="X345" s="315"/>
      <c r="Y345" s="315"/>
      <c r="Z345" s="315"/>
      <c r="AA345" s="315"/>
      <c r="AB345" s="315"/>
      <c r="AC345" s="315"/>
      <c r="AD345" s="315"/>
      <c r="AE345" s="315"/>
      <c r="AF345" s="315"/>
      <c r="AG345" s="315"/>
      <c r="AH345" s="315"/>
      <c r="AI345" s="315"/>
      <c r="AJ345" s="315"/>
      <c r="AK345" s="312">
        <f t="shared" si="15"/>
        <v>11</v>
      </c>
      <c r="AL345" s="344">
        <f t="shared" si="16"/>
        <v>0</v>
      </c>
      <c r="AM345" s="76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</row>
    <row r="346" ht="15.75" customHeight="1">
      <c r="A346" s="301">
        <f t="shared" si="17"/>
        <v>337</v>
      </c>
      <c r="B346" s="341">
        <v>896.0</v>
      </c>
      <c r="C346" s="341" t="s">
        <v>991</v>
      </c>
      <c r="D346" s="341" t="s">
        <v>996</v>
      </c>
      <c r="E346" s="341" t="s">
        <v>997</v>
      </c>
      <c r="F346" s="342">
        <v>1.0</v>
      </c>
      <c r="G346" s="342">
        <v>1.0</v>
      </c>
      <c r="H346" s="342">
        <v>1.0</v>
      </c>
      <c r="I346" s="342">
        <v>1.0</v>
      </c>
      <c r="J346" s="345">
        <v>1.0</v>
      </c>
      <c r="K346" s="345">
        <v>1.0</v>
      </c>
      <c r="L346" s="345">
        <v>1.0</v>
      </c>
      <c r="M346" s="342">
        <v>1.0</v>
      </c>
      <c r="N346" s="342">
        <v>1.0</v>
      </c>
      <c r="O346" s="314">
        <v>1.0</v>
      </c>
      <c r="P346" s="314">
        <v>1.0</v>
      </c>
      <c r="Q346" s="315"/>
      <c r="R346" s="315"/>
      <c r="S346" s="315"/>
      <c r="T346" s="315"/>
      <c r="U346" s="315"/>
      <c r="V346" s="315"/>
      <c r="W346" s="315"/>
      <c r="X346" s="315"/>
      <c r="Y346" s="315"/>
      <c r="Z346" s="315"/>
      <c r="AA346" s="315"/>
      <c r="AB346" s="315"/>
      <c r="AC346" s="315"/>
      <c r="AD346" s="315"/>
      <c r="AE346" s="315"/>
      <c r="AF346" s="315"/>
      <c r="AG346" s="315"/>
      <c r="AH346" s="315"/>
      <c r="AI346" s="167"/>
      <c r="AJ346" s="167"/>
      <c r="AK346" s="312">
        <f t="shared" si="15"/>
        <v>11</v>
      </c>
      <c r="AL346" s="344">
        <f t="shared" si="16"/>
        <v>0</v>
      </c>
      <c r="AM346" s="76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</row>
    <row r="347" ht="15.75" customHeight="1">
      <c r="A347" s="301">
        <f t="shared" si="17"/>
        <v>338</v>
      </c>
      <c r="B347" s="341">
        <v>872.0</v>
      </c>
      <c r="C347" s="341" t="s">
        <v>991</v>
      </c>
      <c r="D347" s="341" t="s">
        <v>998</v>
      </c>
      <c r="E347" s="341" t="s">
        <v>999</v>
      </c>
      <c r="F347" s="342">
        <v>1.0</v>
      </c>
      <c r="G347" s="342">
        <v>1.0</v>
      </c>
      <c r="H347" s="342">
        <v>1.0</v>
      </c>
      <c r="I347" s="342">
        <v>1.0</v>
      </c>
      <c r="J347" s="342">
        <v>1.0</v>
      </c>
      <c r="K347" s="342">
        <v>1.0</v>
      </c>
      <c r="L347" s="342">
        <v>1.0</v>
      </c>
      <c r="M347" s="342">
        <v>1.0</v>
      </c>
      <c r="N347" s="342">
        <v>1.0</v>
      </c>
      <c r="O347" s="314">
        <v>1.0</v>
      </c>
      <c r="P347" s="314">
        <v>1.0</v>
      </c>
      <c r="Q347" s="315"/>
      <c r="R347" s="315"/>
      <c r="S347" s="315"/>
      <c r="T347" s="315"/>
      <c r="U347" s="315"/>
      <c r="V347" s="315"/>
      <c r="W347" s="315"/>
      <c r="X347" s="315"/>
      <c r="Y347" s="315"/>
      <c r="Z347" s="315"/>
      <c r="AA347" s="315"/>
      <c r="AB347" s="315"/>
      <c r="AC347" s="315"/>
      <c r="AD347" s="315"/>
      <c r="AE347" s="315"/>
      <c r="AF347" s="315"/>
      <c r="AG347" s="315"/>
      <c r="AH347" s="315"/>
      <c r="AI347" s="315"/>
      <c r="AJ347" s="315"/>
      <c r="AK347" s="312">
        <f t="shared" si="15"/>
        <v>11</v>
      </c>
      <c r="AL347" s="344">
        <f t="shared" si="16"/>
        <v>0</v>
      </c>
      <c r="AM347" s="76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</row>
    <row r="348" ht="15.75" customHeight="1">
      <c r="A348" s="301">
        <f t="shared" si="17"/>
        <v>339</v>
      </c>
      <c r="B348" s="341">
        <v>785.0</v>
      </c>
      <c r="C348" s="158" t="s">
        <v>991</v>
      </c>
      <c r="D348" s="341" t="s">
        <v>1000</v>
      </c>
      <c r="E348" s="341" t="s">
        <v>1001</v>
      </c>
      <c r="F348" s="342">
        <v>1.0</v>
      </c>
      <c r="G348" s="342">
        <v>1.0</v>
      </c>
      <c r="H348" s="342">
        <v>1.0</v>
      </c>
      <c r="I348" s="342">
        <v>1.0</v>
      </c>
      <c r="J348" s="342">
        <v>1.0</v>
      </c>
      <c r="K348" s="342">
        <v>1.0</v>
      </c>
      <c r="L348" s="342">
        <v>1.0</v>
      </c>
      <c r="M348" s="342">
        <v>1.0</v>
      </c>
      <c r="N348" s="342">
        <v>1.0</v>
      </c>
      <c r="O348" s="314">
        <v>0.0</v>
      </c>
      <c r="P348" s="314">
        <v>0.0</v>
      </c>
      <c r="Q348" s="315"/>
      <c r="R348" s="315"/>
      <c r="S348" s="315"/>
      <c r="T348" s="315"/>
      <c r="U348" s="315"/>
      <c r="V348" s="315"/>
      <c r="W348" s="315"/>
      <c r="X348" s="315"/>
      <c r="Y348" s="315"/>
      <c r="Z348" s="315"/>
      <c r="AA348" s="315"/>
      <c r="AB348" s="315"/>
      <c r="AC348" s="315"/>
      <c r="AD348" s="315"/>
      <c r="AE348" s="315"/>
      <c r="AF348" s="315"/>
      <c r="AG348" s="315"/>
      <c r="AH348" s="315"/>
      <c r="AI348" s="315"/>
      <c r="AJ348" s="315"/>
      <c r="AK348" s="312">
        <f t="shared" si="15"/>
        <v>9</v>
      </c>
      <c r="AL348" s="344">
        <f t="shared" si="16"/>
        <v>2</v>
      </c>
      <c r="AM348" s="76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</row>
    <row r="349" ht="15.75" customHeight="1">
      <c r="A349" s="301">
        <f t="shared" si="17"/>
        <v>340</v>
      </c>
      <c r="B349" s="341">
        <v>759.0</v>
      </c>
      <c r="C349" s="341" t="s">
        <v>991</v>
      </c>
      <c r="D349" s="341" t="s">
        <v>1002</v>
      </c>
      <c r="E349" s="341" t="s">
        <v>1003</v>
      </c>
      <c r="F349" s="342">
        <v>1.0</v>
      </c>
      <c r="G349" s="342">
        <v>1.0</v>
      </c>
      <c r="H349" s="342">
        <v>1.0</v>
      </c>
      <c r="I349" s="342">
        <v>1.0</v>
      </c>
      <c r="J349" s="342">
        <v>1.0</v>
      </c>
      <c r="K349" s="342">
        <v>1.0</v>
      </c>
      <c r="L349" s="342">
        <v>1.0</v>
      </c>
      <c r="M349" s="342">
        <v>1.0</v>
      </c>
      <c r="N349" s="342">
        <v>1.0</v>
      </c>
      <c r="O349" s="314">
        <v>1.0</v>
      </c>
      <c r="P349" s="314">
        <v>1.0</v>
      </c>
      <c r="Q349" s="315"/>
      <c r="R349" s="315"/>
      <c r="S349" s="315"/>
      <c r="T349" s="315"/>
      <c r="U349" s="315"/>
      <c r="V349" s="315"/>
      <c r="W349" s="315"/>
      <c r="X349" s="315"/>
      <c r="Y349" s="315"/>
      <c r="Z349" s="315"/>
      <c r="AA349" s="315"/>
      <c r="AB349" s="315"/>
      <c r="AC349" s="315"/>
      <c r="AD349" s="315"/>
      <c r="AE349" s="315"/>
      <c r="AF349" s="315"/>
      <c r="AG349" s="315"/>
      <c r="AH349" s="315"/>
      <c r="AI349" s="315"/>
      <c r="AJ349" s="315"/>
      <c r="AK349" s="312">
        <f t="shared" si="15"/>
        <v>11</v>
      </c>
      <c r="AL349" s="344">
        <f t="shared" si="16"/>
        <v>0</v>
      </c>
      <c r="AM349" s="76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</row>
    <row r="350" ht="15.75" customHeight="1">
      <c r="A350" s="301">
        <f t="shared" si="17"/>
        <v>341</v>
      </c>
      <c r="B350" s="341">
        <v>744.0</v>
      </c>
      <c r="C350" s="341" t="s">
        <v>991</v>
      </c>
      <c r="D350" s="341" t="s">
        <v>1004</v>
      </c>
      <c r="E350" s="341" t="s">
        <v>1005</v>
      </c>
      <c r="F350" s="342">
        <v>1.0</v>
      </c>
      <c r="G350" s="342">
        <v>1.0</v>
      </c>
      <c r="H350" s="342">
        <v>1.0</v>
      </c>
      <c r="I350" s="342">
        <v>1.0</v>
      </c>
      <c r="J350" s="342">
        <v>1.0</v>
      </c>
      <c r="K350" s="342">
        <v>1.0</v>
      </c>
      <c r="L350" s="342">
        <v>1.0</v>
      </c>
      <c r="M350" s="342">
        <v>1.0</v>
      </c>
      <c r="N350" s="342">
        <v>1.0</v>
      </c>
      <c r="O350" s="314">
        <v>1.0</v>
      </c>
      <c r="P350" s="314">
        <v>1.0</v>
      </c>
      <c r="Q350" s="315"/>
      <c r="R350" s="315"/>
      <c r="S350" s="315"/>
      <c r="T350" s="315"/>
      <c r="U350" s="315"/>
      <c r="V350" s="315"/>
      <c r="W350" s="315"/>
      <c r="X350" s="315"/>
      <c r="Y350" s="315"/>
      <c r="Z350" s="315"/>
      <c r="AA350" s="315"/>
      <c r="AB350" s="315"/>
      <c r="AC350" s="315"/>
      <c r="AD350" s="315"/>
      <c r="AE350" s="315"/>
      <c r="AF350" s="315"/>
      <c r="AG350" s="315"/>
      <c r="AH350" s="315"/>
      <c r="AI350" s="315"/>
      <c r="AJ350" s="315"/>
      <c r="AK350" s="312">
        <f t="shared" si="15"/>
        <v>11</v>
      </c>
      <c r="AL350" s="344">
        <f t="shared" si="16"/>
        <v>0</v>
      </c>
      <c r="AM350" s="76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</row>
    <row r="351" ht="15.75" customHeight="1">
      <c r="A351" s="301">
        <f t="shared" si="17"/>
        <v>342</v>
      </c>
      <c r="B351" s="341">
        <v>733.0</v>
      </c>
      <c r="C351" s="341" t="s">
        <v>991</v>
      </c>
      <c r="D351" s="341" t="s">
        <v>1006</v>
      </c>
      <c r="E351" s="341" t="s">
        <v>1007</v>
      </c>
      <c r="F351" s="342">
        <v>1.0</v>
      </c>
      <c r="G351" s="342">
        <v>1.0</v>
      </c>
      <c r="H351" s="342">
        <v>1.0</v>
      </c>
      <c r="I351" s="343">
        <v>0.0</v>
      </c>
      <c r="J351" s="342">
        <v>1.0</v>
      </c>
      <c r="K351" s="342">
        <v>1.0</v>
      </c>
      <c r="L351" s="342">
        <v>1.0</v>
      </c>
      <c r="M351" s="342">
        <v>1.0</v>
      </c>
      <c r="N351" s="342">
        <v>1.0</v>
      </c>
      <c r="O351" s="314">
        <v>1.0</v>
      </c>
      <c r="P351" s="314">
        <v>1.0</v>
      </c>
      <c r="Q351" s="315"/>
      <c r="R351" s="315"/>
      <c r="S351" s="315"/>
      <c r="T351" s="315"/>
      <c r="U351" s="315"/>
      <c r="V351" s="315"/>
      <c r="W351" s="315"/>
      <c r="X351" s="315"/>
      <c r="Y351" s="315"/>
      <c r="Z351" s="315"/>
      <c r="AA351" s="315"/>
      <c r="AB351" s="315"/>
      <c r="AC351" s="315"/>
      <c r="AD351" s="315"/>
      <c r="AE351" s="315"/>
      <c r="AF351" s="315"/>
      <c r="AG351" s="315"/>
      <c r="AH351" s="315"/>
      <c r="AI351" s="315"/>
      <c r="AJ351" s="315"/>
      <c r="AK351" s="312">
        <f t="shared" si="15"/>
        <v>10</v>
      </c>
      <c r="AL351" s="344">
        <f t="shared" si="16"/>
        <v>1</v>
      </c>
      <c r="AM351" s="76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</row>
    <row r="352" ht="15.75" customHeight="1">
      <c r="A352" s="301">
        <f t="shared" si="17"/>
        <v>343</v>
      </c>
      <c r="B352" s="341">
        <v>695.0</v>
      </c>
      <c r="C352" s="341" t="s">
        <v>991</v>
      </c>
      <c r="D352" s="341" t="s">
        <v>1008</v>
      </c>
      <c r="E352" s="341" t="s">
        <v>1009</v>
      </c>
      <c r="F352" s="342">
        <v>1.0</v>
      </c>
      <c r="G352" s="342">
        <v>1.0</v>
      </c>
      <c r="H352" s="342">
        <v>1.0</v>
      </c>
      <c r="I352" s="342">
        <v>1.0</v>
      </c>
      <c r="J352" s="342">
        <v>1.0</v>
      </c>
      <c r="K352" s="342">
        <v>1.0</v>
      </c>
      <c r="L352" s="342">
        <v>1.0</v>
      </c>
      <c r="M352" s="342">
        <v>1.0</v>
      </c>
      <c r="N352" s="342">
        <v>1.0</v>
      </c>
      <c r="O352" s="314">
        <v>1.0</v>
      </c>
      <c r="P352" s="314">
        <v>1.0</v>
      </c>
      <c r="Q352" s="315"/>
      <c r="R352" s="315"/>
      <c r="S352" s="315"/>
      <c r="T352" s="315"/>
      <c r="U352" s="315"/>
      <c r="V352" s="315"/>
      <c r="W352" s="315"/>
      <c r="X352" s="315"/>
      <c r="Y352" s="315"/>
      <c r="Z352" s="315"/>
      <c r="AA352" s="315"/>
      <c r="AB352" s="315"/>
      <c r="AC352" s="315"/>
      <c r="AD352" s="315"/>
      <c r="AE352" s="315"/>
      <c r="AF352" s="315"/>
      <c r="AG352" s="315"/>
      <c r="AH352" s="315"/>
      <c r="AI352" s="315"/>
      <c r="AJ352" s="315"/>
      <c r="AK352" s="312">
        <f t="shared" si="15"/>
        <v>11</v>
      </c>
      <c r="AL352" s="344">
        <f t="shared" si="16"/>
        <v>0</v>
      </c>
      <c r="AM352" s="76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</row>
    <row r="353" ht="15.75" customHeight="1">
      <c r="A353" s="301">
        <f t="shared" si="17"/>
        <v>344</v>
      </c>
      <c r="B353" s="341">
        <v>692.0</v>
      </c>
      <c r="C353" s="341" t="s">
        <v>991</v>
      </c>
      <c r="D353" s="341" t="s">
        <v>1010</v>
      </c>
      <c r="E353" s="341" t="s">
        <v>1011</v>
      </c>
      <c r="F353" s="342">
        <v>1.0</v>
      </c>
      <c r="G353" s="342">
        <v>1.0</v>
      </c>
      <c r="H353" s="342">
        <v>1.0</v>
      </c>
      <c r="I353" s="342">
        <v>1.0</v>
      </c>
      <c r="J353" s="345">
        <v>1.0</v>
      </c>
      <c r="K353" s="345">
        <v>1.0</v>
      </c>
      <c r="L353" s="345">
        <v>1.0</v>
      </c>
      <c r="M353" s="342">
        <v>1.0</v>
      </c>
      <c r="N353" s="342">
        <v>1.0</v>
      </c>
      <c r="O353" s="314">
        <v>1.0</v>
      </c>
      <c r="P353" s="314">
        <v>1.0</v>
      </c>
      <c r="Q353" s="315"/>
      <c r="R353" s="315"/>
      <c r="S353" s="315"/>
      <c r="T353" s="315"/>
      <c r="U353" s="315"/>
      <c r="V353" s="315"/>
      <c r="W353" s="315"/>
      <c r="X353" s="315"/>
      <c r="Y353" s="315"/>
      <c r="Z353" s="315"/>
      <c r="AA353" s="315"/>
      <c r="AB353" s="315"/>
      <c r="AC353" s="315"/>
      <c r="AD353" s="315"/>
      <c r="AE353" s="315"/>
      <c r="AF353" s="315"/>
      <c r="AG353" s="315"/>
      <c r="AH353" s="315"/>
      <c r="AI353" s="315"/>
      <c r="AJ353" s="315"/>
      <c r="AK353" s="312">
        <f t="shared" si="15"/>
        <v>11</v>
      </c>
      <c r="AL353" s="344">
        <f t="shared" si="16"/>
        <v>0</v>
      </c>
      <c r="AM353" s="76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</row>
    <row r="354" ht="15.75" customHeight="1">
      <c r="A354" s="301">
        <f t="shared" si="17"/>
        <v>345</v>
      </c>
      <c r="B354" s="341">
        <v>683.0</v>
      </c>
      <c r="C354" s="341" t="s">
        <v>991</v>
      </c>
      <c r="D354" s="341" t="s">
        <v>1012</v>
      </c>
      <c r="E354" s="341" t="s">
        <v>1013</v>
      </c>
      <c r="F354" s="342">
        <v>1.0</v>
      </c>
      <c r="G354" s="342">
        <v>1.0</v>
      </c>
      <c r="H354" s="342">
        <v>1.0</v>
      </c>
      <c r="I354" s="342">
        <v>1.0</v>
      </c>
      <c r="J354" s="342">
        <v>1.0</v>
      </c>
      <c r="K354" s="342">
        <v>1.0</v>
      </c>
      <c r="L354" s="342">
        <v>1.0</v>
      </c>
      <c r="M354" s="342">
        <v>1.0</v>
      </c>
      <c r="N354" s="342">
        <v>1.0</v>
      </c>
      <c r="O354" s="314">
        <v>1.0</v>
      </c>
      <c r="P354" s="314">
        <v>1.0</v>
      </c>
      <c r="Q354" s="315"/>
      <c r="R354" s="315"/>
      <c r="S354" s="315"/>
      <c r="T354" s="315"/>
      <c r="U354" s="315"/>
      <c r="V354" s="315"/>
      <c r="W354" s="315"/>
      <c r="X354" s="315"/>
      <c r="Y354" s="315"/>
      <c r="Z354" s="315"/>
      <c r="AA354" s="315"/>
      <c r="AB354" s="315"/>
      <c r="AC354" s="315"/>
      <c r="AD354" s="315"/>
      <c r="AE354" s="315"/>
      <c r="AF354" s="315"/>
      <c r="AG354" s="315"/>
      <c r="AH354" s="315"/>
      <c r="AI354" s="315"/>
      <c r="AJ354" s="315"/>
      <c r="AK354" s="312">
        <f t="shared" si="15"/>
        <v>11</v>
      </c>
      <c r="AL354" s="344">
        <f t="shared" si="16"/>
        <v>0</v>
      </c>
      <c r="AM354" s="76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</row>
    <row r="355" ht="15.75" customHeight="1">
      <c r="A355" s="301">
        <f t="shared" si="17"/>
        <v>346</v>
      </c>
      <c r="B355" s="341">
        <v>670.0</v>
      </c>
      <c r="C355" s="341" t="s">
        <v>991</v>
      </c>
      <c r="D355" s="341" t="s">
        <v>1014</v>
      </c>
      <c r="E355" s="341" t="s">
        <v>1015</v>
      </c>
      <c r="F355" s="311"/>
      <c r="G355" s="311"/>
      <c r="H355" s="311"/>
      <c r="I355" s="311"/>
      <c r="J355" s="310"/>
      <c r="K355" s="310"/>
      <c r="L355" s="310"/>
      <c r="M355" s="311"/>
      <c r="N355" s="311" t="s">
        <v>440</v>
      </c>
      <c r="O355" s="311" t="s">
        <v>441</v>
      </c>
      <c r="P355" s="311" t="s">
        <v>442</v>
      </c>
      <c r="Q355" s="311" t="s">
        <v>442</v>
      </c>
      <c r="R355" s="311" t="s">
        <v>443</v>
      </c>
      <c r="S355" s="311" t="s">
        <v>444</v>
      </c>
      <c r="T355" s="311" t="s">
        <v>445</v>
      </c>
      <c r="U355" s="311" t="s">
        <v>446</v>
      </c>
      <c r="V355" s="311" t="s">
        <v>447</v>
      </c>
      <c r="W355" s="311" t="s">
        <v>444</v>
      </c>
      <c r="X355" s="311" t="s">
        <v>440</v>
      </c>
      <c r="Y355" s="311" t="s">
        <v>440</v>
      </c>
      <c r="Z355" s="311"/>
      <c r="AA355" s="311"/>
      <c r="AB355" s="311"/>
      <c r="AC355" s="311"/>
      <c r="AD355" s="311"/>
      <c r="AE355" s="311"/>
      <c r="AF355" s="311"/>
      <c r="AG355" s="311"/>
      <c r="AH355" s="311"/>
      <c r="AI355" s="311"/>
      <c r="AJ355" s="311"/>
      <c r="AK355" s="312">
        <f t="shared" si="15"/>
        <v>0</v>
      </c>
      <c r="AL355" s="344">
        <f t="shared" si="16"/>
        <v>0</v>
      </c>
      <c r="AM355" s="76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</row>
    <row r="356" ht="15.75" customHeight="1">
      <c r="A356" s="301">
        <f t="shared" si="17"/>
        <v>347</v>
      </c>
      <c r="B356" s="341">
        <v>666.0</v>
      </c>
      <c r="C356" s="341" t="s">
        <v>991</v>
      </c>
      <c r="D356" s="341" t="s">
        <v>1016</v>
      </c>
      <c r="E356" s="341" t="s">
        <v>1017</v>
      </c>
      <c r="F356" s="342">
        <v>1.0</v>
      </c>
      <c r="G356" s="342">
        <v>1.0</v>
      </c>
      <c r="H356" s="342">
        <v>1.0</v>
      </c>
      <c r="I356" s="342">
        <v>1.0</v>
      </c>
      <c r="J356" s="342">
        <v>1.0</v>
      </c>
      <c r="K356" s="342">
        <v>1.0</v>
      </c>
      <c r="L356" s="342">
        <v>1.0</v>
      </c>
      <c r="M356" s="342">
        <v>1.0</v>
      </c>
      <c r="N356" s="342">
        <v>1.0</v>
      </c>
      <c r="O356" s="314">
        <v>1.0</v>
      </c>
      <c r="P356" s="314">
        <v>1.0</v>
      </c>
      <c r="Q356" s="315"/>
      <c r="R356" s="315"/>
      <c r="S356" s="315"/>
      <c r="T356" s="315"/>
      <c r="U356" s="315"/>
      <c r="V356" s="315"/>
      <c r="W356" s="315"/>
      <c r="X356" s="315"/>
      <c r="Y356" s="315"/>
      <c r="Z356" s="315"/>
      <c r="AA356" s="315"/>
      <c r="AB356" s="315"/>
      <c r="AC356" s="315"/>
      <c r="AD356" s="315"/>
      <c r="AE356" s="315"/>
      <c r="AF356" s="315"/>
      <c r="AG356" s="315"/>
      <c r="AH356" s="315"/>
      <c r="AI356" s="315"/>
      <c r="AJ356" s="315"/>
      <c r="AK356" s="312">
        <f t="shared" si="15"/>
        <v>11</v>
      </c>
      <c r="AL356" s="344">
        <f t="shared" si="16"/>
        <v>0</v>
      </c>
      <c r="AM356" s="76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  <c r="AX356" s="93"/>
      <c r="AY356" s="93"/>
      <c r="AZ356" s="93"/>
      <c r="BA356" s="93"/>
      <c r="BB356" s="93"/>
      <c r="BC356" s="93"/>
      <c r="BD356" s="93"/>
      <c r="BE356" s="93"/>
      <c r="BF356" s="93"/>
    </row>
    <row r="357" ht="15.75" customHeight="1">
      <c r="A357" s="301">
        <f t="shared" si="17"/>
        <v>348</v>
      </c>
      <c r="B357" s="341">
        <v>664.0</v>
      </c>
      <c r="C357" s="341" t="s">
        <v>991</v>
      </c>
      <c r="D357" s="341" t="s">
        <v>1018</v>
      </c>
      <c r="E357" s="341" t="s">
        <v>1019</v>
      </c>
      <c r="F357" s="342">
        <v>1.0</v>
      </c>
      <c r="G357" s="342">
        <v>1.0</v>
      </c>
      <c r="H357" s="342">
        <v>1.0</v>
      </c>
      <c r="I357" s="342">
        <v>1.0</v>
      </c>
      <c r="J357" s="342">
        <v>1.0</v>
      </c>
      <c r="K357" s="342">
        <v>1.0</v>
      </c>
      <c r="L357" s="342">
        <v>1.0</v>
      </c>
      <c r="M357" s="342">
        <v>1.0</v>
      </c>
      <c r="N357" s="342">
        <v>1.0</v>
      </c>
      <c r="O357" s="314">
        <v>1.0</v>
      </c>
      <c r="P357" s="314">
        <v>1.0</v>
      </c>
      <c r="Q357" s="315"/>
      <c r="R357" s="315"/>
      <c r="S357" s="315"/>
      <c r="T357" s="315"/>
      <c r="U357" s="315"/>
      <c r="V357" s="315"/>
      <c r="W357" s="315"/>
      <c r="X357" s="315"/>
      <c r="Y357" s="315"/>
      <c r="Z357" s="315"/>
      <c r="AA357" s="315"/>
      <c r="AB357" s="315"/>
      <c r="AC357" s="315"/>
      <c r="AD357" s="315"/>
      <c r="AE357" s="315"/>
      <c r="AF357" s="315"/>
      <c r="AG357" s="315"/>
      <c r="AH357" s="315"/>
      <c r="AI357" s="315"/>
      <c r="AJ357" s="315"/>
      <c r="AK357" s="312">
        <f t="shared" si="15"/>
        <v>11</v>
      </c>
      <c r="AL357" s="344">
        <f t="shared" si="16"/>
        <v>0</v>
      </c>
      <c r="AM357" s="76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</row>
    <row r="358" ht="15.75" customHeight="1">
      <c r="A358" s="301">
        <f t="shared" si="17"/>
        <v>349</v>
      </c>
      <c r="B358" s="341">
        <v>662.0</v>
      </c>
      <c r="C358" s="341" t="s">
        <v>991</v>
      </c>
      <c r="D358" s="341" t="s">
        <v>1020</v>
      </c>
      <c r="E358" s="341" t="s">
        <v>1021</v>
      </c>
      <c r="F358" s="342">
        <v>1.0</v>
      </c>
      <c r="G358" s="342">
        <v>1.0</v>
      </c>
      <c r="H358" s="342">
        <v>1.0</v>
      </c>
      <c r="I358" s="342">
        <v>1.0</v>
      </c>
      <c r="J358" s="342">
        <v>1.0</v>
      </c>
      <c r="K358" s="342">
        <v>1.0</v>
      </c>
      <c r="L358" s="342">
        <v>1.0</v>
      </c>
      <c r="M358" s="342">
        <v>1.0</v>
      </c>
      <c r="N358" s="342">
        <v>1.0</v>
      </c>
      <c r="O358" s="314">
        <v>1.0</v>
      </c>
      <c r="P358" s="314">
        <v>1.0</v>
      </c>
      <c r="Q358" s="315"/>
      <c r="R358" s="315"/>
      <c r="S358" s="315"/>
      <c r="T358" s="315"/>
      <c r="U358" s="315"/>
      <c r="V358" s="315"/>
      <c r="W358" s="315"/>
      <c r="X358" s="315"/>
      <c r="Y358" s="315"/>
      <c r="Z358" s="315"/>
      <c r="AA358" s="315"/>
      <c r="AB358" s="315"/>
      <c r="AC358" s="315"/>
      <c r="AD358" s="315"/>
      <c r="AE358" s="315"/>
      <c r="AF358" s="315"/>
      <c r="AG358" s="315"/>
      <c r="AH358" s="315"/>
      <c r="AI358" s="315"/>
      <c r="AJ358" s="315"/>
      <c r="AK358" s="312">
        <f t="shared" si="15"/>
        <v>11</v>
      </c>
      <c r="AL358" s="344">
        <f t="shared" si="16"/>
        <v>0</v>
      </c>
      <c r="AM358" s="76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</row>
    <row r="359" ht="15.75" customHeight="1">
      <c r="A359" s="301">
        <f t="shared" si="17"/>
        <v>350</v>
      </c>
      <c r="B359" s="341">
        <v>659.0</v>
      </c>
      <c r="C359" s="341" t="s">
        <v>991</v>
      </c>
      <c r="D359" s="341" t="s">
        <v>1022</v>
      </c>
      <c r="E359" s="341" t="s">
        <v>1023</v>
      </c>
      <c r="F359" s="342">
        <v>1.0</v>
      </c>
      <c r="G359" s="342">
        <v>1.0</v>
      </c>
      <c r="H359" s="342">
        <v>1.0</v>
      </c>
      <c r="I359" s="342">
        <v>1.0</v>
      </c>
      <c r="J359" s="342">
        <v>1.0</v>
      </c>
      <c r="K359" s="342">
        <v>1.0</v>
      </c>
      <c r="L359" s="342">
        <v>1.0</v>
      </c>
      <c r="M359" s="342">
        <v>1.0</v>
      </c>
      <c r="N359" s="342">
        <v>1.0</v>
      </c>
      <c r="O359" s="314">
        <v>1.0</v>
      </c>
      <c r="P359" s="314">
        <v>1.0</v>
      </c>
      <c r="Q359" s="315"/>
      <c r="R359" s="315"/>
      <c r="S359" s="315"/>
      <c r="T359" s="315"/>
      <c r="U359" s="315"/>
      <c r="V359" s="315"/>
      <c r="W359" s="315"/>
      <c r="X359" s="315"/>
      <c r="Y359" s="315"/>
      <c r="Z359" s="315"/>
      <c r="AA359" s="315"/>
      <c r="AB359" s="315"/>
      <c r="AC359" s="315"/>
      <c r="AD359" s="315"/>
      <c r="AE359" s="315"/>
      <c r="AF359" s="315"/>
      <c r="AG359" s="315"/>
      <c r="AH359" s="315"/>
      <c r="AI359" s="315"/>
      <c r="AJ359" s="315"/>
      <c r="AK359" s="312">
        <f t="shared" si="15"/>
        <v>11</v>
      </c>
      <c r="AL359" s="344">
        <f t="shared" si="16"/>
        <v>0</v>
      </c>
      <c r="AM359" s="76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</row>
    <row r="360" ht="15.75" customHeight="1">
      <c r="A360" s="301">
        <f t="shared" si="17"/>
        <v>351</v>
      </c>
      <c r="B360" s="341">
        <v>655.0</v>
      </c>
      <c r="C360" s="341" t="s">
        <v>991</v>
      </c>
      <c r="D360" s="341" t="s">
        <v>1024</v>
      </c>
      <c r="E360" s="341" t="s">
        <v>1025</v>
      </c>
      <c r="F360" s="342">
        <v>1.0</v>
      </c>
      <c r="G360" s="342">
        <v>1.0</v>
      </c>
      <c r="H360" s="342">
        <v>1.0</v>
      </c>
      <c r="I360" s="342">
        <v>1.0</v>
      </c>
      <c r="J360" s="342">
        <v>1.0</v>
      </c>
      <c r="K360" s="342">
        <v>1.0</v>
      </c>
      <c r="L360" s="342">
        <v>1.0</v>
      </c>
      <c r="M360" s="342">
        <v>1.0</v>
      </c>
      <c r="N360" s="342">
        <v>1.0</v>
      </c>
      <c r="O360" s="314">
        <v>1.0</v>
      </c>
      <c r="P360" s="314">
        <v>1.0</v>
      </c>
      <c r="Q360" s="315"/>
      <c r="R360" s="315"/>
      <c r="S360" s="315"/>
      <c r="T360" s="315"/>
      <c r="U360" s="315"/>
      <c r="V360" s="315"/>
      <c r="W360" s="315"/>
      <c r="X360" s="315"/>
      <c r="Y360" s="315"/>
      <c r="Z360" s="315"/>
      <c r="AA360" s="315"/>
      <c r="AB360" s="315"/>
      <c r="AC360" s="315"/>
      <c r="AD360" s="315"/>
      <c r="AE360" s="315"/>
      <c r="AF360" s="315"/>
      <c r="AG360" s="315"/>
      <c r="AH360" s="315"/>
      <c r="AI360" s="315"/>
      <c r="AJ360" s="315"/>
      <c r="AK360" s="312">
        <f t="shared" si="15"/>
        <v>11</v>
      </c>
      <c r="AL360" s="344">
        <f t="shared" si="16"/>
        <v>0</v>
      </c>
      <c r="AM360" s="76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</row>
    <row r="361" ht="15.75" customHeight="1">
      <c r="A361" s="301">
        <f t="shared" si="17"/>
        <v>352</v>
      </c>
      <c r="B361" s="341">
        <v>654.0</v>
      </c>
      <c r="C361" s="341" t="s">
        <v>991</v>
      </c>
      <c r="D361" s="341" t="s">
        <v>1026</v>
      </c>
      <c r="E361" s="341" t="s">
        <v>1027</v>
      </c>
      <c r="F361" s="342">
        <v>1.0</v>
      </c>
      <c r="G361" s="342">
        <v>1.0</v>
      </c>
      <c r="H361" s="343">
        <v>0.0</v>
      </c>
      <c r="I361" s="343">
        <v>0.0</v>
      </c>
      <c r="J361" s="342">
        <v>1.0</v>
      </c>
      <c r="K361" s="342">
        <v>1.0</v>
      </c>
      <c r="L361" s="342">
        <v>1.0</v>
      </c>
      <c r="M361" s="342">
        <v>1.0</v>
      </c>
      <c r="N361" s="342">
        <v>1.0</v>
      </c>
      <c r="O361" s="314">
        <v>1.0</v>
      </c>
      <c r="P361" s="314">
        <v>1.0</v>
      </c>
      <c r="Q361" s="315"/>
      <c r="R361" s="315"/>
      <c r="S361" s="315"/>
      <c r="T361" s="315"/>
      <c r="U361" s="315"/>
      <c r="V361" s="315"/>
      <c r="W361" s="315"/>
      <c r="X361" s="315"/>
      <c r="Y361" s="315"/>
      <c r="Z361" s="315"/>
      <c r="AA361" s="315"/>
      <c r="AB361" s="315"/>
      <c r="AC361" s="315"/>
      <c r="AD361" s="315"/>
      <c r="AE361" s="315"/>
      <c r="AF361" s="315"/>
      <c r="AG361" s="315"/>
      <c r="AH361" s="315"/>
      <c r="AI361" s="315"/>
      <c r="AJ361" s="315"/>
      <c r="AK361" s="312">
        <f t="shared" si="15"/>
        <v>9</v>
      </c>
      <c r="AL361" s="344">
        <f t="shared" si="16"/>
        <v>2</v>
      </c>
      <c r="AM361" s="76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</row>
    <row r="362" ht="15.75" customHeight="1">
      <c r="A362" s="301">
        <f t="shared" si="17"/>
        <v>353</v>
      </c>
      <c r="B362" s="341">
        <v>648.0</v>
      </c>
      <c r="C362" s="158" t="s">
        <v>991</v>
      </c>
      <c r="D362" s="341"/>
      <c r="E362" s="341" t="s">
        <v>1028</v>
      </c>
      <c r="F362" s="342">
        <v>1.0</v>
      </c>
      <c r="G362" s="342">
        <v>1.0</v>
      </c>
      <c r="H362" s="343">
        <v>0.0</v>
      </c>
      <c r="I362" s="343">
        <v>0.0</v>
      </c>
      <c r="J362" s="342">
        <v>1.0</v>
      </c>
      <c r="K362" s="342">
        <v>1.0</v>
      </c>
      <c r="L362" s="342">
        <v>1.0</v>
      </c>
      <c r="M362" s="343">
        <v>0.0</v>
      </c>
      <c r="N362" s="343">
        <v>0.0</v>
      </c>
      <c r="O362" s="314">
        <v>0.0</v>
      </c>
      <c r="P362" s="314">
        <v>0.0</v>
      </c>
      <c r="Q362" s="315"/>
      <c r="R362" s="315"/>
      <c r="S362" s="315"/>
      <c r="T362" s="315"/>
      <c r="U362" s="315"/>
      <c r="V362" s="315"/>
      <c r="W362" s="315"/>
      <c r="X362" s="315"/>
      <c r="Y362" s="315"/>
      <c r="Z362" s="315"/>
      <c r="AA362" s="315"/>
      <c r="AB362" s="315"/>
      <c r="AC362" s="315"/>
      <c r="AD362" s="315"/>
      <c r="AE362" s="315"/>
      <c r="AF362" s="315"/>
      <c r="AG362" s="315"/>
      <c r="AH362" s="315"/>
      <c r="AI362" s="315"/>
      <c r="AJ362" s="315"/>
      <c r="AK362" s="312">
        <f t="shared" si="15"/>
        <v>5</v>
      </c>
      <c r="AL362" s="344">
        <f t="shared" si="16"/>
        <v>6</v>
      </c>
      <c r="AM362" s="76"/>
      <c r="AN362" s="93"/>
      <c r="AO362" s="93"/>
      <c r="AP362" s="93"/>
      <c r="AQ362" s="93"/>
      <c r="AR362" s="93"/>
      <c r="AS362" s="93"/>
      <c r="AT362" s="93"/>
      <c r="AU362" s="93"/>
      <c r="AV362" s="93"/>
      <c r="AW362" s="93"/>
      <c r="AX362" s="93"/>
      <c r="AY362" s="93"/>
      <c r="AZ362" s="93"/>
      <c r="BA362" s="93"/>
      <c r="BB362" s="93"/>
      <c r="BC362" s="93"/>
      <c r="BD362" s="93"/>
      <c r="BE362" s="93"/>
      <c r="BF362" s="93"/>
    </row>
    <row r="363" ht="15.75" customHeight="1">
      <c r="A363" s="301">
        <f t="shared" si="17"/>
        <v>354</v>
      </c>
      <c r="B363" s="341">
        <v>640.0</v>
      </c>
      <c r="C363" s="158" t="s">
        <v>991</v>
      </c>
      <c r="D363" s="341" t="s">
        <v>1029</v>
      </c>
      <c r="E363" s="341" t="s">
        <v>1030</v>
      </c>
      <c r="F363" s="342">
        <v>1.0</v>
      </c>
      <c r="G363" s="342">
        <v>1.0</v>
      </c>
      <c r="H363" s="342">
        <v>1.0</v>
      </c>
      <c r="I363" s="342">
        <v>1.0</v>
      </c>
      <c r="J363" s="342">
        <v>1.0</v>
      </c>
      <c r="K363" s="342">
        <v>1.0</v>
      </c>
      <c r="L363" s="342">
        <v>1.0</v>
      </c>
      <c r="M363" s="342">
        <v>1.0</v>
      </c>
      <c r="N363" s="342">
        <v>1.0</v>
      </c>
      <c r="O363" s="314">
        <v>1.0</v>
      </c>
      <c r="P363" s="314">
        <v>1.0</v>
      </c>
      <c r="Q363" s="315"/>
      <c r="R363" s="315"/>
      <c r="S363" s="315"/>
      <c r="T363" s="315"/>
      <c r="U363" s="315"/>
      <c r="V363" s="315"/>
      <c r="W363" s="315"/>
      <c r="X363" s="315"/>
      <c r="Y363" s="315"/>
      <c r="Z363" s="315"/>
      <c r="AA363" s="315"/>
      <c r="AB363" s="315"/>
      <c r="AC363" s="315"/>
      <c r="AD363" s="315"/>
      <c r="AE363" s="315"/>
      <c r="AF363" s="315"/>
      <c r="AG363" s="315"/>
      <c r="AH363" s="315"/>
      <c r="AI363" s="315"/>
      <c r="AJ363" s="315"/>
      <c r="AK363" s="312">
        <f t="shared" si="15"/>
        <v>11</v>
      </c>
      <c r="AL363" s="344">
        <f t="shared" si="16"/>
        <v>0</v>
      </c>
      <c r="AM363" s="76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</row>
    <row r="364" ht="15.75" customHeight="1">
      <c r="A364" s="301">
        <f t="shared" si="17"/>
        <v>355</v>
      </c>
      <c r="B364" s="341">
        <v>602.0</v>
      </c>
      <c r="C364" s="341" t="s">
        <v>991</v>
      </c>
      <c r="D364" s="341" t="s">
        <v>1031</v>
      </c>
      <c r="E364" s="341" t="s">
        <v>1032</v>
      </c>
      <c r="F364" s="342">
        <v>1.0</v>
      </c>
      <c r="G364" s="342">
        <v>1.0</v>
      </c>
      <c r="H364" s="342">
        <v>1.0</v>
      </c>
      <c r="I364" s="342">
        <v>1.0</v>
      </c>
      <c r="J364" s="342">
        <v>1.0</v>
      </c>
      <c r="K364" s="342">
        <v>1.0</v>
      </c>
      <c r="L364" s="342">
        <v>1.0</v>
      </c>
      <c r="M364" s="342">
        <v>1.0</v>
      </c>
      <c r="N364" s="342">
        <v>1.0</v>
      </c>
      <c r="O364" s="314">
        <v>1.0</v>
      </c>
      <c r="P364" s="314">
        <v>1.0</v>
      </c>
      <c r="Q364" s="315"/>
      <c r="R364" s="315"/>
      <c r="S364" s="315"/>
      <c r="T364" s="315"/>
      <c r="U364" s="315"/>
      <c r="V364" s="315"/>
      <c r="W364" s="315"/>
      <c r="X364" s="315"/>
      <c r="Y364" s="315"/>
      <c r="Z364" s="315"/>
      <c r="AA364" s="315"/>
      <c r="AB364" s="315"/>
      <c r="AC364" s="315"/>
      <c r="AD364" s="315"/>
      <c r="AE364" s="315"/>
      <c r="AF364" s="315"/>
      <c r="AG364" s="315"/>
      <c r="AH364" s="315"/>
      <c r="AI364" s="315"/>
      <c r="AJ364" s="315"/>
      <c r="AK364" s="312">
        <f t="shared" si="15"/>
        <v>11</v>
      </c>
      <c r="AL364" s="344">
        <f t="shared" si="16"/>
        <v>0</v>
      </c>
      <c r="AM364" s="76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</row>
    <row r="365" ht="15.75" customHeight="1">
      <c r="A365" s="301">
        <f t="shared" si="17"/>
        <v>356</v>
      </c>
      <c r="B365" s="341">
        <v>597.0</v>
      </c>
      <c r="C365" s="341" t="s">
        <v>991</v>
      </c>
      <c r="D365" s="341" t="s">
        <v>1033</v>
      </c>
      <c r="E365" s="341" t="s">
        <v>1034</v>
      </c>
      <c r="F365" s="342">
        <v>1.0</v>
      </c>
      <c r="G365" s="342">
        <v>1.0</v>
      </c>
      <c r="H365" s="343">
        <v>0.0</v>
      </c>
      <c r="I365" s="343">
        <v>0.0</v>
      </c>
      <c r="J365" s="342">
        <v>1.0</v>
      </c>
      <c r="K365" s="342">
        <v>1.0</v>
      </c>
      <c r="L365" s="342">
        <v>1.0</v>
      </c>
      <c r="M365" s="342">
        <v>1.0</v>
      </c>
      <c r="N365" s="342">
        <v>1.0</v>
      </c>
      <c r="O365" s="314">
        <v>1.0</v>
      </c>
      <c r="P365" s="314">
        <v>0.0</v>
      </c>
      <c r="Q365" s="315"/>
      <c r="R365" s="315"/>
      <c r="S365" s="315"/>
      <c r="T365" s="315"/>
      <c r="U365" s="315"/>
      <c r="V365" s="315"/>
      <c r="W365" s="315"/>
      <c r="X365" s="315"/>
      <c r="Y365" s="315"/>
      <c r="Z365" s="315"/>
      <c r="AA365" s="315"/>
      <c r="AB365" s="315"/>
      <c r="AC365" s="315"/>
      <c r="AD365" s="315"/>
      <c r="AE365" s="315"/>
      <c r="AF365" s="315"/>
      <c r="AG365" s="315"/>
      <c r="AH365" s="315"/>
      <c r="AI365" s="315"/>
      <c r="AJ365" s="315"/>
      <c r="AK365" s="312">
        <f t="shared" si="15"/>
        <v>8</v>
      </c>
      <c r="AL365" s="344">
        <f t="shared" si="16"/>
        <v>3</v>
      </c>
      <c r="AM365" s="76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</row>
    <row r="366" ht="15.75" customHeight="1">
      <c r="A366" s="301">
        <f t="shared" si="17"/>
        <v>357</v>
      </c>
      <c r="B366" s="341">
        <v>593.0</v>
      </c>
      <c r="C366" s="341" t="s">
        <v>991</v>
      </c>
      <c r="D366" s="341" t="s">
        <v>1035</v>
      </c>
      <c r="E366" s="341" t="s">
        <v>1036</v>
      </c>
      <c r="F366" s="342">
        <v>1.0</v>
      </c>
      <c r="G366" s="342">
        <v>1.0</v>
      </c>
      <c r="H366" s="343">
        <v>0.0</v>
      </c>
      <c r="I366" s="343">
        <v>0.0</v>
      </c>
      <c r="J366" s="342">
        <v>1.0</v>
      </c>
      <c r="K366" s="342">
        <v>1.0</v>
      </c>
      <c r="L366" s="342">
        <v>1.0</v>
      </c>
      <c r="M366" s="342">
        <v>1.0</v>
      </c>
      <c r="N366" s="342">
        <v>1.0</v>
      </c>
      <c r="O366" s="314">
        <v>1.0</v>
      </c>
      <c r="P366" s="314">
        <v>1.0</v>
      </c>
      <c r="Q366" s="315"/>
      <c r="R366" s="315"/>
      <c r="S366" s="315"/>
      <c r="T366" s="315"/>
      <c r="U366" s="315"/>
      <c r="V366" s="315"/>
      <c r="W366" s="315"/>
      <c r="X366" s="315"/>
      <c r="Y366" s="315"/>
      <c r="Z366" s="315"/>
      <c r="AA366" s="315"/>
      <c r="AB366" s="315"/>
      <c r="AC366" s="315"/>
      <c r="AD366" s="315"/>
      <c r="AE366" s="315"/>
      <c r="AF366" s="315"/>
      <c r="AG366" s="315"/>
      <c r="AH366" s="315"/>
      <c r="AI366" s="167"/>
      <c r="AJ366" s="315"/>
      <c r="AK366" s="312">
        <f t="shared" si="15"/>
        <v>9</v>
      </c>
      <c r="AL366" s="344">
        <f t="shared" si="16"/>
        <v>2</v>
      </c>
      <c r="AM366" s="76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</row>
    <row r="367" ht="15.75" customHeight="1">
      <c r="A367" s="301">
        <f t="shared" si="17"/>
        <v>358</v>
      </c>
      <c r="B367" s="341">
        <v>590.0</v>
      </c>
      <c r="C367" s="341" t="s">
        <v>991</v>
      </c>
      <c r="D367" s="341" t="s">
        <v>1037</v>
      </c>
      <c r="E367" s="341" t="s">
        <v>1038</v>
      </c>
      <c r="F367" s="342">
        <v>1.0</v>
      </c>
      <c r="G367" s="342">
        <v>1.0</v>
      </c>
      <c r="H367" s="342">
        <v>1.0</v>
      </c>
      <c r="I367" s="342">
        <v>1.0</v>
      </c>
      <c r="J367" s="342">
        <v>1.0</v>
      </c>
      <c r="K367" s="342">
        <v>1.0</v>
      </c>
      <c r="L367" s="342">
        <v>1.0</v>
      </c>
      <c r="M367" s="342">
        <v>1.0</v>
      </c>
      <c r="N367" s="342">
        <v>1.0</v>
      </c>
      <c r="O367" s="314">
        <v>1.0</v>
      </c>
      <c r="P367" s="314">
        <v>1.0</v>
      </c>
      <c r="Q367" s="315"/>
      <c r="R367" s="315"/>
      <c r="S367" s="315"/>
      <c r="T367" s="315"/>
      <c r="U367" s="315"/>
      <c r="V367" s="315"/>
      <c r="W367" s="315"/>
      <c r="X367" s="315"/>
      <c r="Y367" s="315"/>
      <c r="Z367" s="315"/>
      <c r="AA367" s="315"/>
      <c r="AB367" s="315"/>
      <c r="AC367" s="315"/>
      <c r="AD367" s="315"/>
      <c r="AE367" s="315"/>
      <c r="AF367" s="315"/>
      <c r="AG367" s="315"/>
      <c r="AH367" s="315"/>
      <c r="AI367" s="315"/>
      <c r="AJ367" s="315"/>
      <c r="AK367" s="312">
        <f t="shared" si="15"/>
        <v>11</v>
      </c>
      <c r="AL367" s="344">
        <f t="shared" si="16"/>
        <v>0</v>
      </c>
      <c r="AM367" s="76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</row>
    <row r="368" ht="15.75" customHeight="1">
      <c r="A368" s="301">
        <f t="shared" si="17"/>
        <v>359</v>
      </c>
      <c r="B368" s="341">
        <v>587.0</v>
      </c>
      <c r="C368" s="341" t="s">
        <v>991</v>
      </c>
      <c r="D368" s="341" t="s">
        <v>1039</v>
      </c>
      <c r="E368" s="341" t="s">
        <v>1040</v>
      </c>
      <c r="F368" s="342">
        <v>1.0</v>
      </c>
      <c r="G368" s="342">
        <v>1.0</v>
      </c>
      <c r="H368" s="342">
        <v>1.0</v>
      </c>
      <c r="I368" s="342">
        <v>1.0</v>
      </c>
      <c r="J368" s="342">
        <v>1.0</v>
      </c>
      <c r="K368" s="342">
        <v>1.0</v>
      </c>
      <c r="L368" s="342">
        <v>1.0</v>
      </c>
      <c r="M368" s="342">
        <v>1.0</v>
      </c>
      <c r="N368" s="342">
        <v>1.0</v>
      </c>
      <c r="O368" s="314">
        <v>1.0</v>
      </c>
      <c r="P368" s="314">
        <v>1.0</v>
      </c>
      <c r="Q368" s="315"/>
      <c r="R368" s="315"/>
      <c r="S368" s="315"/>
      <c r="T368" s="315"/>
      <c r="U368" s="315"/>
      <c r="V368" s="315"/>
      <c r="W368" s="315"/>
      <c r="X368" s="315"/>
      <c r="Y368" s="315"/>
      <c r="Z368" s="315"/>
      <c r="AA368" s="315"/>
      <c r="AB368" s="315"/>
      <c r="AC368" s="315"/>
      <c r="AD368" s="315"/>
      <c r="AE368" s="315"/>
      <c r="AF368" s="315"/>
      <c r="AG368" s="315"/>
      <c r="AH368" s="315"/>
      <c r="AI368" s="315"/>
      <c r="AJ368" s="315"/>
      <c r="AK368" s="312">
        <f t="shared" si="15"/>
        <v>11</v>
      </c>
      <c r="AL368" s="344">
        <f t="shared" si="16"/>
        <v>0</v>
      </c>
      <c r="AM368" s="76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</row>
    <row r="369" ht="15.75" customHeight="1">
      <c r="A369" s="301">
        <f t="shared" si="17"/>
        <v>360</v>
      </c>
      <c r="B369" s="341">
        <v>581.0</v>
      </c>
      <c r="C369" s="341" t="s">
        <v>991</v>
      </c>
      <c r="D369" s="341" t="s">
        <v>1041</v>
      </c>
      <c r="E369" s="341" t="s">
        <v>1042</v>
      </c>
      <c r="F369" s="342">
        <v>1.0</v>
      </c>
      <c r="G369" s="342">
        <v>1.0</v>
      </c>
      <c r="H369" s="342">
        <v>1.0</v>
      </c>
      <c r="I369" s="342">
        <v>1.0</v>
      </c>
      <c r="J369" s="342">
        <v>1.0</v>
      </c>
      <c r="K369" s="342">
        <v>1.0</v>
      </c>
      <c r="L369" s="342">
        <v>1.0</v>
      </c>
      <c r="M369" s="342">
        <v>1.0</v>
      </c>
      <c r="N369" s="342">
        <v>1.0</v>
      </c>
      <c r="O369" s="314">
        <v>1.0</v>
      </c>
      <c r="P369" s="314">
        <v>1.0</v>
      </c>
      <c r="Q369" s="315"/>
      <c r="R369" s="315"/>
      <c r="S369" s="315"/>
      <c r="T369" s="315"/>
      <c r="U369" s="315"/>
      <c r="V369" s="315"/>
      <c r="W369" s="315"/>
      <c r="X369" s="315"/>
      <c r="Y369" s="315"/>
      <c r="Z369" s="315"/>
      <c r="AA369" s="315"/>
      <c r="AB369" s="315"/>
      <c r="AC369" s="315"/>
      <c r="AD369" s="315"/>
      <c r="AE369" s="315"/>
      <c r="AF369" s="315"/>
      <c r="AG369" s="315"/>
      <c r="AH369" s="315"/>
      <c r="AI369" s="315"/>
      <c r="AJ369" s="315"/>
      <c r="AK369" s="312">
        <f t="shared" si="15"/>
        <v>11</v>
      </c>
      <c r="AL369" s="344">
        <f t="shared" si="16"/>
        <v>0</v>
      </c>
      <c r="AM369" s="76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</row>
    <row r="370" ht="15.75" customHeight="1">
      <c r="A370" s="301">
        <f t="shared" si="17"/>
        <v>361</v>
      </c>
      <c r="B370" s="341">
        <v>573.0</v>
      </c>
      <c r="C370" s="341" t="s">
        <v>991</v>
      </c>
      <c r="D370" s="341" t="s">
        <v>1043</v>
      </c>
      <c r="E370" s="341" t="s">
        <v>1044</v>
      </c>
      <c r="F370" s="342">
        <v>1.0</v>
      </c>
      <c r="G370" s="342">
        <v>1.0</v>
      </c>
      <c r="H370" s="343">
        <v>0.0</v>
      </c>
      <c r="I370" s="343">
        <v>0.0</v>
      </c>
      <c r="J370" s="342">
        <v>1.0</v>
      </c>
      <c r="K370" s="342">
        <v>1.0</v>
      </c>
      <c r="L370" s="342">
        <v>1.0</v>
      </c>
      <c r="M370" s="342">
        <v>1.0</v>
      </c>
      <c r="N370" s="342">
        <v>1.0</v>
      </c>
      <c r="O370" s="314">
        <v>1.0</v>
      </c>
      <c r="P370" s="314">
        <v>1.0</v>
      </c>
      <c r="Q370" s="315"/>
      <c r="R370" s="315"/>
      <c r="S370" s="315"/>
      <c r="T370" s="315"/>
      <c r="U370" s="315"/>
      <c r="V370" s="315"/>
      <c r="W370" s="315"/>
      <c r="X370" s="315"/>
      <c r="Y370" s="315"/>
      <c r="Z370" s="315"/>
      <c r="AA370" s="315"/>
      <c r="AB370" s="315"/>
      <c r="AC370" s="315"/>
      <c r="AD370" s="315"/>
      <c r="AE370" s="315"/>
      <c r="AF370" s="315"/>
      <c r="AG370" s="315"/>
      <c r="AH370" s="315"/>
      <c r="AI370" s="315"/>
      <c r="AJ370" s="315"/>
      <c r="AK370" s="312">
        <f t="shared" si="15"/>
        <v>9</v>
      </c>
      <c r="AL370" s="344">
        <f t="shared" si="16"/>
        <v>2</v>
      </c>
      <c r="AM370" s="76"/>
      <c r="AN370" s="93"/>
      <c r="AO370" s="93"/>
      <c r="AP370" s="6"/>
      <c r="AQ370" s="6"/>
      <c r="AR370" s="6"/>
      <c r="AS370" s="6"/>
      <c r="AT370" s="6"/>
      <c r="AU370" s="6"/>
      <c r="AV370" s="93"/>
      <c r="AW370" s="93"/>
      <c r="AX370" s="93"/>
      <c r="AY370" s="93"/>
      <c r="AZ370" s="93"/>
      <c r="BA370" s="93"/>
      <c r="BB370" s="93"/>
      <c r="BC370" s="93"/>
      <c r="BD370" s="93"/>
      <c r="BE370" s="93"/>
      <c r="BF370" s="93"/>
    </row>
    <row r="371" ht="15.75" customHeight="1">
      <c r="A371" s="301">
        <f t="shared" si="17"/>
        <v>362</v>
      </c>
      <c r="B371" s="341">
        <v>566.0</v>
      </c>
      <c r="C371" s="341" t="s">
        <v>991</v>
      </c>
      <c r="D371" s="341" t="s">
        <v>1045</v>
      </c>
      <c r="E371" s="341" t="s">
        <v>1046</v>
      </c>
      <c r="F371" s="342">
        <v>1.0</v>
      </c>
      <c r="G371" s="342">
        <v>1.0</v>
      </c>
      <c r="H371" s="343">
        <v>0.0</v>
      </c>
      <c r="I371" s="343">
        <v>0.0</v>
      </c>
      <c r="J371" s="342">
        <v>1.0</v>
      </c>
      <c r="K371" s="342">
        <v>1.0</v>
      </c>
      <c r="L371" s="342">
        <v>1.0</v>
      </c>
      <c r="M371" s="342">
        <v>1.0</v>
      </c>
      <c r="N371" s="342">
        <v>1.0</v>
      </c>
      <c r="O371" s="314">
        <v>1.0</v>
      </c>
      <c r="P371" s="314">
        <v>1.0</v>
      </c>
      <c r="Q371" s="315"/>
      <c r="R371" s="315"/>
      <c r="S371" s="315"/>
      <c r="T371" s="315"/>
      <c r="U371" s="315"/>
      <c r="V371" s="315"/>
      <c r="W371" s="315"/>
      <c r="X371" s="315"/>
      <c r="Y371" s="315"/>
      <c r="Z371" s="315"/>
      <c r="AA371" s="315"/>
      <c r="AB371" s="315"/>
      <c r="AC371" s="315"/>
      <c r="AD371" s="315"/>
      <c r="AE371" s="315"/>
      <c r="AF371" s="315"/>
      <c r="AG371" s="315"/>
      <c r="AH371" s="315"/>
      <c r="AI371" s="315"/>
      <c r="AJ371" s="315"/>
      <c r="AK371" s="312">
        <f t="shared" si="15"/>
        <v>9</v>
      </c>
      <c r="AL371" s="344">
        <f t="shared" si="16"/>
        <v>2</v>
      </c>
      <c r="AM371" s="76"/>
      <c r="AN371" s="93"/>
      <c r="AO371" s="93"/>
      <c r="AP371" s="6"/>
      <c r="AQ371" s="6"/>
      <c r="AR371" s="6"/>
      <c r="AS371" s="6"/>
      <c r="AT371" s="6"/>
      <c r="AU371" s="6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</row>
    <row r="372" ht="15.75" customHeight="1">
      <c r="A372" s="301">
        <f t="shared" si="17"/>
        <v>363</v>
      </c>
      <c r="B372" s="341">
        <v>565.0</v>
      </c>
      <c r="C372" s="341" t="s">
        <v>991</v>
      </c>
      <c r="D372" s="341" t="s">
        <v>1047</v>
      </c>
      <c r="E372" s="341" t="s">
        <v>1048</v>
      </c>
      <c r="F372" s="342">
        <v>1.0</v>
      </c>
      <c r="G372" s="342">
        <v>1.0</v>
      </c>
      <c r="H372" s="343">
        <v>0.0</v>
      </c>
      <c r="I372" s="343">
        <v>0.0</v>
      </c>
      <c r="J372" s="342">
        <v>1.0</v>
      </c>
      <c r="K372" s="342">
        <v>1.0</v>
      </c>
      <c r="L372" s="342">
        <v>1.0</v>
      </c>
      <c r="M372" s="342">
        <v>1.0</v>
      </c>
      <c r="N372" s="342">
        <v>1.0</v>
      </c>
      <c r="O372" s="314">
        <v>1.0</v>
      </c>
      <c r="P372" s="314">
        <v>1.0</v>
      </c>
      <c r="Q372" s="315"/>
      <c r="R372" s="315"/>
      <c r="S372" s="315"/>
      <c r="T372" s="315"/>
      <c r="U372" s="315"/>
      <c r="V372" s="315"/>
      <c r="W372" s="315"/>
      <c r="X372" s="315"/>
      <c r="Y372" s="315"/>
      <c r="Z372" s="315"/>
      <c r="AA372" s="315"/>
      <c r="AB372" s="315"/>
      <c r="AC372" s="315"/>
      <c r="AD372" s="315"/>
      <c r="AE372" s="315"/>
      <c r="AF372" s="315"/>
      <c r="AG372" s="315"/>
      <c r="AH372" s="315"/>
      <c r="AI372" s="167"/>
      <c r="AJ372" s="167"/>
      <c r="AK372" s="312">
        <f t="shared" si="15"/>
        <v>9</v>
      </c>
      <c r="AL372" s="344">
        <f t="shared" si="16"/>
        <v>2</v>
      </c>
      <c r="AM372" s="76"/>
      <c r="AN372" s="93"/>
      <c r="AO372" s="93"/>
      <c r="AP372" s="6"/>
      <c r="AQ372" s="6"/>
      <c r="AR372" s="6"/>
      <c r="AS372" s="6"/>
      <c r="AT372" s="6"/>
      <c r="AU372" s="6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</row>
    <row r="373" ht="15.75" customHeight="1">
      <c r="A373" s="301">
        <f t="shared" si="17"/>
        <v>364</v>
      </c>
      <c r="B373" s="341">
        <v>561.0</v>
      </c>
      <c r="C373" s="341" t="s">
        <v>991</v>
      </c>
      <c r="D373" s="341" t="s">
        <v>1049</v>
      </c>
      <c r="E373" s="341" t="s">
        <v>1050</v>
      </c>
      <c r="F373" s="342">
        <v>1.0</v>
      </c>
      <c r="G373" s="342">
        <v>1.0</v>
      </c>
      <c r="H373" s="342">
        <v>1.0</v>
      </c>
      <c r="I373" s="342">
        <v>1.0</v>
      </c>
      <c r="J373" s="342">
        <v>1.0</v>
      </c>
      <c r="K373" s="342">
        <v>1.0</v>
      </c>
      <c r="L373" s="342">
        <v>1.0</v>
      </c>
      <c r="M373" s="342">
        <v>1.0</v>
      </c>
      <c r="N373" s="342">
        <v>1.0</v>
      </c>
      <c r="O373" s="314">
        <v>1.0</v>
      </c>
      <c r="P373" s="314">
        <v>1.0</v>
      </c>
      <c r="Q373" s="315"/>
      <c r="R373" s="315"/>
      <c r="S373" s="315"/>
      <c r="T373" s="315"/>
      <c r="U373" s="315"/>
      <c r="V373" s="315"/>
      <c r="W373" s="315"/>
      <c r="X373" s="315"/>
      <c r="Y373" s="315"/>
      <c r="Z373" s="315"/>
      <c r="AA373" s="315"/>
      <c r="AB373" s="315"/>
      <c r="AC373" s="315"/>
      <c r="AD373" s="315"/>
      <c r="AE373" s="315"/>
      <c r="AF373" s="315"/>
      <c r="AG373" s="315"/>
      <c r="AH373" s="315"/>
      <c r="AI373" s="315"/>
      <c r="AJ373" s="315"/>
      <c r="AK373" s="312">
        <f t="shared" si="15"/>
        <v>11</v>
      </c>
      <c r="AL373" s="344">
        <f t="shared" si="16"/>
        <v>0</v>
      </c>
      <c r="AM373" s="76"/>
      <c r="AN373" s="93"/>
      <c r="AO373" s="93"/>
      <c r="AP373" s="6"/>
      <c r="AQ373" s="6"/>
      <c r="AR373" s="6"/>
      <c r="AS373" s="6"/>
      <c r="AT373" s="6"/>
      <c r="AU373" s="6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</row>
    <row r="374" ht="15.75" customHeight="1">
      <c r="A374" s="301">
        <f t="shared" si="17"/>
        <v>365</v>
      </c>
      <c r="B374" s="341">
        <v>557.0</v>
      </c>
      <c r="C374" s="341" t="s">
        <v>991</v>
      </c>
      <c r="D374" s="341" t="s">
        <v>1051</v>
      </c>
      <c r="E374" s="341" t="s">
        <v>1052</v>
      </c>
      <c r="F374" s="342">
        <v>1.0</v>
      </c>
      <c r="G374" s="342">
        <v>1.0</v>
      </c>
      <c r="H374" s="342">
        <v>1.0</v>
      </c>
      <c r="I374" s="342">
        <v>1.0</v>
      </c>
      <c r="J374" s="342">
        <v>1.0</v>
      </c>
      <c r="K374" s="342">
        <v>1.0</v>
      </c>
      <c r="L374" s="342">
        <v>1.0</v>
      </c>
      <c r="M374" s="342">
        <v>1.0</v>
      </c>
      <c r="N374" s="342">
        <v>1.0</v>
      </c>
      <c r="O374" s="314">
        <v>1.0</v>
      </c>
      <c r="P374" s="314">
        <v>1.0</v>
      </c>
      <c r="Q374" s="315"/>
      <c r="R374" s="315"/>
      <c r="S374" s="315"/>
      <c r="T374" s="315"/>
      <c r="U374" s="315"/>
      <c r="V374" s="315"/>
      <c r="W374" s="315"/>
      <c r="X374" s="315"/>
      <c r="Y374" s="315"/>
      <c r="Z374" s="315"/>
      <c r="AA374" s="315"/>
      <c r="AB374" s="315"/>
      <c r="AC374" s="315"/>
      <c r="AD374" s="315"/>
      <c r="AE374" s="315"/>
      <c r="AF374" s="315"/>
      <c r="AG374" s="315"/>
      <c r="AH374" s="315"/>
      <c r="AI374" s="315"/>
      <c r="AJ374" s="315"/>
      <c r="AK374" s="312">
        <f t="shared" si="15"/>
        <v>11</v>
      </c>
      <c r="AL374" s="344">
        <f t="shared" si="16"/>
        <v>0</v>
      </c>
      <c r="AM374" s="76"/>
      <c r="AN374" s="93"/>
      <c r="AO374" s="93"/>
      <c r="AP374" s="6"/>
      <c r="AQ374" s="6"/>
      <c r="AR374" s="6"/>
      <c r="AS374" s="6"/>
      <c r="AT374" s="6"/>
      <c r="AU374" s="6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</row>
    <row r="375" ht="15.75" customHeight="1">
      <c r="A375" s="301">
        <f t="shared" si="17"/>
        <v>366</v>
      </c>
      <c r="B375" s="341">
        <v>525.0</v>
      </c>
      <c r="C375" s="341" t="s">
        <v>991</v>
      </c>
      <c r="D375" s="341" t="s">
        <v>1053</v>
      </c>
      <c r="E375" s="341" t="s">
        <v>1054</v>
      </c>
      <c r="F375" s="342">
        <v>1.0</v>
      </c>
      <c r="G375" s="342">
        <v>1.0</v>
      </c>
      <c r="H375" s="342">
        <v>1.0</v>
      </c>
      <c r="I375" s="342">
        <v>1.0</v>
      </c>
      <c r="J375" s="342">
        <v>1.0</v>
      </c>
      <c r="K375" s="342">
        <v>1.0</v>
      </c>
      <c r="L375" s="342">
        <v>1.0</v>
      </c>
      <c r="M375" s="342">
        <v>1.0</v>
      </c>
      <c r="N375" s="342">
        <v>1.0</v>
      </c>
      <c r="O375" s="314">
        <v>1.0</v>
      </c>
      <c r="P375" s="314">
        <v>1.0</v>
      </c>
      <c r="Q375" s="315"/>
      <c r="R375" s="315"/>
      <c r="S375" s="315"/>
      <c r="T375" s="315"/>
      <c r="U375" s="315"/>
      <c r="V375" s="315"/>
      <c r="W375" s="315"/>
      <c r="X375" s="315"/>
      <c r="Y375" s="315"/>
      <c r="Z375" s="315"/>
      <c r="AA375" s="315"/>
      <c r="AB375" s="315"/>
      <c r="AC375" s="315"/>
      <c r="AD375" s="315"/>
      <c r="AE375" s="315"/>
      <c r="AF375" s="315"/>
      <c r="AG375" s="315"/>
      <c r="AH375" s="315"/>
      <c r="AI375" s="315"/>
      <c r="AJ375" s="315"/>
      <c r="AK375" s="312">
        <f t="shared" si="15"/>
        <v>11</v>
      </c>
      <c r="AL375" s="344">
        <f t="shared" si="16"/>
        <v>0</v>
      </c>
      <c r="AM375" s="7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</row>
    <row r="376" ht="15.75" customHeight="1">
      <c r="A376" s="301">
        <f t="shared" si="17"/>
        <v>367</v>
      </c>
      <c r="B376" s="341">
        <v>516.0</v>
      </c>
      <c r="C376" s="341" t="s">
        <v>991</v>
      </c>
      <c r="D376" s="341" t="s">
        <v>1055</v>
      </c>
      <c r="E376" s="341" t="s">
        <v>1056</v>
      </c>
      <c r="F376" s="342">
        <v>1.0</v>
      </c>
      <c r="G376" s="342">
        <v>1.0</v>
      </c>
      <c r="H376" s="342">
        <v>1.0</v>
      </c>
      <c r="I376" s="342">
        <v>1.0</v>
      </c>
      <c r="J376" s="342">
        <v>1.0</v>
      </c>
      <c r="K376" s="342">
        <v>1.0</v>
      </c>
      <c r="L376" s="342">
        <v>1.0</v>
      </c>
      <c r="M376" s="342">
        <v>1.0</v>
      </c>
      <c r="N376" s="342">
        <v>1.0</v>
      </c>
      <c r="O376" s="314">
        <v>1.0</v>
      </c>
      <c r="P376" s="314">
        <v>1.0</v>
      </c>
      <c r="Q376" s="315"/>
      <c r="R376" s="315"/>
      <c r="S376" s="315"/>
      <c r="T376" s="315"/>
      <c r="U376" s="315"/>
      <c r="V376" s="315"/>
      <c r="W376" s="315"/>
      <c r="X376" s="315"/>
      <c r="Y376" s="315"/>
      <c r="Z376" s="315"/>
      <c r="AA376" s="315"/>
      <c r="AB376" s="315"/>
      <c r="AC376" s="315"/>
      <c r="AD376" s="315"/>
      <c r="AE376" s="315"/>
      <c r="AF376" s="315"/>
      <c r="AG376" s="315"/>
      <c r="AH376" s="315"/>
      <c r="AI376" s="315"/>
      <c r="AJ376" s="315"/>
      <c r="AK376" s="312">
        <f t="shared" si="15"/>
        <v>11</v>
      </c>
      <c r="AL376" s="344">
        <f t="shared" si="16"/>
        <v>0</v>
      </c>
      <c r="AM376" s="7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</row>
    <row r="377" ht="15.75" customHeight="1">
      <c r="A377" s="301">
        <f t="shared" si="17"/>
        <v>368</v>
      </c>
      <c r="B377" s="341">
        <v>1089.0</v>
      </c>
      <c r="C377" s="341"/>
      <c r="D377" s="341"/>
      <c r="E377" s="341" t="s">
        <v>1057</v>
      </c>
      <c r="F377" s="343">
        <v>0.0</v>
      </c>
      <c r="G377" s="343">
        <v>0.0</v>
      </c>
      <c r="H377" s="343">
        <v>0.0</v>
      </c>
      <c r="I377" s="343">
        <v>0.0</v>
      </c>
      <c r="J377" s="343">
        <v>0.0</v>
      </c>
      <c r="K377" s="343">
        <v>0.0</v>
      </c>
      <c r="L377" s="343">
        <v>0.0</v>
      </c>
      <c r="M377" s="343">
        <v>0.0</v>
      </c>
      <c r="N377" s="343">
        <v>0.0</v>
      </c>
      <c r="O377" s="314">
        <v>0.0</v>
      </c>
      <c r="P377" s="314">
        <v>0.0</v>
      </c>
      <c r="Q377" s="315"/>
      <c r="R377" s="315"/>
      <c r="S377" s="315"/>
      <c r="T377" s="315"/>
      <c r="U377" s="315"/>
      <c r="V377" s="315"/>
      <c r="W377" s="315"/>
      <c r="X377" s="315"/>
      <c r="Y377" s="315"/>
      <c r="Z377" s="315"/>
      <c r="AA377" s="315"/>
      <c r="AB377" s="315"/>
      <c r="AC377" s="315"/>
      <c r="AD377" s="315"/>
      <c r="AE377" s="315"/>
      <c r="AF377" s="315"/>
      <c r="AG377" s="315"/>
      <c r="AH377" s="315"/>
      <c r="AI377" s="315"/>
      <c r="AJ377" s="315"/>
      <c r="AK377" s="312">
        <f t="shared" si="15"/>
        <v>0</v>
      </c>
      <c r="AL377" s="344">
        <f t="shared" si="16"/>
        <v>11</v>
      </c>
      <c r="AM377" s="7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</row>
    <row r="378" ht="15.75" customHeight="1">
      <c r="A378" s="301">
        <f t="shared" si="17"/>
        <v>369</v>
      </c>
      <c r="B378" s="341">
        <v>824.0</v>
      </c>
      <c r="C378" s="341"/>
      <c r="D378" s="341"/>
      <c r="E378" s="341" t="s">
        <v>1058</v>
      </c>
      <c r="F378" s="342">
        <v>1.0</v>
      </c>
      <c r="G378" s="342">
        <v>1.0</v>
      </c>
      <c r="H378" s="342">
        <v>1.0</v>
      </c>
      <c r="I378" s="342">
        <v>1.0</v>
      </c>
      <c r="J378" s="342">
        <v>1.0</v>
      </c>
      <c r="K378" s="342">
        <v>1.0</v>
      </c>
      <c r="L378" s="342">
        <v>1.0</v>
      </c>
      <c r="M378" s="342">
        <v>1.0</v>
      </c>
      <c r="N378" s="342">
        <v>1.0</v>
      </c>
      <c r="O378" s="314">
        <v>1.0</v>
      </c>
      <c r="P378" s="314">
        <v>1.0</v>
      </c>
      <c r="Q378" s="315"/>
      <c r="R378" s="315"/>
      <c r="S378" s="315"/>
      <c r="T378" s="315"/>
      <c r="U378" s="315"/>
      <c r="V378" s="315"/>
      <c r="W378" s="315"/>
      <c r="X378" s="315"/>
      <c r="Y378" s="315"/>
      <c r="Z378" s="315"/>
      <c r="AA378" s="315"/>
      <c r="AB378" s="315"/>
      <c r="AC378" s="315"/>
      <c r="AD378" s="315"/>
      <c r="AE378" s="315"/>
      <c r="AF378" s="315"/>
      <c r="AG378" s="315"/>
      <c r="AH378" s="315"/>
      <c r="AI378" s="315"/>
      <c r="AJ378" s="315"/>
      <c r="AK378" s="312">
        <f t="shared" si="15"/>
        <v>11</v>
      </c>
      <c r="AL378" s="344">
        <f t="shared" si="16"/>
        <v>0</v>
      </c>
      <c r="AM378" s="7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</row>
    <row r="379" ht="15.75" customHeight="1">
      <c r="A379" s="301">
        <f t="shared" si="17"/>
        <v>370</v>
      </c>
      <c r="B379" s="341">
        <v>707.0</v>
      </c>
      <c r="C379" s="341"/>
      <c r="D379" s="341"/>
      <c r="E379" s="341" t="s">
        <v>1059</v>
      </c>
      <c r="F379" s="311"/>
      <c r="G379" s="311"/>
      <c r="H379" s="311"/>
      <c r="I379" s="311"/>
      <c r="J379" s="311"/>
      <c r="K379" s="311"/>
      <c r="L379" s="311"/>
      <c r="M379" s="311"/>
      <c r="N379" s="311" t="s">
        <v>440</v>
      </c>
      <c r="O379" s="311" t="s">
        <v>441</v>
      </c>
      <c r="P379" s="311" t="s">
        <v>442</v>
      </c>
      <c r="Q379" s="311" t="s">
        <v>442</v>
      </c>
      <c r="R379" s="311" t="s">
        <v>443</v>
      </c>
      <c r="S379" s="311" t="s">
        <v>444</v>
      </c>
      <c r="T379" s="311" t="s">
        <v>445</v>
      </c>
      <c r="U379" s="311" t="s">
        <v>446</v>
      </c>
      <c r="V379" s="311" t="s">
        <v>447</v>
      </c>
      <c r="W379" s="311" t="s">
        <v>444</v>
      </c>
      <c r="X379" s="311" t="s">
        <v>440</v>
      </c>
      <c r="Y379" s="311" t="s">
        <v>440</v>
      </c>
      <c r="Z379" s="311"/>
      <c r="AA379" s="311"/>
      <c r="AB379" s="311"/>
      <c r="AC379" s="311"/>
      <c r="AD379" s="311"/>
      <c r="AE379" s="311"/>
      <c r="AF379" s="311"/>
      <c r="AG379" s="311"/>
      <c r="AH379" s="311"/>
      <c r="AI379" s="311"/>
      <c r="AJ379" s="311"/>
      <c r="AK379" s="312">
        <f t="shared" si="15"/>
        <v>0</v>
      </c>
      <c r="AL379" s="344">
        <f t="shared" si="16"/>
        <v>0</v>
      </c>
      <c r="AM379" s="7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</row>
    <row r="380" ht="15.75" customHeight="1">
      <c r="A380" s="301">
        <f t="shared" si="17"/>
        <v>371</v>
      </c>
      <c r="B380" s="341">
        <v>701.0</v>
      </c>
      <c r="C380" s="341"/>
      <c r="D380" s="341"/>
      <c r="E380" s="341" t="s">
        <v>1060</v>
      </c>
      <c r="F380" s="342">
        <v>1.0</v>
      </c>
      <c r="G380" s="342">
        <v>1.0</v>
      </c>
      <c r="H380" s="342">
        <v>1.0</v>
      </c>
      <c r="I380" s="342">
        <v>1.0</v>
      </c>
      <c r="J380" s="342">
        <v>1.0</v>
      </c>
      <c r="K380" s="342">
        <v>1.0</v>
      </c>
      <c r="L380" s="342">
        <v>1.0</v>
      </c>
      <c r="M380" s="342">
        <v>1.0</v>
      </c>
      <c r="N380" s="342">
        <v>1.0</v>
      </c>
      <c r="O380" s="314">
        <v>1.0</v>
      </c>
      <c r="P380" s="314">
        <v>1.0</v>
      </c>
      <c r="Q380" s="315"/>
      <c r="R380" s="315"/>
      <c r="S380" s="315"/>
      <c r="T380" s="315"/>
      <c r="U380" s="315"/>
      <c r="V380" s="315"/>
      <c r="W380" s="315"/>
      <c r="X380" s="315"/>
      <c r="Y380" s="315"/>
      <c r="Z380" s="315"/>
      <c r="AA380" s="315"/>
      <c r="AB380" s="315"/>
      <c r="AC380" s="315"/>
      <c r="AD380" s="315"/>
      <c r="AE380" s="315"/>
      <c r="AF380" s="315"/>
      <c r="AG380" s="315"/>
      <c r="AH380" s="315"/>
      <c r="AI380" s="315"/>
      <c r="AJ380" s="315"/>
      <c r="AK380" s="312">
        <f t="shared" si="15"/>
        <v>11</v>
      </c>
      <c r="AL380" s="344">
        <f t="shared" si="16"/>
        <v>0</v>
      </c>
      <c r="AM380" s="7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</row>
    <row r="381" ht="15.75" customHeight="1">
      <c r="A381" s="301">
        <f t="shared" si="17"/>
        <v>372</v>
      </c>
      <c r="B381" s="341">
        <v>667.0</v>
      </c>
      <c r="C381" s="341"/>
      <c r="D381" s="341"/>
      <c r="E381" s="341" t="s">
        <v>1061</v>
      </c>
      <c r="F381" s="311"/>
      <c r="G381" s="311"/>
      <c r="H381" s="311"/>
      <c r="I381" s="311"/>
      <c r="J381" s="311"/>
      <c r="K381" s="311"/>
      <c r="L381" s="311"/>
      <c r="M381" s="311"/>
      <c r="N381" s="311" t="s">
        <v>440</v>
      </c>
      <c r="O381" s="311" t="s">
        <v>441</v>
      </c>
      <c r="P381" s="311" t="s">
        <v>442</v>
      </c>
      <c r="Q381" s="311" t="s">
        <v>442</v>
      </c>
      <c r="R381" s="311" t="s">
        <v>443</v>
      </c>
      <c r="S381" s="311" t="s">
        <v>444</v>
      </c>
      <c r="T381" s="311" t="s">
        <v>445</v>
      </c>
      <c r="U381" s="311" t="s">
        <v>446</v>
      </c>
      <c r="V381" s="311" t="s">
        <v>447</v>
      </c>
      <c r="W381" s="311" t="s">
        <v>444</v>
      </c>
      <c r="X381" s="311" t="s">
        <v>440</v>
      </c>
      <c r="Y381" s="311" t="s">
        <v>440</v>
      </c>
      <c r="Z381" s="311"/>
      <c r="AA381" s="311"/>
      <c r="AB381" s="311"/>
      <c r="AC381" s="311"/>
      <c r="AD381" s="311"/>
      <c r="AE381" s="311"/>
      <c r="AF381" s="311"/>
      <c r="AG381" s="311"/>
      <c r="AH381" s="311"/>
      <c r="AI381" s="311"/>
      <c r="AJ381" s="311"/>
      <c r="AK381" s="312">
        <f t="shared" si="15"/>
        <v>0</v>
      </c>
      <c r="AL381" s="344">
        <f t="shared" si="16"/>
        <v>0</v>
      </c>
      <c r="AM381" s="7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</row>
    <row r="382" ht="15.75" customHeight="1">
      <c r="A382" s="301">
        <f t="shared" si="17"/>
        <v>373</v>
      </c>
      <c r="B382" s="341">
        <v>652.0</v>
      </c>
      <c r="C382" s="341"/>
      <c r="D382" s="341"/>
      <c r="E382" s="341" t="s">
        <v>1062</v>
      </c>
      <c r="F382" s="343">
        <v>0.0</v>
      </c>
      <c r="G382" s="342">
        <v>1.0</v>
      </c>
      <c r="H382" s="342">
        <v>1.0</v>
      </c>
      <c r="I382" s="342">
        <v>1.0</v>
      </c>
      <c r="J382" s="342">
        <v>1.0</v>
      </c>
      <c r="K382" s="342">
        <v>1.0</v>
      </c>
      <c r="L382" s="342">
        <v>1.0</v>
      </c>
      <c r="M382" s="342">
        <v>1.0</v>
      </c>
      <c r="N382" s="342">
        <v>1.0</v>
      </c>
      <c r="O382" s="314">
        <v>1.0</v>
      </c>
      <c r="P382" s="314">
        <v>1.0</v>
      </c>
      <c r="Q382" s="315"/>
      <c r="R382" s="315"/>
      <c r="S382" s="315"/>
      <c r="T382" s="315"/>
      <c r="U382" s="315"/>
      <c r="V382" s="315"/>
      <c r="W382" s="315"/>
      <c r="X382" s="315"/>
      <c r="Y382" s="315"/>
      <c r="Z382" s="315"/>
      <c r="AA382" s="315"/>
      <c r="AB382" s="315"/>
      <c r="AC382" s="315"/>
      <c r="AD382" s="315"/>
      <c r="AE382" s="315"/>
      <c r="AF382" s="315"/>
      <c r="AG382" s="315"/>
      <c r="AH382" s="315"/>
      <c r="AI382" s="315"/>
      <c r="AJ382" s="315"/>
      <c r="AK382" s="312">
        <f t="shared" si="15"/>
        <v>10</v>
      </c>
      <c r="AL382" s="344">
        <f t="shared" si="16"/>
        <v>1</v>
      </c>
      <c r="AM382" s="7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</row>
    <row r="383" ht="15.75" customHeight="1">
      <c r="A383" s="301">
        <f t="shared" si="17"/>
        <v>374</v>
      </c>
      <c r="B383" s="341">
        <v>649.0</v>
      </c>
      <c r="C383" s="341"/>
      <c r="D383" s="341"/>
      <c r="E383" s="341" t="s">
        <v>1063</v>
      </c>
      <c r="F383" s="342">
        <v>1.0</v>
      </c>
      <c r="G383" s="342">
        <v>1.0</v>
      </c>
      <c r="H383" s="342">
        <v>1.0</v>
      </c>
      <c r="I383" s="342">
        <v>1.0</v>
      </c>
      <c r="J383" s="342">
        <v>1.0</v>
      </c>
      <c r="K383" s="342">
        <v>1.0</v>
      </c>
      <c r="L383" s="342">
        <v>1.0</v>
      </c>
      <c r="M383" s="342">
        <v>1.0</v>
      </c>
      <c r="N383" s="342">
        <v>1.0</v>
      </c>
      <c r="O383" s="314">
        <v>1.0</v>
      </c>
      <c r="P383" s="314">
        <v>1.0</v>
      </c>
      <c r="Q383" s="315"/>
      <c r="R383" s="315"/>
      <c r="S383" s="315"/>
      <c r="T383" s="315"/>
      <c r="U383" s="315"/>
      <c r="V383" s="315"/>
      <c r="W383" s="315"/>
      <c r="X383" s="315"/>
      <c r="Y383" s="315"/>
      <c r="Z383" s="315"/>
      <c r="AA383" s="315"/>
      <c r="AB383" s="315"/>
      <c r="AC383" s="315"/>
      <c r="AD383" s="315"/>
      <c r="AE383" s="315"/>
      <c r="AF383" s="315"/>
      <c r="AG383" s="315"/>
      <c r="AH383" s="315"/>
      <c r="AI383" s="315"/>
      <c r="AJ383" s="315"/>
      <c r="AK383" s="312">
        <f t="shared" si="15"/>
        <v>11</v>
      </c>
      <c r="AL383" s="344">
        <f t="shared" si="16"/>
        <v>0</v>
      </c>
      <c r="AM383" s="7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</row>
    <row r="384" ht="15.75" customHeight="1">
      <c r="A384" s="301">
        <f t="shared" si="17"/>
        <v>375</v>
      </c>
      <c r="B384" s="341">
        <v>646.0</v>
      </c>
      <c r="C384" s="341"/>
      <c r="D384" s="341"/>
      <c r="E384" s="341" t="s">
        <v>1064</v>
      </c>
      <c r="F384" s="342">
        <v>1.0</v>
      </c>
      <c r="G384" s="342">
        <v>1.0</v>
      </c>
      <c r="H384" s="342">
        <v>1.0</v>
      </c>
      <c r="I384" s="342">
        <v>1.0</v>
      </c>
      <c r="J384" s="342">
        <v>1.0</v>
      </c>
      <c r="K384" s="342">
        <v>1.0</v>
      </c>
      <c r="L384" s="342">
        <v>1.0</v>
      </c>
      <c r="M384" s="342">
        <v>1.0</v>
      </c>
      <c r="N384" s="342">
        <v>1.0</v>
      </c>
      <c r="O384" s="314">
        <v>1.0</v>
      </c>
      <c r="P384" s="314">
        <v>1.0</v>
      </c>
      <c r="Q384" s="315"/>
      <c r="R384" s="315"/>
      <c r="S384" s="315"/>
      <c r="T384" s="315"/>
      <c r="U384" s="315"/>
      <c r="V384" s="315"/>
      <c r="W384" s="315"/>
      <c r="X384" s="315"/>
      <c r="Y384" s="315"/>
      <c r="Z384" s="315"/>
      <c r="AA384" s="315"/>
      <c r="AB384" s="315"/>
      <c r="AC384" s="315"/>
      <c r="AD384" s="315"/>
      <c r="AE384" s="315"/>
      <c r="AF384" s="315"/>
      <c r="AG384" s="315"/>
      <c r="AH384" s="315"/>
      <c r="AI384" s="315"/>
      <c r="AJ384" s="315"/>
      <c r="AK384" s="312">
        <f t="shared" si="15"/>
        <v>11</v>
      </c>
      <c r="AL384" s="344">
        <f t="shared" si="16"/>
        <v>0</v>
      </c>
      <c r="AM384" s="7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</row>
    <row r="385" ht="15.75" customHeight="1">
      <c r="A385" s="301">
        <f t="shared" si="17"/>
        <v>376</v>
      </c>
      <c r="B385" s="341">
        <v>644.0</v>
      </c>
      <c r="C385" s="341"/>
      <c r="D385" s="341"/>
      <c r="E385" s="341" t="s">
        <v>1065</v>
      </c>
      <c r="F385" s="311"/>
      <c r="G385" s="311"/>
      <c r="H385" s="311"/>
      <c r="I385" s="311"/>
      <c r="J385" s="311"/>
      <c r="K385" s="311"/>
      <c r="L385" s="311"/>
      <c r="M385" s="311"/>
      <c r="N385" s="311" t="s">
        <v>440</v>
      </c>
      <c r="O385" s="311" t="s">
        <v>441</v>
      </c>
      <c r="P385" s="311" t="s">
        <v>442</v>
      </c>
      <c r="Q385" s="311" t="s">
        <v>442</v>
      </c>
      <c r="R385" s="311" t="s">
        <v>443</v>
      </c>
      <c r="S385" s="311" t="s">
        <v>444</v>
      </c>
      <c r="T385" s="311" t="s">
        <v>445</v>
      </c>
      <c r="U385" s="311" t="s">
        <v>446</v>
      </c>
      <c r="V385" s="311" t="s">
        <v>447</v>
      </c>
      <c r="W385" s="311" t="s">
        <v>444</v>
      </c>
      <c r="X385" s="311" t="s">
        <v>440</v>
      </c>
      <c r="Y385" s="311" t="s">
        <v>440</v>
      </c>
      <c r="Z385" s="311"/>
      <c r="AA385" s="311"/>
      <c r="AB385" s="311"/>
      <c r="AC385" s="311"/>
      <c r="AD385" s="311"/>
      <c r="AE385" s="311"/>
      <c r="AF385" s="311"/>
      <c r="AG385" s="311"/>
      <c r="AH385" s="311"/>
      <c r="AI385" s="311"/>
      <c r="AJ385" s="311"/>
      <c r="AK385" s="312">
        <f t="shared" si="15"/>
        <v>0</v>
      </c>
      <c r="AL385" s="344">
        <f t="shared" si="16"/>
        <v>0</v>
      </c>
      <c r="AM385" s="7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</row>
    <row r="386" ht="15.75" customHeight="1">
      <c r="A386" s="301">
        <f t="shared" si="17"/>
        <v>377</v>
      </c>
      <c r="B386" s="341">
        <v>626.0</v>
      </c>
      <c r="C386" s="341"/>
      <c r="D386" s="341"/>
      <c r="E386" s="341" t="s">
        <v>1066</v>
      </c>
      <c r="F386" s="342">
        <v>1.0</v>
      </c>
      <c r="G386" s="342">
        <v>1.0</v>
      </c>
      <c r="H386" s="342">
        <v>1.0</v>
      </c>
      <c r="I386" s="342">
        <v>1.0</v>
      </c>
      <c r="J386" s="342">
        <v>1.0</v>
      </c>
      <c r="K386" s="342">
        <v>1.0</v>
      </c>
      <c r="L386" s="342">
        <v>1.0</v>
      </c>
      <c r="M386" s="342">
        <v>1.0</v>
      </c>
      <c r="N386" s="342">
        <v>1.0</v>
      </c>
      <c r="O386" s="314">
        <v>1.0</v>
      </c>
      <c r="P386" s="314">
        <v>1.0</v>
      </c>
      <c r="Q386" s="315"/>
      <c r="R386" s="315"/>
      <c r="S386" s="315"/>
      <c r="T386" s="315"/>
      <c r="U386" s="315"/>
      <c r="V386" s="315"/>
      <c r="W386" s="315"/>
      <c r="X386" s="315"/>
      <c r="Y386" s="315"/>
      <c r="Z386" s="315"/>
      <c r="AA386" s="315"/>
      <c r="AB386" s="315"/>
      <c r="AC386" s="315"/>
      <c r="AD386" s="315"/>
      <c r="AE386" s="315"/>
      <c r="AF386" s="315"/>
      <c r="AG386" s="315"/>
      <c r="AH386" s="315"/>
      <c r="AI386" s="315"/>
      <c r="AJ386" s="315"/>
      <c r="AK386" s="312">
        <f t="shared" si="15"/>
        <v>11</v>
      </c>
      <c r="AL386" s="344">
        <f t="shared" si="16"/>
        <v>0</v>
      </c>
      <c r="AM386" s="7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</row>
    <row r="387" ht="15.75" customHeight="1">
      <c r="A387" s="301">
        <f t="shared" si="17"/>
        <v>378</v>
      </c>
      <c r="B387" s="341">
        <v>575.0</v>
      </c>
      <c r="C387" s="341"/>
      <c r="D387" s="341"/>
      <c r="E387" s="341" t="s">
        <v>1067</v>
      </c>
      <c r="F387" s="342">
        <v>1.0</v>
      </c>
      <c r="G387" s="342">
        <v>1.0</v>
      </c>
      <c r="H387" s="342">
        <v>1.0</v>
      </c>
      <c r="I387" s="342">
        <v>1.0</v>
      </c>
      <c r="J387" s="342">
        <v>1.0</v>
      </c>
      <c r="K387" s="342">
        <v>1.0</v>
      </c>
      <c r="L387" s="342">
        <v>1.0</v>
      </c>
      <c r="M387" s="342">
        <v>1.0</v>
      </c>
      <c r="N387" s="342">
        <v>1.0</v>
      </c>
      <c r="O387" s="314">
        <v>1.0</v>
      </c>
      <c r="P387" s="314">
        <v>1.0</v>
      </c>
      <c r="Q387" s="315"/>
      <c r="R387" s="315"/>
      <c r="S387" s="315"/>
      <c r="T387" s="315"/>
      <c r="U387" s="315"/>
      <c r="V387" s="315"/>
      <c r="W387" s="315"/>
      <c r="X387" s="315"/>
      <c r="Y387" s="315"/>
      <c r="Z387" s="315"/>
      <c r="AA387" s="315"/>
      <c r="AB387" s="315"/>
      <c r="AC387" s="315"/>
      <c r="AD387" s="315"/>
      <c r="AE387" s="315"/>
      <c r="AF387" s="315"/>
      <c r="AG387" s="315"/>
      <c r="AH387" s="315"/>
      <c r="AI387" s="315"/>
      <c r="AJ387" s="315"/>
      <c r="AK387" s="312">
        <f t="shared" si="15"/>
        <v>11</v>
      </c>
      <c r="AL387" s="344">
        <f t="shared" si="16"/>
        <v>0</v>
      </c>
      <c r="AM387" s="7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</row>
    <row r="388" ht="15.75" customHeight="1">
      <c r="A388" s="301">
        <f t="shared" si="17"/>
        <v>379</v>
      </c>
      <c r="B388" s="341">
        <v>553.0</v>
      </c>
      <c r="C388" s="341"/>
      <c r="D388" s="341"/>
      <c r="E388" s="341" t="s">
        <v>1068</v>
      </c>
      <c r="F388" s="343">
        <v>0.0</v>
      </c>
      <c r="G388" s="343">
        <v>0.0</v>
      </c>
      <c r="H388" s="343">
        <v>0.0</v>
      </c>
      <c r="I388" s="343">
        <v>0.0</v>
      </c>
      <c r="J388" s="342">
        <v>1.0</v>
      </c>
      <c r="K388" s="342">
        <v>1.0</v>
      </c>
      <c r="L388" s="342">
        <v>1.0</v>
      </c>
      <c r="M388" s="342">
        <v>1.0</v>
      </c>
      <c r="N388" s="342">
        <v>1.0</v>
      </c>
      <c r="O388" s="314">
        <v>1.0</v>
      </c>
      <c r="P388" s="314">
        <v>1.0</v>
      </c>
      <c r="Q388" s="315"/>
      <c r="R388" s="315"/>
      <c r="S388" s="315"/>
      <c r="T388" s="315"/>
      <c r="U388" s="315"/>
      <c r="V388" s="315"/>
      <c r="W388" s="315"/>
      <c r="X388" s="315"/>
      <c r="Y388" s="315"/>
      <c r="Z388" s="315"/>
      <c r="AA388" s="315"/>
      <c r="AB388" s="315"/>
      <c r="AC388" s="315"/>
      <c r="AD388" s="315"/>
      <c r="AE388" s="315"/>
      <c r="AF388" s="315"/>
      <c r="AG388" s="315"/>
      <c r="AH388" s="315"/>
      <c r="AI388" s="315"/>
      <c r="AJ388" s="315"/>
      <c r="AK388" s="312">
        <f t="shared" si="15"/>
        <v>7</v>
      </c>
      <c r="AL388" s="344">
        <f t="shared" si="16"/>
        <v>4</v>
      </c>
      <c r="AM388" s="7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</row>
    <row r="389" ht="15.75" customHeight="1">
      <c r="A389" s="301">
        <f t="shared" si="17"/>
        <v>380</v>
      </c>
      <c r="B389" s="158">
        <v>0.0</v>
      </c>
      <c r="C389" s="158"/>
      <c r="D389" s="158"/>
      <c r="E389" s="158"/>
      <c r="F389" s="167"/>
      <c r="G389" s="167"/>
      <c r="H389" s="167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  <c r="AD389" s="167"/>
      <c r="AE389" s="167"/>
      <c r="AF389" s="167"/>
      <c r="AG389" s="167"/>
      <c r="AH389" s="167"/>
      <c r="AI389" s="167"/>
      <c r="AJ389" s="167"/>
      <c r="AK389" s="312">
        <f t="shared" si="15"/>
        <v>0</v>
      </c>
      <c r="AL389" s="344">
        <f t="shared" si="16"/>
        <v>0</v>
      </c>
      <c r="AM389" s="7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</row>
    <row r="390" ht="15.75" customHeight="1">
      <c r="A390" s="301">
        <f t="shared" si="17"/>
        <v>381</v>
      </c>
      <c r="B390" s="158">
        <v>0.0</v>
      </c>
      <c r="C390" s="158"/>
      <c r="D390" s="158"/>
      <c r="E390" s="158"/>
      <c r="F390" s="167"/>
      <c r="G390" s="167"/>
      <c r="H390" s="167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  <c r="AA390" s="203"/>
      <c r="AB390" s="203"/>
      <c r="AC390" s="203"/>
      <c r="AD390" s="203"/>
      <c r="AE390" s="203"/>
      <c r="AF390" s="203"/>
      <c r="AG390" s="203"/>
      <c r="AH390" s="203"/>
      <c r="AI390" s="203"/>
      <c r="AJ390" s="203"/>
      <c r="AK390" s="312">
        <f t="shared" si="15"/>
        <v>0</v>
      </c>
      <c r="AL390" s="344">
        <f t="shared" si="16"/>
        <v>0</v>
      </c>
      <c r="AM390" s="7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</row>
    <row r="391" ht="15.75" customHeight="1">
      <c r="A391" s="301">
        <f t="shared" si="17"/>
        <v>382</v>
      </c>
      <c r="B391" s="158">
        <v>0.0</v>
      </c>
      <c r="C391" s="158"/>
      <c r="D391" s="158"/>
      <c r="E391" s="158"/>
      <c r="F391" s="167"/>
      <c r="G391" s="167"/>
      <c r="H391" s="167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  <c r="AD391" s="167"/>
      <c r="AE391" s="167"/>
      <c r="AF391" s="167"/>
      <c r="AG391" s="167"/>
      <c r="AH391" s="167"/>
      <c r="AI391" s="167"/>
      <c r="AJ391" s="167"/>
      <c r="AK391" s="312">
        <f t="shared" si="15"/>
        <v>0</v>
      </c>
      <c r="AL391" s="344">
        <f t="shared" si="16"/>
        <v>0</v>
      </c>
      <c r="AM391" s="7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</row>
    <row r="392" ht="15.75" customHeight="1">
      <c r="A392" s="301">
        <f t="shared" si="17"/>
        <v>383</v>
      </c>
      <c r="B392" s="158">
        <v>0.0</v>
      </c>
      <c r="C392" s="158"/>
      <c r="D392" s="158"/>
      <c r="E392" s="158"/>
      <c r="F392" s="167"/>
      <c r="G392" s="167"/>
      <c r="H392" s="167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  <c r="AD392" s="167"/>
      <c r="AE392" s="167"/>
      <c r="AF392" s="167"/>
      <c r="AG392" s="167"/>
      <c r="AH392" s="167"/>
      <c r="AI392" s="167"/>
      <c r="AJ392" s="167"/>
      <c r="AK392" s="312">
        <f t="shared" si="15"/>
        <v>0</v>
      </c>
      <c r="AL392" s="344">
        <f t="shared" si="16"/>
        <v>0</v>
      </c>
      <c r="AM392" s="7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</row>
    <row r="393" ht="15.75" customHeight="1">
      <c r="A393" s="301">
        <f t="shared" si="17"/>
        <v>384</v>
      </c>
      <c r="B393" s="158">
        <v>0.0</v>
      </c>
      <c r="C393" s="158"/>
      <c r="D393" s="158"/>
      <c r="E393" s="158"/>
      <c r="F393" s="167"/>
      <c r="G393" s="167"/>
      <c r="H393" s="167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  <c r="AA393" s="203"/>
      <c r="AB393" s="203"/>
      <c r="AC393" s="203"/>
      <c r="AD393" s="203"/>
      <c r="AE393" s="203"/>
      <c r="AF393" s="203"/>
      <c r="AG393" s="203"/>
      <c r="AH393" s="203"/>
      <c r="AI393" s="203"/>
      <c r="AJ393" s="203"/>
      <c r="AK393" s="312">
        <f t="shared" si="15"/>
        <v>0</v>
      </c>
      <c r="AL393" s="344">
        <f t="shared" si="16"/>
        <v>0</v>
      </c>
      <c r="AM393" s="7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</row>
    <row r="394" ht="15.75" customHeight="1">
      <c r="A394" s="301">
        <f t="shared" si="17"/>
        <v>385</v>
      </c>
      <c r="B394" s="158">
        <v>0.0</v>
      </c>
      <c r="C394" s="165"/>
      <c r="D394" s="158"/>
      <c r="E394" s="158"/>
      <c r="F394" s="167"/>
      <c r="G394" s="167"/>
      <c r="H394" s="167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  <c r="AA394" s="203"/>
      <c r="AB394" s="203"/>
      <c r="AC394" s="203"/>
      <c r="AD394" s="203"/>
      <c r="AE394" s="203"/>
      <c r="AF394" s="203"/>
      <c r="AG394" s="203"/>
      <c r="AH394" s="203"/>
      <c r="AI394" s="203"/>
      <c r="AJ394" s="203"/>
      <c r="AK394" s="312">
        <f t="shared" si="15"/>
        <v>0</v>
      </c>
      <c r="AL394" s="344">
        <f t="shared" si="16"/>
        <v>0</v>
      </c>
      <c r="AM394" s="76"/>
      <c r="AN394" s="6"/>
      <c r="AO394" s="6"/>
      <c r="AP394" s="76"/>
      <c r="AQ394" s="76"/>
      <c r="AR394" s="76"/>
      <c r="AS394" s="76"/>
      <c r="AT394" s="76"/>
      <c r="AU394" s="7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</row>
    <row r="395" ht="15.75" customHeight="1">
      <c r="A395" s="301">
        <f t="shared" si="17"/>
        <v>386</v>
      </c>
      <c r="B395" s="158">
        <v>0.0</v>
      </c>
      <c r="C395" s="158"/>
      <c r="D395" s="158"/>
      <c r="E395" s="158"/>
      <c r="F395" s="167"/>
      <c r="G395" s="167"/>
      <c r="H395" s="167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  <c r="AA395" s="203"/>
      <c r="AB395" s="203"/>
      <c r="AC395" s="203"/>
      <c r="AD395" s="203"/>
      <c r="AE395" s="203"/>
      <c r="AF395" s="203"/>
      <c r="AG395" s="203"/>
      <c r="AH395" s="203"/>
      <c r="AI395" s="203"/>
      <c r="AJ395" s="203"/>
      <c r="AK395" s="312">
        <f t="shared" si="15"/>
        <v>0</v>
      </c>
      <c r="AL395" s="344">
        <f t="shared" si="16"/>
        <v>0</v>
      </c>
      <c r="AM395" s="76"/>
      <c r="AN395" s="6"/>
      <c r="AO395" s="6"/>
      <c r="AP395" s="76"/>
      <c r="AQ395" s="76"/>
      <c r="AR395" s="76"/>
      <c r="AS395" s="76"/>
      <c r="AT395" s="76"/>
      <c r="AU395" s="7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</row>
    <row r="396" ht="15.75" customHeight="1">
      <c r="A396" s="301">
        <f t="shared" si="17"/>
        <v>387</v>
      </c>
      <c r="B396" s="158">
        <v>0.0</v>
      </c>
      <c r="C396" s="158"/>
      <c r="D396" s="158"/>
      <c r="E396" s="158"/>
      <c r="F396" s="167"/>
      <c r="G396" s="167"/>
      <c r="H396" s="167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  <c r="AA396" s="203"/>
      <c r="AB396" s="203"/>
      <c r="AC396" s="203"/>
      <c r="AD396" s="203"/>
      <c r="AE396" s="203"/>
      <c r="AF396" s="203"/>
      <c r="AG396" s="203"/>
      <c r="AH396" s="203"/>
      <c r="AI396" s="203"/>
      <c r="AJ396" s="203"/>
      <c r="AK396" s="312">
        <f t="shared" si="15"/>
        <v>0</v>
      </c>
      <c r="AL396" s="344">
        <f t="shared" si="16"/>
        <v>0</v>
      </c>
      <c r="AM396" s="76"/>
      <c r="AN396" s="6"/>
      <c r="AO396" s="6"/>
      <c r="AP396" s="76"/>
      <c r="AQ396" s="76"/>
      <c r="AR396" s="76"/>
      <c r="AS396" s="76"/>
      <c r="AT396" s="76"/>
      <c r="AU396" s="7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</row>
    <row r="397" ht="15.75" customHeight="1">
      <c r="A397" s="301">
        <f t="shared" si="17"/>
        <v>388</v>
      </c>
      <c r="B397" s="158">
        <v>0.0</v>
      </c>
      <c r="C397" s="158"/>
      <c r="D397" s="158"/>
      <c r="E397" s="158"/>
      <c r="F397" s="167"/>
      <c r="G397" s="167"/>
      <c r="H397" s="167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  <c r="AA397" s="203"/>
      <c r="AB397" s="203"/>
      <c r="AC397" s="203"/>
      <c r="AD397" s="203"/>
      <c r="AE397" s="203"/>
      <c r="AF397" s="203"/>
      <c r="AG397" s="203"/>
      <c r="AH397" s="203"/>
      <c r="AI397" s="203"/>
      <c r="AJ397" s="203"/>
      <c r="AK397" s="312">
        <f t="shared" si="15"/>
        <v>0</v>
      </c>
      <c r="AL397" s="344">
        <f t="shared" si="16"/>
        <v>0</v>
      </c>
      <c r="AM397" s="76"/>
      <c r="AN397" s="6"/>
      <c r="AO397" s="6"/>
      <c r="AP397" s="76"/>
      <c r="AQ397" s="76"/>
      <c r="AR397" s="76"/>
      <c r="AS397" s="76"/>
      <c r="AT397" s="76"/>
      <c r="AU397" s="7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</row>
    <row r="398" ht="15.75" customHeight="1">
      <c r="A398" s="301">
        <f t="shared" si="17"/>
        <v>389</v>
      </c>
      <c r="B398" s="346">
        <v>0.0</v>
      </c>
      <c r="C398" s="158"/>
      <c r="D398" s="158"/>
      <c r="E398" s="158"/>
      <c r="F398" s="167"/>
      <c r="G398" s="167"/>
      <c r="H398" s="167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  <c r="AA398" s="203"/>
      <c r="AB398" s="203"/>
      <c r="AC398" s="203"/>
      <c r="AD398" s="203"/>
      <c r="AE398" s="203"/>
      <c r="AF398" s="203"/>
      <c r="AG398" s="203"/>
      <c r="AH398" s="203"/>
      <c r="AI398" s="203"/>
      <c r="AJ398" s="203"/>
      <c r="AK398" s="312">
        <f t="shared" si="15"/>
        <v>0</v>
      </c>
      <c r="AL398" s="344">
        <f t="shared" si="16"/>
        <v>0</v>
      </c>
      <c r="AM398" s="76"/>
      <c r="AN398" s="6"/>
      <c r="AO398" s="6"/>
      <c r="AP398" s="76"/>
      <c r="AQ398" s="76"/>
      <c r="AR398" s="76"/>
      <c r="AS398" s="76"/>
      <c r="AT398" s="76"/>
      <c r="AU398" s="7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</row>
    <row r="399" ht="16.5" customHeight="1">
      <c r="A399" s="301">
        <f t="shared" si="17"/>
        <v>390</v>
      </c>
      <c r="B399" s="346">
        <v>0.0</v>
      </c>
      <c r="C399" s="158"/>
      <c r="D399" s="158"/>
      <c r="E399" s="158"/>
      <c r="F399" s="167"/>
      <c r="G399" s="167"/>
      <c r="H399" s="167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  <c r="AC399" s="167"/>
      <c r="AD399" s="167"/>
      <c r="AE399" s="167"/>
      <c r="AF399" s="167"/>
      <c r="AG399" s="167"/>
      <c r="AH399" s="167"/>
      <c r="AI399" s="167"/>
      <c r="AJ399" s="167"/>
      <c r="AK399" s="312">
        <f t="shared" si="15"/>
        <v>0</v>
      </c>
      <c r="AL399" s="344">
        <f t="shared" si="16"/>
        <v>0</v>
      </c>
      <c r="AM399" s="76"/>
      <c r="AN399" s="13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</row>
    <row r="400" ht="17.25" customHeight="1">
      <c r="A400" s="301">
        <f t="shared" si="17"/>
        <v>391</v>
      </c>
      <c r="B400" s="346">
        <v>0.0</v>
      </c>
      <c r="C400" s="158"/>
      <c r="D400" s="346"/>
      <c r="E400" s="346"/>
      <c r="F400" s="337"/>
      <c r="G400" s="337"/>
      <c r="H400" s="337"/>
      <c r="I400" s="337"/>
      <c r="J400" s="337"/>
      <c r="K400" s="337"/>
      <c r="L400" s="337"/>
      <c r="M400" s="337"/>
      <c r="N400" s="337"/>
      <c r="O400" s="337"/>
      <c r="P400" s="33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  <c r="AC400" s="167"/>
      <c r="AD400" s="167"/>
      <c r="AE400" s="167"/>
      <c r="AF400" s="167"/>
      <c r="AG400" s="167"/>
      <c r="AH400" s="167"/>
      <c r="AI400" s="167"/>
      <c r="AJ400" s="167"/>
      <c r="AK400" s="312">
        <f t="shared" si="15"/>
        <v>0</v>
      </c>
      <c r="AL400" s="344">
        <f t="shared" si="16"/>
        <v>0</v>
      </c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</row>
    <row r="401" ht="39.0" customHeight="1">
      <c r="A401" s="347" t="s">
        <v>343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</row>
    <row r="402" ht="17.25" customHeight="1">
      <c r="A402" s="301">
        <v>391.0</v>
      </c>
      <c r="B402" s="167" t="s">
        <v>344</v>
      </c>
      <c r="C402" s="167"/>
      <c r="D402" s="167"/>
      <c r="E402" s="167" t="s">
        <v>346</v>
      </c>
      <c r="F402" s="314">
        <v>1.0</v>
      </c>
      <c r="G402" s="314">
        <v>1.0</v>
      </c>
      <c r="H402" s="314">
        <v>1.0</v>
      </c>
      <c r="I402" s="314">
        <v>1.0</v>
      </c>
      <c r="J402" s="314">
        <v>1.0</v>
      </c>
      <c r="K402" s="314">
        <v>1.0</v>
      </c>
      <c r="L402" s="314">
        <v>1.0</v>
      </c>
      <c r="M402" s="314">
        <v>1.0</v>
      </c>
      <c r="N402" s="314">
        <v>1.0</v>
      </c>
      <c r="O402" s="314">
        <v>1.0</v>
      </c>
      <c r="P402" s="314">
        <v>1.0</v>
      </c>
      <c r="Q402" s="314"/>
      <c r="R402" s="314"/>
      <c r="S402" s="314"/>
      <c r="T402" s="314"/>
      <c r="U402" s="314"/>
      <c r="V402" s="314"/>
      <c r="W402" s="314"/>
      <c r="X402" s="314"/>
      <c r="Y402" s="314"/>
      <c r="Z402" s="314"/>
      <c r="AA402" s="314"/>
      <c r="AB402" s="314"/>
      <c r="AC402" s="314"/>
      <c r="AD402" s="314"/>
      <c r="AE402" s="314"/>
      <c r="AF402" s="314"/>
      <c r="AG402" s="314"/>
      <c r="AH402" s="314"/>
      <c r="AI402" s="314"/>
      <c r="AJ402" s="314"/>
      <c r="AK402" s="12">
        <f t="shared" ref="AK402:AK420" si="18">SUM(F402:AJ402)</f>
        <v>11</v>
      </c>
      <c r="AL402" s="12">
        <f t="shared" ref="AL402:AL420" si="19">COUNTIF(F402:AJ402,0)</f>
        <v>0</v>
      </c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</row>
    <row r="403" ht="17.25" customHeight="1">
      <c r="A403" s="301">
        <f t="shared" ref="A403:A415" si="20">IF(ISBLANK(B403),"",A402+1)</f>
        <v>392</v>
      </c>
      <c r="B403" s="167" t="s">
        <v>344</v>
      </c>
      <c r="C403" s="167"/>
      <c r="D403" s="167"/>
      <c r="E403" s="167" t="s">
        <v>348</v>
      </c>
      <c r="F403" s="314">
        <v>2.0</v>
      </c>
      <c r="G403" s="314">
        <v>2.0</v>
      </c>
      <c r="H403" s="314">
        <v>2.0</v>
      </c>
      <c r="I403" s="314">
        <v>0.0</v>
      </c>
      <c r="J403" s="314">
        <v>0.0</v>
      </c>
      <c r="K403" s="314">
        <v>2.0</v>
      </c>
      <c r="L403" s="314">
        <v>2.0</v>
      </c>
      <c r="M403" s="314">
        <v>2.0</v>
      </c>
      <c r="N403" s="314">
        <v>2.0</v>
      </c>
      <c r="O403" s="314">
        <v>2.0</v>
      </c>
      <c r="P403" s="314">
        <v>3.0</v>
      </c>
      <c r="Q403" s="314"/>
      <c r="R403" s="314"/>
      <c r="S403" s="314"/>
      <c r="T403" s="314"/>
      <c r="U403" s="314"/>
      <c r="V403" s="314"/>
      <c r="W403" s="314"/>
      <c r="X403" s="314"/>
      <c r="Y403" s="314"/>
      <c r="Z403" s="314"/>
      <c r="AA403" s="314"/>
      <c r="AB403" s="314"/>
      <c r="AC403" s="314"/>
      <c r="AD403" s="314"/>
      <c r="AE403" s="314"/>
      <c r="AF403" s="314"/>
      <c r="AG403" s="314"/>
      <c r="AH403" s="314"/>
      <c r="AI403" s="314"/>
      <c r="AJ403" s="314"/>
      <c r="AK403" s="12">
        <f t="shared" si="18"/>
        <v>19</v>
      </c>
      <c r="AL403" s="12">
        <f t="shared" si="19"/>
        <v>2</v>
      </c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ht="17.25" customHeight="1">
      <c r="A404" s="301">
        <f t="shared" si="20"/>
        <v>393</v>
      </c>
      <c r="B404" s="167" t="s">
        <v>357</v>
      </c>
      <c r="C404" s="167"/>
      <c r="D404" s="167"/>
      <c r="E404" s="167" t="s">
        <v>362</v>
      </c>
      <c r="F404" s="314">
        <v>1.0</v>
      </c>
      <c r="G404" s="314">
        <v>1.0</v>
      </c>
      <c r="H404" s="314">
        <v>1.0</v>
      </c>
      <c r="I404" s="314">
        <v>1.0</v>
      </c>
      <c r="J404" s="314">
        <v>1.0</v>
      </c>
      <c r="K404" s="314">
        <v>1.0</v>
      </c>
      <c r="L404" s="314">
        <v>1.0</v>
      </c>
      <c r="M404" s="314">
        <v>1.0</v>
      </c>
      <c r="N404" s="314">
        <v>1.0</v>
      </c>
      <c r="O404" s="314">
        <v>0.0</v>
      </c>
      <c r="P404" s="314">
        <v>0.0</v>
      </c>
      <c r="Q404" s="314"/>
      <c r="R404" s="314"/>
      <c r="S404" s="314"/>
      <c r="T404" s="314"/>
      <c r="U404" s="314"/>
      <c r="V404" s="314"/>
      <c r="W404" s="314"/>
      <c r="X404" s="314"/>
      <c r="Y404" s="314"/>
      <c r="Z404" s="314"/>
      <c r="AA404" s="314"/>
      <c r="AB404" s="314"/>
      <c r="AC404" s="314"/>
      <c r="AD404" s="314"/>
      <c r="AE404" s="314"/>
      <c r="AF404" s="314"/>
      <c r="AG404" s="314"/>
      <c r="AH404" s="314"/>
      <c r="AI404" s="314"/>
      <c r="AJ404" s="314"/>
      <c r="AK404" s="12">
        <f t="shared" si="18"/>
        <v>9</v>
      </c>
      <c r="AL404" s="12">
        <f t="shared" si="19"/>
        <v>2</v>
      </c>
      <c r="AM404" s="76"/>
      <c r="AN404" s="76"/>
      <c r="AO404" s="76"/>
      <c r="AP404" s="169"/>
      <c r="AQ404" s="169"/>
      <c r="AR404" s="169"/>
      <c r="AS404" s="169"/>
      <c r="AT404" s="169"/>
      <c r="AU404" s="169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</row>
    <row r="405" ht="17.25" customHeight="1">
      <c r="A405" s="301">
        <f t="shared" si="20"/>
        <v>394</v>
      </c>
      <c r="B405" s="167" t="s">
        <v>357</v>
      </c>
      <c r="C405" s="167"/>
      <c r="D405" s="167"/>
      <c r="E405" s="167" t="s">
        <v>364</v>
      </c>
      <c r="F405" s="314">
        <v>1.0</v>
      </c>
      <c r="G405" s="314">
        <v>1.0</v>
      </c>
      <c r="H405" s="314">
        <v>1.0</v>
      </c>
      <c r="I405" s="314">
        <v>1.0</v>
      </c>
      <c r="J405" s="314">
        <v>1.0</v>
      </c>
      <c r="K405" s="314">
        <v>1.0</v>
      </c>
      <c r="L405" s="314">
        <v>1.0</v>
      </c>
      <c r="M405" s="314">
        <v>1.0</v>
      </c>
      <c r="N405" s="314">
        <v>1.0</v>
      </c>
      <c r="O405" s="314">
        <v>1.0</v>
      </c>
      <c r="P405" s="314">
        <v>1.0</v>
      </c>
      <c r="Q405" s="314"/>
      <c r="R405" s="314"/>
      <c r="S405" s="314"/>
      <c r="T405" s="314"/>
      <c r="U405" s="314"/>
      <c r="V405" s="314"/>
      <c r="W405" s="314"/>
      <c r="X405" s="314"/>
      <c r="Y405" s="314"/>
      <c r="Z405" s="314"/>
      <c r="AA405" s="314"/>
      <c r="AB405" s="314"/>
      <c r="AC405" s="314"/>
      <c r="AD405" s="314"/>
      <c r="AE405" s="314"/>
      <c r="AF405" s="314"/>
      <c r="AG405" s="314"/>
      <c r="AH405" s="314"/>
      <c r="AI405" s="314"/>
      <c r="AJ405" s="314"/>
      <c r="AK405" s="12">
        <f t="shared" si="18"/>
        <v>11</v>
      </c>
      <c r="AL405" s="12">
        <f t="shared" si="19"/>
        <v>0</v>
      </c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</row>
    <row r="406" ht="17.25" customHeight="1">
      <c r="A406" s="301">
        <f t="shared" si="20"/>
        <v>395</v>
      </c>
      <c r="B406" s="167" t="s">
        <v>357</v>
      </c>
      <c r="C406" s="167"/>
      <c r="D406" s="167"/>
      <c r="E406" s="167" t="s">
        <v>365</v>
      </c>
      <c r="F406" s="314">
        <v>1.0</v>
      </c>
      <c r="G406" s="314">
        <v>1.0</v>
      </c>
      <c r="H406" s="314">
        <v>1.0</v>
      </c>
      <c r="I406" s="314">
        <v>1.0</v>
      </c>
      <c r="J406" s="314">
        <v>1.0</v>
      </c>
      <c r="K406" s="314">
        <v>1.0</v>
      </c>
      <c r="L406" s="314">
        <v>1.0</v>
      </c>
      <c r="M406" s="314">
        <v>1.0</v>
      </c>
      <c r="N406" s="314">
        <v>1.0</v>
      </c>
      <c r="O406" s="314">
        <v>1.0</v>
      </c>
      <c r="P406" s="314">
        <v>1.0</v>
      </c>
      <c r="Q406" s="314"/>
      <c r="R406" s="314"/>
      <c r="S406" s="314"/>
      <c r="T406" s="314"/>
      <c r="U406" s="314"/>
      <c r="V406" s="314"/>
      <c r="W406" s="314"/>
      <c r="X406" s="314"/>
      <c r="Y406" s="314"/>
      <c r="Z406" s="314"/>
      <c r="AA406" s="314"/>
      <c r="AB406" s="314"/>
      <c r="AC406" s="314"/>
      <c r="AD406" s="314"/>
      <c r="AE406" s="314"/>
      <c r="AF406" s="314"/>
      <c r="AG406" s="314"/>
      <c r="AH406" s="314"/>
      <c r="AI406" s="314"/>
      <c r="AJ406" s="314"/>
      <c r="AK406" s="12">
        <f t="shared" si="18"/>
        <v>11</v>
      </c>
      <c r="AL406" s="12">
        <f t="shared" si="19"/>
        <v>0</v>
      </c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</row>
    <row r="407" ht="17.25" customHeight="1">
      <c r="A407" s="301">
        <f t="shared" si="20"/>
        <v>396</v>
      </c>
      <c r="B407" s="314" t="s">
        <v>344</v>
      </c>
      <c r="C407" s="167"/>
      <c r="D407" s="167"/>
      <c r="E407" s="314" t="s">
        <v>1069</v>
      </c>
      <c r="F407" s="314">
        <v>0.0</v>
      </c>
      <c r="G407" s="314">
        <v>0.0</v>
      </c>
      <c r="H407" s="314">
        <v>0.0</v>
      </c>
      <c r="I407" s="314">
        <v>0.0</v>
      </c>
      <c r="J407" s="314">
        <v>0.0</v>
      </c>
      <c r="K407" s="314">
        <v>0.0</v>
      </c>
      <c r="L407" s="314">
        <v>0.0</v>
      </c>
      <c r="M407" s="314">
        <v>1.0</v>
      </c>
      <c r="N407" s="314">
        <v>1.0</v>
      </c>
      <c r="O407" s="314">
        <v>1.0</v>
      </c>
      <c r="P407" s="314">
        <v>1.0</v>
      </c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  <c r="AC407" s="167"/>
      <c r="AD407" s="167"/>
      <c r="AE407" s="167"/>
      <c r="AF407" s="167"/>
      <c r="AG407" s="167"/>
      <c r="AH407" s="167"/>
      <c r="AI407" s="167"/>
      <c r="AJ407" s="167"/>
      <c r="AK407" s="12">
        <f t="shared" si="18"/>
        <v>4</v>
      </c>
      <c r="AL407" s="12">
        <f t="shared" si="19"/>
        <v>7</v>
      </c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</row>
    <row r="408" ht="17.25" customHeight="1">
      <c r="A408" s="301">
        <f t="shared" si="20"/>
        <v>397</v>
      </c>
      <c r="B408" s="314" t="s">
        <v>344</v>
      </c>
      <c r="C408" s="167"/>
      <c r="D408" s="167"/>
      <c r="E408" s="314" t="s">
        <v>1070</v>
      </c>
      <c r="F408" s="314">
        <v>0.0</v>
      </c>
      <c r="G408" s="314">
        <v>0.0</v>
      </c>
      <c r="H408" s="314">
        <v>0.0</v>
      </c>
      <c r="I408" s="314">
        <v>0.0</v>
      </c>
      <c r="J408" s="314">
        <v>0.0</v>
      </c>
      <c r="K408" s="314">
        <v>0.0</v>
      </c>
      <c r="L408" s="314">
        <v>0.0</v>
      </c>
      <c r="M408" s="314">
        <v>1.0</v>
      </c>
      <c r="N408" s="314">
        <v>1.0</v>
      </c>
      <c r="O408" s="314">
        <v>1.0</v>
      </c>
      <c r="P408" s="314">
        <v>1.0</v>
      </c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  <c r="AC408" s="167"/>
      <c r="AD408" s="167"/>
      <c r="AE408" s="167"/>
      <c r="AF408" s="167"/>
      <c r="AG408" s="167"/>
      <c r="AH408" s="167"/>
      <c r="AI408" s="167"/>
      <c r="AJ408" s="167"/>
      <c r="AK408" s="12">
        <f t="shared" si="18"/>
        <v>4</v>
      </c>
      <c r="AL408" s="12">
        <f t="shared" si="19"/>
        <v>7</v>
      </c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</row>
    <row r="409" ht="17.25" customHeight="1">
      <c r="A409" s="301">
        <f t="shared" si="20"/>
        <v>398</v>
      </c>
      <c r="B409" s="314" t="s">
        <v>1071</v>
      </c>
      <c r="C409" s="167"/>
      <c r="D409" s="167"/>
      <c r="E409" s="314" t="s">
        <v>1072</v>
      </c>
      <c r="F409" s="314">
        <v>0.0</v>
      </c>
      <c r="G409" s="314">
        <v>0.0</v>
      </c>
      <c r="H409" s="314">
        <v>0.0</v>
      </c>
      <c r="I409" s="314">
        <v>0.0</v>
      </c>
      <c r="J409" s="314">
        <v>0.0</v>
      </c>
      <c r="K409" s="314">
        <v>0.0</v>
      </c>
      <c r="L409" s="314">
        <v>0.0</v>
      </c>
      <c r="M409" s="314">
        <v>0.0</v>
      </c>
      <c r="N409" s="314">
        <v>1.0</v>
      </c>
      <c r="O409" s="314">
        <v>1.0</v>
      </c>
      <c r="P409" s="314">
        <v>1.0</v>
      </c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  <c r="AC409" s="167"/>
      <c r="AD409" s="167"/>
      <c r="AE409" s="167"/>
      <c r="AF409" s="167"/>
      <c r="AG409" s="167"/>
      <c r="AH409" s="167"/>
      <c r="AI409" s="167"/>
      <c r="AJ409" s="167"/>
      <c r="AK409" s="12">
        <f t="shared" si="18"/>
        <v>3</v>
      </c>
      <c r="AL409" s="12">
        <f t="shared" si="19"/>
        <v>8</v>
      </c>
      <c r="AM409" s="76"/>
      <c r="AN409" s="169"/>
      <c r="AO409" s="169"/>
      <c r="AP409" s="76"/>
      <c r="AQ409" s="76"/>
      <c r="AR409" s="76"/>
      <c r="AS409" s="76"/>
      <c r="AT409" s="76"/>
      <c r="AU409" s="76"/>
      <c r="AV409" s="169"/>
      <c r="AW409" s="169"/>
      <c r="AX409" s="169"/>
      <c r="AY409" s="169"/>
      <c r="AZ409" s="169"/>
      <c r="BA409" s="169"/>
      <c r="BB409" s="169"/>
      <c r="BC409" s="169"/>
      <c r="BD409" s="169"/>
      <c r="BE409" s="169"/>
      <c r="BF409" s="169"/>
    </row>
    <row r="410" ht="17.25" customHeight="1">
      <c r="A410" s="301">
        <f t="shared" si="20"/>
        <v>399</v>
      </c>
      <c r="B410" s="314" t="s">
        <v>1071</v>
      </c>
      <c r="C410" s="167"/>
      <c r="D410" s="167"/>
      <c r="E410" s="314" t="s">
        <v>1073</v>
      </c>
      <c r="F410" s="314">
        <v>0.0</v>
      </c>
      <c r="G410" s="314">
        <v>0.0</v>
      </c>
      <c r="H410" s="314">
        <v>0.0</v>
      </c>
      <c r="I410" s="314">
        <v>0.0</v>
      </c>
      <c r="J410" s="314">
        <v>0.0</v>
      </c>
      <c r="K410" s="314">
        <v>0.0</v>
      </c>
      <c r="L410" s="314">
        <v>0.0</v>
      </c>
      <c r="M410" s="314">
        <v>0.0</v>
      </c>
      <c r="N410" s="314">
        <v>1.0</v>
      </c>
      <c r="O410" s="314">
        <v>1.0</v>
      </c>
      <c r="P410" s="314">
        <v>1.0</v>
      </c>
      <c r="Q410" s="314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  <c r="AC410" s="167"/>
      <c r="AD410" s="167"/>
      <c r="AE410" s="167"/>
      <c r="AF410" s="167"/>
      <c r="AG410" s="167"/>
      <c r="AH410" s="167"/>
      <c r="AI410" s="167"/>
      <c r="AJ410" s="167"/>
      <c r="AK410" s="12">
        <f t="shared" si="18"/>
        <v>3</v>
      </c>
      <c r="AL410" s="12">
        <f t="shared" si="19"/>
        <v>8</v>
      </c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ht="17.25" customHeight="1">
      <c r="A411" s="301">
        <f t="shared" si="20"/>
        <v>400</v>
      </c>
      <c r="B411" s="314">
        <v>0.0</v>
      </c>
      <c r="C411" s="167"/>
      <c r="D411" s="167"/>
      <c r="E411" s="167"/>
      <c r="F411" s="167"/>
      <c r="G411" s="167"/>
      <c r="H411" s="167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  <c r="AC411" s="167"/>
      <c r="AD411" s="167"/>
      <c r="AE411" s="167"/>
      <c r="AF411" s="167"/>
      <c r="AG411" s="167"/>
      <c r="AH411" s="167"/>
      <c r="AI411" s="167"/>
      <c r="AJ411" s="167"/>
      <c r="AK411" s="12">
        <f t="shared" si="18"/>
        <v>0</v>
      </c>
      <c r="AL411" s="12">
        <f t="shared" si="19"/>
        <v>0</v>
      </c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ht="17.25" customHeight="1">
      <c r="A412" s="301">
        <f t="shared" si="20"/>
        <v>401</v>
      </c>
      <c r="B412" s="314">
        <v>0.0</v>
      </c>
      <c r="C412" s="167"/>
      <c r="D412" s="167"/>
      <c r="E412" s="167"/>
      <c r="F412" s="167"/>
      <c r="G412" s="167"/>
      <c r="H412" s="167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  <c r="AD412" s="167"/>
      <c r="AE412" s="167"/>
      <c r="AF412" s="167"/>
      <c r="AG412" s="167"/>
      <c r="AH412" s="167"/>
      <c r="AI412" s="167"/>
      <c r="AJ412" s="167"/>
      <c r="AK412" s="12">
        <f t="shared" si="18"/>
        <v>0</v>
      </c>
      <c r="AL412" s="12">
        <f t="shared" si="19"/>
        <v>0</v>
      </c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ht="17.25" customHeight="1">
      <c r="A413" s="301">
        <f t="shared" si="20"/>
        <v>402</v>
      </c>
      <c r="B413" s="314">
        <v>0.0</v>
      </c>
      <c r="C413" s="167"/>
      <c r="D413" s="167"/>
      <c r="E413" s="167"/>
      <c r="F413" s="167"/>
      <c r="G413" s="167"/>
      <c r="H413" s="167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  <c r="AC413" s="167"/>
      <c r="AD413" s="167"/>
      <c r="AE413" s="167"/>
      <c r="AF413" s="167"/>
      <c r="AG413" s="167"/>
      <c r="AH413" s="167"/>
      <c r="AI413" s="167"/>
      <c r="AJ413" s="167"/>
      <c r="AK413" s="12">
        <f t="shared" si="18"/>
        <v>0</v>
      </c>
      <c r="AL413" s="12">
        <f t="shared" si="19"/>
        <v>0</v>
      </c>
      <c r="AM413" s="76"/>
      <c r="AN413" s="76"/>
      <c r="AO413" s="76"/>
      <c r="AP413" s="169"/>
      <c r="AQ413" s="169"/>
      <c r="AR413" s="169"/>
      <c r="AS413" s="169"/>
      <c r="AT413" s="169"/>
      <c r="AU413" s="169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ht="17.25" customHeight="1">
      <c r="A414" s="301">
        <f t="shared" si="20"/>
        <v>403</v>
      </c>
      <c r="B414" s="314">
        <v>0.0</v>
      </c>
      <c r="C414" s="167"/>
      <c r="D414" s="167"/>
      <c r="E414" s="167"/>
      <c r="F414" s="167"/>
      <c r="G414" s="167"/>
      <c r="H414" s="167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  <c r="AC414" s="167"/>
      <c r="AD414" s="167"/>
      <c r="AE414" s="167"/>
      <c r="AF414" s="167"/>
      <c r="AG414" s="167"/>
      <c r="AH414" s="167"/>
      <c r="AI414" s="167"/>
      <c r="AJ414" s="167"/>
      <c r="AK414" s="12">
        <f t="shared" si="18"/>
        <v>0</v>
      </c>
      <c r="AL414" s="12">
        <f t="shared" si="19"/>
        <v>0</v>
      </c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ht="17.25" customHeight="1">
      <c r="A415" s="301">
        <f t="shared" si="20"/>
        <v>404</v>
      </c>
      <c r="B415" s="314">
        <v>0.0</v>
      </c>
      <c r="C415" s="167"/>
      <c r="D415" s="167"/>
      <c r="E415" s="167"/>
      <c r="F415" s="167"/>
      <c r="G415" s="167"/>
      <c r="H415" s="167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  <c r="AC415" s="167"/>
      <c r="AD415" s="167"/>
      <c r="AE415" s="167"/>
      <c r="AF415" s="167"/>
      <c r="AG415" s="167"/>
      <c r="AH415" s="167"/>
      <c r="AI415" s="167"/>
      <c r="AJ415" s="167"/>
      <c r="AK415" s="12">
        <f t="shared" si="18"/>
        <v>0</v>
      </c>
      <c r="AL415" s="12">
        <f t="shared" si="19"/>
        <v>0</v>
      </c>
      <c r="AM415" s="76"/>
      <c r="AN415" s="76"/>
      <c r="AO415" s="76"/>
      <c r="AP415" s="6"/>
      <c r="AQ415" s="6"/>
      <c r="AR415" s="6"/>
      <c r="AS415" s="6"/>
      <c r="AT415" s="6"/>
      <c r="AU415" s="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ht="17.25" customHeight="1">
      <c r="A416" s="12">
        <f>IF(ISBLANK(B415),"",A415+1)</f>
        <v>405</v>
      </c>
      <c r="B416" s="314">
        <v>0.0</v>
      </c>
      <c r="C416" s="167"/>
      <c r="D416" s="167"/>
      <c r="E416" s="167"/>
      <c r="F416" s="167"/>
      <c r="G416" s="167"/>
      <c r="H416" s="167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314"/>
      <c r="U416" s="167"/>
      <c r="V416" s="167"/>
      <c r="W416" s="167"/>
      <c r="X416" s="167"/>
      <c r="Y416" s="167"/>
      <c r="Z416" s="167"/>
      <c r="AA416" s="167"/>
      <c r="AB416" s="167"/>
      <c r="AC416" s="167"/>
      <c r="AD416" s="167"/>
      <c r="AE416" s="167"/>
      <c r="AF416" s="167"/>
      <c r="AG416" s="167"/>
      <c r="AH416" s="167"/>
      <c r="AI416" s="167"/>
      <c r="AJ416" s="167"/>
      <c r="AK416" s="12">
        <f t="shared" si="18"/>
        <v>0</v>
      </c>
      <c r="AL416" s="12">
        <f t="shared" si="19"/>
        <v>0</v>
      </c>
      <c r="AM416" s="76"/>
      <c r="AN416" s="76"/>
      <c r="AO416" s="76"/>
      <c r="AP416" s="6"/>
      <c r="AQ416" s="6"/>
      <c r="AR416" s="6"/>
      <c r="AS416" s="6"/>
      <c r="AT416" s="6"/>
      <c r="AU416" s="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</row>
    <row r="417" ht="17.25" customHeight="1">
      <c r="A417" s="12"/>
      <c r="B417" s="167"/>
      <c r="C417" s="167"/>
      <c r="D417" s="167"/>
      <c r="E417" s="167"/>
      <c r="F417" s="167"/>
      <c r="G417" s="167"/>
      <c r="H417" s="167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  <c r="AC417" s="167"/>
      <c r="AD417" s="167"/>
      <c r="AE417" s="167"/>
      <c r="AF417" s="167"/>
      <c r="AG417" s="167"/>
      <c r="AH417" s="167"/>
      <c r="AI417" s="167"/>
      <c r="AJ417" s="167"/>
      <c r="AK417" s="12">
        <f t="shared" si="18"/>
        <v>0</v>
      </c>
      <c r="AL417" s="12">
        <f t="shared" si="19"/>
        <v>0</v>
      </c>
      <c r="AM417" s="76"/>
      <c r="AN417" s="76"/>
      <c r="AO417" s="76"/>
      <c r="AP417" s="6"/>
      <c r="AQ417" s="6"/>
      <c r="AR417" s="6"/>
      <c r="AS417" s="6"/>
      <c r="AT417" s="6"/>
      <c r="AU417" s="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</row>
    <row r="418" ht="17.25" customHeight="1">
      <c r="A418" s="12" t="str">
        <f t="shared" ref="A418:A420" si="21">IF(ISBLANK(B417),"",A417+1)</f>
        <v/>
      </c>
      <c r="B418" s="167"/>
      <c r="C418" s="167"/>
      <c r="D418" s="167"/>
      <c r="E418" s="167"/>
      <c r="F418" s="167"/>
      <c r="G418" s="167"/>
      <c r="H418" s="167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  <c r="AC418" s="167"/>
      <c r="AD418" s="167"/>
      <c r="AE418" s="167"/>
      <c r="AF418" s="167"/>
      <c r="AG418" s="167"/>
      <c r="AH418" s="167"/>
      <c r="AI418" s="167"/>
      <c r="AJ418" s="167"/>
      <c r="AK418" s="12">
        <f t="shared" si="18"/>
        <v>0</v>
      </c>
      <c r="AL418" s="12">
        <f t="shared" si="19"/>
        <v>0</v>
      </c>
      <c r="AM418" s="348" t="s">
        <v>1074</v>
      </c>
      <c r="AN418" s="169"/>
      <c r="AO418" s="169"/>
      <c r="AP418" s="6"/>
      <c r="AQ418" s="6"/>
      <c r="AR418" s="6"/>
      <c r="AS418" s="6"/>
      <c r="AT418" s="6"/>
      <c r="AU418" s="6"/>
      <c r="AV418" s="169"/>
      <c r="AW418" s="169"/>
      <c r="AX418" s="169"/>
      <c r="AY418" s="169"/>
      <c r="AZ418" s="169"/>
      <c r="BA418" s="169"/>
      <c r="BB418" s="169"/>
      <c r="BC418" s="169"/>
      <c r="BD418" s="169"/>
      <c r="BE418" s="169"/>
      <c r="BF418" s="169"/>
    </row>
    <row r="419" ht="17.25" customHeight="1">
      <c r="A419" s="12" t="str">
        <f t="shared" si="21"/>
        <v/>
      </c>
      <c r="B419" s="167"/>
      <c r="C419" s="167"/>
      <c r="D419" s="167"/>
      <c r="E419" s="167"/>
      <c r="F419" s="167"/>
      <c r="G419" s="167"/>
      <c r="H419" s="167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  <c r="AC419" s="167"/>
      <c r="AD419" s="167"/>
      <c r="AE419" s="167"/>
      <c r="AF419" s="167"/>
      <c r="AG419" s="167"/>
      <c r="AH419" s="167"/>
      <c r="AI419" s="167"/>
      <c r="AJ419" s="167"/>
      <c r="AK419" s="12">
        <f t="shared" si="18"/>
        <v>0</v>
      </c>
      <c r="AL419" s="12">
        <f t="shared" si="19"/>
        <v>0</v>
      </c>
      <c r="AM419" s="76"/>
      <c r="AN419" s="76"/>
      <c r="AO419" s="76"/>
      <c r="AP419" s="6"/>
      <c r="AQ419" s="6"/>
      <c r="AR419" s="6"/>
      <c r="AS419" s="6"/>
      <c r="AT419" s="6"/>
      <c r="AU419" s="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</row>
    <row r="420" ht="17.25" customHeight="1">
      <c r="A420" s="12" t="str">
        <f t="shared" si="21"/>
        <v/>
      </c>
      <c r="B420" s="167"/>
      <c r="C420" s="167"/>
      <c r="D420" s="167"/>
      <c r="E420" s="167"/>
      <c r="F420" s="167"/>
      <c r="G420" s="167"/>
      <c r="H420" s="167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  <c r="AC420" s="167"/>
      <c r="AD420" s="167"/>
      <c r="AE420" s="167"/>
      <c r="AF420" s="167"/>
      <c r="AG420" s="167"/>
      <c r="AH420" s="167"/>
      <c r="AI420" s="167"/>
      <c r="AJ420" s="167"/>
      <c r="AK420" s="12">
        <f t="shared" si="18"/>
        <v>0</v>
      </c>
      <c r="AL420" s="12">
        <f t="shared" si="19"/>
        <v>0</v>
      </c>
      <c r="AM420" s="7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</row>
    <row r="421" ht="17.25" customHeight="1">
      <c r="A421" s="12" t="str">
        <f>IF(ISBLANK(B421),"",A407+1)</f>
        <v/>
      </c>
      <c r="B421" s="167"/>
      <c r="C421" s="167"/>
      <c r="D421" s="167"/>
      <c r="E421" s="167" t="s">
        <v>1075</v>
      </c>
      <c r="F421" s="349">
        <f t="shared" ref="F421:AL421" si="22">SUM(F5:F420)</f>
        <v>275</v>
      </c>
      <c r="G421" s="349">
        <f t="shared" si="22"/>
        <v>283</v>
      </c>
      <c r="H421" s="349">
        <f t="shared" si="22"/>
        <v>268</v>
      </c>
      <c r="I421" s="349">
        <f t="shared" si="22"/>
        <v>263</v>
      </c>
      <c r="J421" s="349">
        <f t="shared" si="22"/>
        <v>278</v>
      </c>
      <c r="K421" s="349">
        <f t="shared" si="22"/>
        <v>281</v>
      </c>
      <c r="L421" s="349">
        <f t="shared" si="22"/>
        <v>283</v>
      </c>
      <c r="M421" s="349">
        <f t="shared" si="22"/>
        <v>283</v>
      </c>
      <c r="N421" s="349">
        <f t="shared" si="22"/>
        <v>281</v>
      </c>
      <c r="O421" s="349">
        <f t="shared" si="22"/>
        <v>261</v>
      </c>
      <c r="P421" s="349">
        <f t="shared" si="22"/>
        <v>257</v>
      </c>
      <c r="Q421" s="349">
        <f t="shared" si="22"/>
        <v>0</v>
      </c>
      <c r="R421" s="349">
        <f t="shared" si="22"/>
        <v>0</v>
      </c>
      <c r="S421" s="349">
        <f t="shared" si="22"/>
        <v>0</v>
      </c>
      <c r="T421" s="349">
        <f t="shared" si="22"/>
        <v>0</v>
      </c>
      <c r="U421" s="349">
        <f t="shared" si="22"/>
        <v>0</v>
      </c>
      <c r="V421" s="349">
        <f t="shared" si="22"/>
        <v>0</v>
      </c>
      <c r="W421" s="349">
        <f t="shared" si="22"/>
        <v>0</v>
      </c>
      <c r="X421" s="349">
        <f t="shared" si="22"/>
        <v>0</v>
      </c>
      <c r="Y421" s="349">
        <f t="shared" si="22"/>
        <v>0</v>
      </c>
      <c r="Z421" s="349">
        <f t="shared" si="22"/>
        <v>0</v>
      </c>
      <c r="AA421" s="349">
        <f t="shared" si="22"/>
        <v>0</v>
      </c>
      <c r="AB421" s="349">
        <f t="shared" si="22"/>
        <v>0</v>
      </c>
      <c r="AC421" s="349">
        <f t="shared" si="22"/>
        <v>0</v>
      </c>
      <c r="AD421" s="349">
        <f t="shared" si="22"/>
        <v>0</v>
      </c>
      <c r="AE421" s="349">
        <f t="shared" si="22"/>
        <v>0</v>
      </c>
      <c r="AF421" s="349">
        <f t="shared" si="22"/>
        <v>0</v>
      </c>
      <c r="AG421" s="349">
        <f t="shared" si="22"/>
        <v>0</v>
      </c>
      <c r="AH421" s="349">
        <f t="shared" si="22"/>
        <v>0</v>
      </c>
      <c r="AI421" s="349">
        <f t="shared" si="22"/>
        <v>0</v>
      </c>
      <c r="AJ421" s="349">
        <f t="shared" si="22"/>
        <v>0</v>
      </c>
      <c r="AK421" s="349">
        <f t="shared" si="22"/>
        <v>3013</v>
      </c>
      <c r="AL421" s="349">
        <f t="shared" si="22"/>
        <v>354</v>
      </c>
      <c r="AM421" s="7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</row>
    <row r="422" ht="17.25" customHeight="1">
      <c r="A422" s="93" t="str">
        <f>IF(ISBLANK(B432),"",A428+1)</f>
        <v/>
      </c>
      <c r="B422" s="93"/>
      <c r="C422" s="93"/>
      <c r="D422" s="93"/>
      <c r="E422" s="167" t="s">
        <v>17</v>
      </c>
      <c r="F422" s="17">
        <f t="shared" ref="F422:AJ422" si="23">COUNTIF(F5:F420,0)</f>
        <v>32</v>
      </c>
      <c r="G422" s="15">
        <f t="shared" si="23"/>
        <v>25</v>
      </c>
      <c r="H422" s="15">
        <f t="shared" si="23"/>
        <v>39</v>
      </c>
      <c r="I422" s="15">
        <f t="shared" si="23"/>
        <v>41</v>
      </c>
      <c r="J422" s="15">
        <f t="shared" si="23"/>
        <v>27</v>
      </c>
      <c r="K422" s="15">
        <f t="shared" si="23"/>
        <v>24</v>
      </c>
      <c r="L422" s="15">
        <f t="shared" si="23"/>
        <v>22</v>
      </c>
      <c r="M422" s="15">
        <f t="shared" si="23"/>
        <v>21</v>
      </c>
      <c r="N422" s="15">
        <f t="shared" si="23"/>
        <v>23</v>
      </c>
      <c r="O422" s="15">
        <f t="shared" si="23"/>
        <v>43</v>
      </c>
      <c r="P422" s="15">
        <f t="shared" si="23"/>
        <v>55</v>
      </c>
      <c r="Q422" s="15">
        <f t="shared" si="23"/>
        <v>2</v>
      </c>
      <c r="R422" s="15">
        <f t="shared" si="23"/>
        <v>0</v>
      </c>
      <c r="S422" s="15">
        <f t="shared" si="23"/>
        <v>0</v>
      </c>
      <c r="T422" s="15">
        <f t="shared" si="23"/>
        <v>0</v>
      </c>
      <c r="U422" s="15">
        <f t="shared" si="23"/>
        <v>0</v>
      </c>
      <c r="V422" s="15">
        <f t="shared" si="23"/>
        <v>0</v>
      </c>
      <c r="W422" s="15">
        <f t="shared" si="23"/>
        <v>0</v>
      </c>
      <c r="X422" s="15">
        <f t="shared" si="23"/>
        <v>0</v>
      </c>
      <c r="Y422" s="15">
        <f t="shared" si="23"/>
        <v>0</v>
      </c>
      <c r="Z422" s="15">
        <f t="shared" si="23"/>
        <v>0</v>
      </c>
      <c r="AA422" s="15">
        <f t="shared" si="23"/>
        <v>0</v>
      </c>
      <c r="AB422" s="15">
        <f t="shared" si="23"/>
        <v>0</v>
      </c>
      <c r="AC422" s="15">
        <f t="shared" si="23"/>
        <v>0</v>
      </c>
      <c r="AD422" s="15">
        <f t="shared" si="23"/>
        <v>0</v>
      </c>
      <c r="AE422" s="15">
        <f t="shared" si="23"/>
        <v>0</v>
      </c>
      <c r="AF422" s="15">
        <f t="shared" si="23"/>
        <v>0</v>
      </c>
      <c r="AG422" s="15">
        <f t="shared" si="23"/>
        <v>0</v>
      </c>
      <c r="AH422" s="15">
        <f t="shared" si="23"/>
        <v>0</v>
      </c>
      <c r="AI422" s="15">
        <f t="shared" si="23"/>
        <v>0</v>
      </c>
      <c r="AJ422" s="15">
        <f t="shared" si="23"/>
        <v>0</v>
      </c>
      <c r="AK422" s="12"/>
      <c r="AL422" s="12"/>
      <c r="AM422" s="7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</row>
    <row r="423" ht="17.25" customHeight="1">
      <c r="A423" s="93"/>
      <c r="B423" s="93"/>
      <c r="C423" s="93"/>
      <c r="D423" s="93"/>
      <c r="E423" s="167" t="s">
        <v>1076</v>
      </c>
      <c r="F423" s="17">
        <f t="shared" ref="F423:AI423" si="24">COUNTIF(F5:F420,2)</f>
        <v>7</v>
      </c>
      <c r="G423" s="15">
        <f t="shared" si="24"/>
        <v>8</v>
      </c>
      <c r="H423" s="15">
        <f t="shared" si="24"/>
        <v>7</v>
      </c>
      <c r="I423" s="15">
        <f t="shared" si="24"/>
        <v>4</v>
      </c>
      <c r="J423" s="15">
        <f t="shared" si="24"/>
        <v>5</v>
      </c>
      <c r="K423" s="15">
        <f t="shared" si="24"/>
        <v>5</v>
      </c>
      <c r="L423" s="15">
        <f t="shared" si="24"/>
        <v>5</v>
      </c>
      <c r="M423" s="15">
        <f t="shared" si="24"/>
        <v>4</v>
      </c>
      <c r="N423" s="15">
        <f t="shared" si="24"/>
        <v>4</v>
      </c>
      <c r="O423" s="15">
        <f t="shared" si="24"/>
        <v>4</v>
      </c>
      <c r="P423" s="15">
        <f t="shared" si="24"/>
        <v>0</v>
      </c>
      <c r="Q423" s="15">
        <f t="shared" si="24"/>
        <v>0</v>
      </c>
      <c r="R423" s="15">
        <f t="shared" si="24"/>
        <v>0</v>
      </c>
      <c r="S423" s="15">
        <f t="shared" si="24"/>
        <v>0</v>
      </c>
      <c r="T423" s="15">
        <f t="shared" si="24"/>
        <v>0</v>
      </c>
      <c r="U423" s="15">
        <f t="shared" si="24"/>
        <v>0</v>
      </c>
      <c r="V423" s="15">
        <f t="shared" si="24"/>
        <v>0</v>
      </c>
      <c r="W423" s="15">
        <f t="shared" si="24"/>
        <v>0</v>
      </c>
      <c r="X423" s="15">
        <f t="shared" si="24"/>
        <v>0</v>
      </c>
      <c r="Y423" s="15">
        <f t="shared" si="24"/>
        <v>0</v>
      </c>
      <c r="Z423" s="15">
        <f t="shared" si="24"/>
        <v>0</v>
      </c>
      <c r="AA423" s="15">
        <f t="shared" si="24"/>
        <v>0</v>
      </c>
      <c r="AB423" s="15">
        <f t="shared" si="24"/>
        <v>0</v>
      </c>
      <c r="AC423" s="15">
        <f t="shared" si="24"/>
        <v>0</v>
      </c>
      <c r="AD423" s="15">
        <f t="shared" si="24"/>
        <v>0</v>
      </c>
      <c r="AE423" s="15">
        <f t="shared" si="24"/>
        <v>0</v>
      </c>
      <c r="AF423" s="15">
        <f t="shared" si="24"/>
        <v>0</v>
      </c>
      <c r="AG423" s="15">
        <f t="shared" si="24"/>
        <v>0</v>
      </c>
      <c r="AH423" s="15">
        <f t="shared" si="24"/>
        <v>0</v>
      </c>
      <c r="AI423" s="15">
        <f t="shared" si="24"/>
        <v>0</v>
      </c>
      <c r="AJ423" s="15">
        <f>COUNTIF(AJ5:AJ420,2)</f>
        <v>0</v>
      </c>
      <c r="AK423" s="12"/>
      <c r="AL423" s="12"/>
      <c r="AM423" s="7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</row>
    <row r="424" ht="17.25" customHeight="1">
      <c r="A424" s="93"/>
      <c r="B424" s="93"/>
      <c r="C424" s="93"/>
      <c r="D424" s="93"/>
      <c r="E424" s="13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12" t="s">
        <v>1077</v>
      </c>
      <c r="AL424" s="350" t="s">
        <v>1078</v>
      </c>
      <c r="AM424" s="7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</row>
    <row r="425" ht="17.25" customHeight="1">
      <c r="A425" s="93"/>
      <c r="B425" s="93"/>
      <c r="C425" s="93"/>
      <c r="D425" s="93"/>
      <c r="E425" s="167" t="s">
        <v>1079</v>
      </c>
      <c r="F425" s="17">
        <f>Batch02!E15</f>
        <v>0</v>
      </c>
      <c r="G425" s="17">
        <f>Batch02!F15</f>
        <v>0</v>
      </c>
      <c r="H425" s="17">
        <f>Batch02!G15</f>
        <v>0</v>
      </c>
      <c r="I425" s="17">
        <f>Batch02!H15</f>
        <v>0</v>
      </c>
      <c r="J425" s="17">
        <f>Batch02!I15</f>
        <v>0</v>
      </c>
      <c r="K425" s="17">
        <f>Batch02!J15</f>
        <v>0</v>
      </c>
      <c r="L425" s="17">
        <f>Batch02!K15</f>
        <v>0</v>
      </c>
      <c r="M425" s="17">
        <f>Batch02!L15</f>
        <v>0</v>
      </c>
      <c r="N425" s="17">
        <f>Batch02!M15</f>
        <v>0</v>
      </c>
      <c r="O425" s="17">
        <f>Batch02!N15</f>
        <v>0</v>
      </c>
      <c r="P425" s="17">
        <f>Batch02!O15</f>
        <v>0</v>
      </c>
      <c r="Q425" s="17">
        <f>Batch02!P15</f>
        <v>0</v>
      </c>
      <c r="R425" s="17">
        <f>Batch02!Q15</f>
        <v>0</v>
      </c>
      <c r="S425" s="17">
        <f>Batch02!R15</f>
        <v>0</v>
      </c>
      <c r="T425" s="17">
        <f>Batch02!S15</f>
        <v>0</v>
      </c>
      <c r="U425" s="17">
        <f>Batch02!T15</f>
        <v>0</v>
      </c>
      <c r="V425" s="17">
        <f>Batch02!U15</f>
        <v>0</v>
      </c>
      <c r="W425" s="17">
        <f>Batch02!V15</f>
        <v>0</v>
      </c>
      <c r="X425" s="17">
        <f>Batch02!W15</f>
        <v>0</v>
      </c>
      <c r="Y425" s="17">
        <f>Batch02!X15</f>
        <v>0</v>
      </c>
      <c r="Z425" s="17">
        <f>Batch02!Y15</f>
        <v>0</v>
      </c>
      <c r="AA425" s="17">
        <f>Batch02!Z15</f>
        <v>0</v>
      </c>
      <c r="AB425" s="17">
        <f>Batch02!AA15</f>
        <v>0</v>
      </c>
      <c r="AC425" s="17">
        <f>Batch02!AB15</f>
        <v>0</v>
      </c>
      <c r="AD425" s="17">
        <f>Batch02!AC15</f>
        <v>0</v>
      </c>
      <c r="AE425" s="17">
        <f>Batch02!AD15</f>
        <v>0</v>
      </c>
      <c r="AF425" s="17">
        <f>Batch02!AE15</f>
        <v>0</v>
      </c>
      <c r="AG425" s="17">
        <f>Batch02!AF15</f>
        <v>0</v>
      </c>
      <c r="AH425" s="17">
        <f>Batch02!AG15</f>
        <v>0</v>
      </c>
      <c r="AI425" s="17">
        <f>Batch02!AH15</f>
        <v>0</v>
      </c>
      <c r="AJ425" s="17">
        <f>Batch02!AI15</f>
        <v>0</v>
      </c>
      <c r="AK425" s="13">
        <f>(SUM(F425:AJ425)/AK421)*100</f>
        <v>0</v>
      </c>
      <c r="AL425" s="12">
        <f t="shared" ref="AL425:AL431" si="25">SUM(F425:AJ425)</f>
        <v>0</v>
      </c>
      <c r="AM425" s="7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</row>
    <row r="426" ht="17.25" customHeight="1">
      <c r="A426" s="93"/>
      <c r="B426" s="93"/>
      <c r="C426" s="93"/>
      <c r="D426" s="93"/>
      <c r="E426" s="167" t="s">
        <v>1080</v>
      </c>
      <c r="F426" s="17">
        <f>Batch03!E92</f>
        <v>48</v>
      </c>
      <c r="G426" s="17">
        <f>Batch03!F92</f>
        <v>51</v>
      </c>
      <c r="H426" s="17">
        <f>Batch03!G92</f>
        <v>51</v>
      </c>
      <c r="I426" s="17">
        <f>Batch03!H92</f>
        <v>47</v>
      </c>
      <c r="J426" s="17">
        <f>Batch03!I92</f>
        <v>43</v>
      </c>
      <c r="K426" s="17">
        <f>Batch03!J92</f>
        <v>45</v>
      </c>
      <c r="L426" s="17">
        <f>Batch03!K92</f>
        <v>46</v>
      </c>
      <c r="M426" s="17">
        <f>Batch03!L92</f>
        <v>45</v>
      </c>
      <c r="N426" s="17">
        <f>Batch03!M92</f>
        <v>44</v>
      </c>
      <c r="O426" s="17">
        <f>Batch03!N92</f>
        <v>46</v>
      </c>
      <c r="P426" s="17">
        <f>Batch03!O92</f>
        <v>50</v>
      </c>
      <c r="Q426" s="17">
        <f>Batch03!P92</f>
        <v>0</v>
      </c>
      <c r="R426" s="17">
        <f>Batch03!Q92</f>
        <v>0</v>
      </c>
      <c r="S426" s="17">
        <f>Batch03!R92</f>
        <v>0</v>
      </c>
      <c r="T426" s="17">
        <f>Batch03!S92</f>
        <v>0</v>
      </c>
      <c r="U426" s="17">
        <f>Batch03!T92</f>
        <v>0</v>
      </c>
      <c r="V426" s="17">
        <f>Batch03!U92</f>
        <v>0</v>
      </c>
      <c r="W426" s="17">
        <f>Batch03!V92</f>
        <v>0</v>
      </c>
      <c r="X426" s="17">
        <f>Batch03!W92</f>
        <v>0</v>
      </c>
      <c r="Y426" s="17">
        <f>Batch03!X92</f>
        <v>0</v>
      </c>
      <c r="Z426" s="17">
        <f>Batch03!Y92</f>
        <v>0</v>
      </c>
      <c r="AA426" s="17">
        <f>Batch03!Z92</f>
        <v>0</v>
      </c>
      <c r="AB426" s="17">
        <f>Batch03!AA92</f>
        <v>0</v>
      </c>
      <c r="AC426" s="17">
        <f>Batch03!AB92</f>
        <v>0</v>
      </c>
      <c r="AD426" s="17">
        <f>Batch03!AC92</f>
        <v>0</v>
      </c>
      <c r="AE426" s="17">
        <f>Batch03!AD92</f>
        <v>0</v>
      </c>
      <c r="AF426" s="17">
        <f>Batch03!AE92</f>
        <v>0</v>
      </c>
      <c r="AG426" s="17">
        <f>Batch03!AF92</f>
        <v>0</v>
      </c>
      <c r="AH426" s="17">
        <f>Batch03!AG92</f>
        <v>0</v>
      </c>
      <c r="AI426" s="17">
        <f>Batch03!AH92</f>
        <v>0</v>
      </c>
      <c r="AJ426" s="17">
        <f>Batch03!AI92</f>
        <v>0</v>
      </c>
      <c r="AK426" s="13">
        <f>(SUM(F426:AJ426)/AK421)*100</f>
        <v>17.12578825</v>
      </c>
      <c r="AL426" s="12">
        <f t="shared" si="25"/>
        <v>516</v>
      </c>
      <c r="AM426" s="7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</row>
    <row r="427" ht="15.75" customHeight="1">
      <c r="A427" s="93"/>
      <c r="B427" s="93"/>
      <c r="C427" s="93"/>
      <c r="D427" s="93"/>
      <c r="E427" s="167" t="s">
        <v>1081</v>
      </c>
      <c r="F427" s="17">
        <f>Batch04!E79</f>
        <v>48</v>
      </c>
      <c r="G427" s="17">
        <f>Batch04!F79</f>
        <v>48</v>
      </c>
      <c r="H427" s="17">
        <f>Batch04!G79</f>
        <v>48</v>
      </c>
      <c r="I427" s="17">
        <f>Batch04!H79</f>
        <v>49</v>
      </c>
      <c r="J427" s="17">
        <f>Batch04!I79</f>
        <v>52</v>
      </c>
      <c r="K427" s="17">
        <f>Batch04!J79</f>
        <v>52</v>
      </c>
      <c r="L427" s="17">
        <f>Batch04!K79</f>
        <v>53</v>
      </c>
      <c r="M427" s="17">
        <f>Batch04!L79</f>
        <v>54</v>
      </c>
      <c r="N427" s="17">
        <f>Batch04!M79</f>
        <v>52</v>
      </c>
      <c r="O427" s="17">
        <f>Batch04!N79</f>
        <v>53</v>
      </c>
      <c r="P427" s="17">
        <f>Batch04!O79</f>
        <v>57</v>
      </c>
      <c r="Q427" s="17">
        <f>Batch04!P79</f>
        <v>0</v>
      </c>
      <c r="R427" s="17">
        <f>Batch04!Q79</f>
        <v>0</v>
      </c>
      <c r="S427" s="17">
        <f>Batch04!R79</f>
        <v>0</v>
      </c>
      <c r="T427" s="17">
        <f>Batch04!S79</f>
        <v>0</v>
      </c>
      <c r="U427" s="17">
        <f>Batch04!T79</f>
        <v>0</v>
      </c>
      <c r="V427" s="17">
        <f>Batch04!U79</f>
        <v>0</v>
      </c>
      <c r="W427" s="17">
        <f>Batch04!V79</f>
        <v>0</v>
      </c>
      <c r="X427" s="17">
        <f>Batch04!W79</f>
        <v>0</v>
      </c>
      <c r="Y427" s="17">
        <f>Batch04!X79</f>
        <v>0</v>
      </c>
      <c r="Z427" s="17">
        <f>Batch04!Y79</f>
        <v>0</v>
      </c>
      <c r="AA427" s="17">
        <f>Batch04!Z79</f>
        <v>0</v>
      </c>
      <c r="AB427" s="17">
        <f>Batch04!AA79</f>
        <v>0</v>
      </c>
      <c r="AC427" s="17">
        <f>Batch04!AB79</f>
        <v>0</v>
      </c>
      <c r="AD427" s="17">
        <f>Batch04!AC79</f>
        <v>0</v>
      </c>
      <c r="AE427" s="17">
        <f>Batch04!AD79</f>
        <v>0</v>
      </c>
      <c r="AF427" s="17">
        <f>Batch04!AE79</f>
        <v>0</v>
      </c>
      <c r="AG427" s="17">
        <f>Batch04!AF79</f>
        <v>0</v>
      </c>
      <c r="AH427" s="17">
        <f>Batch04!AG79</f>
        <v>0</v>
      </c>
      <c r="AI427" s="17">
        <f>Batch04!AH79</f>
        <v>0</v>
      </c>
      <c r="AJ427" s="17">
        <f>Batch04!AI79</f>
        <v>0</v>
      </c>
      <c r="AK427" s="13">
        <f>(SUM(F427:AJ427)/AK421)*100</f>
        <v>18.78526386</v>
      </c>
      <c r="AL427" s="12">
        <f t="shared" si="25"/>
        <v>566</v>
      </c>
      <c r="AM427" s="7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</row>
    <row r="428" ht="15.75" customHeight="1">
      <c r="A428" s="93"/>
      <c r="B428" s="93"/>
      <c r="C428" s="93"/>
      <c r="D428" s="93"/>
      <c r="E428" s="167" t="s">
        <v>1082</v>
      </c>
      <c r="F428" s="167">
        <f>Batch05!E81</f>
        <v>58</v>
      </c>
      <c r="G428" s="167">
        <f>Batch05!F81</f>
        <v>60</v>
      </c>
      <c r="H428" s="167">
        <f>Batch05!G81</f>
        <v>59</v>
      </c>
      <c r="I428" s="167">
        <f>Batch05!H81</f>
        <v>58</v>
      </c>
      <c r="J428" s="167">
        <f>Batch05!I81</f>
        <v>58</v>
      </c>
      <c r="K428" s="167">
        <f>Batch05!J81</f>
        <v>59</v>
      </c>
      <c r="L428" s="167">
        <f>Batch05!K81</f>
        <v>59</v>
      </c>
      <c r="M428" s="167">
        <f>Batch05!L81</f>
        <v>59</v>
      </c>
      <c r="N428" s="167">
        <f>Batch05!M81</f>
        <v>59</v>
      </c>
      <c r="O428" s="167">
        <f>Batch05!N81</f>
        <v>58</v>
      </c>
      <c r="P428" s="167">
        <f>Batch05!O81</f>
        <v>54</v>
      </c>
      <c r="Q428" s="167">
        <f>Batch05!P81</f>
        <v>0</v>
      </c>
      <c r="R428" s="167">
        <f>Batch05!Q81</f>
        <v>0</v>
      </c>
      <c r="S428" s="167">
        <f>Batch05!R81</f>
        <v>0</v>
      </c>
      <c r="T428" s="167">
        <f>Batch05!S81</f>
        <v>0</v>
      </c>
      <c r="U428" s="167">
        <f>Batch05!T81</f>
        <v>0</v>
      </c>
      <c r="V428" s="167">
        <f>Batch05!U81</f>
        <v>0</v>
      </c>
      <c r="W428" s="167">
        <f>Batch05!V81</f>
        <v>0</v>
      </c>
      <c r="X428" s="167">
        <f>Batch05!W81</f>
        <v>0</v>
      </c>
      <c r="Y428" s="167">
        <f>Batch05!X81</f>
        <v>0</v>
      </c>
      <c r="Z428" s="167">
        <f>Batch05!Y81</f>
        <v>0</v>
      </c>
      <c r="AA428" s="167">
        <f>Batch05!Z81</f>
        <v>0</v>
      </c>
      <c r="AB428" s="167">
        <f>Batch05!AA81</f>
        <v>0</v>
      </c>
      <c r="AC428" s="167">
        <f>Batch05!AB81</f>
        <v>0</v>
      </c>
      <c r="AD428" s="167">
        <f>Batch05!AC81</f>
        <v>0</v>
      </c>
      <c r="AE428" s="167">
        <f>Batch05!AD81</f>
        <v>0</v>
      </c>
      <c r="AF428" s="167">
        <f>Batch05!AE81</f>
        <v>0</v>
      </c>
      <c r="AG428" s="167">
        <f>Batch05!AF81</f>
        <v>0</v>
      </c>
      <c r="AH428" s="167">
        <f>Batch05!AG81</f>
        <v>0</v>
      </c>
      <c r="AI428" s="167">
        <f>Batch05!AH81</f>
        <v>0</v>
      </c>
      <c r="AJ428" s="167">
        <f>Batch05!AI81</f>
        <v>0</v>
      </c>
      <c r="AK428" s="13">
        <f>(SUM(F428:AJ428)/AK421)*100</f>
        <v>21.27447727</v>
      </c>
      <c r="AL428" s="12">
        <f t="shared" si="25"/>
        <v>641</v>
      </c>
      <c r="AM428" s="7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</row>
    <row r="429" ht="15.75" customHeight="1">
      <c r="A429" s="93"/>
      <c r="B429" s="93"/>
      <c r="C429" s="93"/>
      <c r="D429" s="93"/>
      <c r="E429" s="167" t="s">
        <v>1083</v>
      </c>
      <c r="F429" s="167">
        <f>Batch06!E65</f>
        <v>53</v>
      </c>
      <c r="G429" s="167">
        <f>Batch06!F65</f>
        <v>57</v>
      </c>
      <c r="H429" s="167">
        <f>Batch06!G65</f>
        <v>57</v>
      </c>
      <c r="I429" s="167">
        <f>Batch06!H65</f>
        <v>60</v>
      </c>
      <c r="J429" s="167">
        <f>Batch06!I65</f>
        <v>61</v>
      </c>
      <c r="K429" s="167">
        <f>Batch06!J65</f>
        <v>60</v>
      </c>
      <c r="L429" s="167">
        <f>Batch06!K65</f>
        <v>61</v>
      </c>
      <c r="M429" s="167">
        <f>Batch06!L65</f>
        <v>61</v>
      </c>
      <c r="N429" s="167">
        <f>Batch06!M65</f>
        <v>63</v>
      </c>
      <c r="O429" s="167">
        <f>Batch06!N65</f>
        <v>45</v>
      </c>
      <c r="P429" s="167">
        <f>Batch06!O65</f>
        <v>46</v>
      </c>
      <c r="Q429" s="167">
        <f>Batch06!P65</f>
        <v>12</v>
      </c>
      <c r="R429" s="167">
        <f>Batch06!Q65</f>
        <v>13</v>
      </c>
      <c r="S429" s="167">
        <f>Batch06!R65</f>
        <v>14</v>
      </c>
      <c r="T429" s="167">
        <f>Batch06!S65</f>
        <v>15</v>
      </c>
      <c r="U429" s="167">
        <f>Batch06!T65</f>
        <v>16</v>
      </c>
      <c r="V429" s="167">
        <f>Batch06!U65</f>
        <v>17</v>
      </c>
      <c r="W429" s="167">
        <f>Batch06!V65</f>
        <v>18</v>
      </c>
      <c r="X429" s="167">
        <f>Batch06!W65</f>
        <v>19</v>
      </c>
      <c r="Y429" s="167">
        <f>Batch06!X65</f>
        <v>20</v>
      </c>
      <c r="Z429" s="167">
        <f>Batch06!Y65</f>
        <v>21</v>
      </c>
      <c r="AA429" s="167">
        <f>Batch06!Z65</f>
        <v>22</v>
      </c>
      <c r="AB429" s="167">
        <f>Batch06!AA65</f>
        <v>23</v>
      </c>
      <c r="AC429" s="167">
        <f>Batch06!AB65</f>
        <v>24</v>
      </c>
      <c r="AD429" s="167">
        <f>Batch06!AC65</f>
        <v>25</v>
      </c>
      <c r="AE429" s="167">
        <f>Batch06!AD65</f>
        <v>26</v>
      </c>
      <c r="AF429" s="167">
        <f>Batch06!AE65</f>
        <v>27</v>
      </c>
      <c r="AG429" s="167">
        <f>Batch06!AF65</f>
        <v>28</v>
      </c>
      <c r="AH429" s="167">
        <f>Batch06!AG65</f>
        <v>29</v>
      </c>
      <c r="AI429" s="167">
        <f>Batch06!AH65</f>
        <v>30</v>
      </c>
      <c r="AJ429" s="167">
        <f>Batch06!AI65</f>
        <v>31</v>
      </c>
      <c r="AK429" s="351">
        <f>(SUM(F429:AJ429)/AK421)*100</f>
        <v>34.98174577</v>
      </c>
      <c r="AL429" s="12">
        <f t="shared" si="25"/>
        <v>1054</v>
      </c>
      <c r="AM429" s="7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</row>
    <row r="430" ht="15.75" customHeight="1">
      <c r="A430" s="93"/>
      <c r="B430" s="93"/>
      <c r="C430" s="93"/>
      <c r="D430" s="93"/>
      <c r="E430" s="167" t="s">
        <v>1084</v>
      </c>
      <c r="F430" s="167">
        <f>Batch07!E89</f>
        <v>64</v>
      </c>
      <c r="G430" s="167">
        <f>Batch07!F89</f>
        <v>65</v>
      </c>
      <c r="H430" s="167">
        <f>Batch07!G89</f>
        <v>53</v>
      </c>
      <c r="I430" s="167">
        <f>Batch07!H89</f>
        <v>53</v>
      </c>
      <c r="J430" s="167">
        <f>Batch07!I89</f>
        <v>70</v>
      </c>
      <c r="K430" s="167">
        <f>Batch07!J89</f>
        <v>71</v>
      </c>
      <c r="L430" s="167">
        <f>Batch07!K89</f>
        <v>72</v>
      </c>
      <c r="M430" s="167">
        <f>Batch07!L89</f>
        <v>72</v>
      </c>
      <c r="N430" s="167">
        <f>Batch07!M89</f>
        <v>71</v>
      </c>
      <c r="O430" s="167">
        <f>Batch07!N89</f>
        <v>70</v>
      </c>
      <c r="P430" s="167">
        <f>Batch07!O89</f>
        <v>62</v>
      </c>
      <c r="Q430" s="167">
        <f>Batch07!P89</f>
        <v>12</v>
      </c>
      <c r="R430" s="167">
        <f>Batch07!Q89</f>
        <v>13</v>
      </c>
      <c r="S430" s="167">
        <f>Batch07!R89</f>
        <v>14</v>
      </c>
      <c r="T430" s="167">
        <f>Batch07!S89</f>
        <v>15</v>
      </c>
      <c r="U430" s="167">
        <f>Batch07!T89</f>
        <v>16</v>
      </c>
      <c r="V430" s="167">
        <f>Batch07!U89</f>
        <v>17</v>
      </c>
      <c r="W430" s="167">
        <f>Batch07!V89</f>
        <v>18</v>
      </c>
      <c r="X430" s="167">
        <f>Batch07!W89</f>
        <v>19</v>
      </c>
      <c r="Y430" s="167">
        <f>Batch07!X89</f>
        <v>20</v>
      </c>
      <c r="Z430" s="167">
        <f>Batch07!Y89</f>
        <v>21</v>
      </c>
      <c r="AA430" s="167">
        <f>Batch07!Z89</f>
        <v>22</v>
      </c>
      <c r="AB430" s="167">
        <f>Batch07!AA89</f>
        <v>23</v>
      </c>
      <c r="AC430" s="167">
        <f>Batch07!AB89</f>
        <v>24</v>
      </c>
      <c r="AD430" s="167">
        <f>Batch07!AC89</f>
        <v>25</v>
      </c>
      <c r="AE430" s="167">
        <f>Batch07!AD89</f>
        <v>26</v>
      </c>
      <c r="AF430" s="167">
        <f>Batch07!AE89</f>
        <v>27</v>
      </c>
      <c r="AG430" s="167">
        <f>Batch07!AF89</f>
        <v>28</v>
      </c>
      <c r="AH430" s="167">
        <f>Batch07!AG89</f>
        <v>29</v>
      </c>
      <c r="AI430" s="167">
        <f>Batch07!AH89</f>
        <v>30</v>
      </c>
      <c r="AJ430" s="167">
        <f>Batch07!AI89</f>
        <v>31</v>
      </c>
      <c r="AK430" s="351">
        <f>(SUM(F430:AJ430)/AK421)*100</f>
        <v>38.26750747</v>
      </c>
      <c r="AL430" s="12">
        <f t="shared" si="25"/>
        <v>1153</v>
      </c>
      <c r="AM430" s="7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</row>
    <row r="431" ht="15.75" customHeight="1">
      <c r="A431" s="93"/>
      <c r="B431" s="93"/>
      <c r="C431" s="93"/>
      <c r="D431" s="93"/>
      <c r="E431" s="167" t="s">
        <v>1085</v>
      </c>
      <c r="F431" s="17">
        <f t="shared" ref="F431:AJ431" si="26">SUM(F402:F420)</f>
        <v>6</v>
      </c>
      <c r="G431" s="17">
        <f t="shared" si="26"/>
        <v>6</v>
      </c>
      <c r="H431" s="17">
        <f t="shared" si="26"/>
        <v>6</v>
      </c>
      <c r="I431" s="17">
        <f t="shared" si="26"/>
        <v>4</v>
      </c>
      <c r="J431" s="17">
        <f t="shared" si="26"/>
        <v>4</v>
      </c>
      <c r="K431" s="17">
        <f t="shared" si="26"/>
        <v>6</v>
      </c>
      <c r="L431" s="17">
        <f t="shared" si="26"/>
        <v>6</v>
      </c>
      <c r="M431" s="17">
        <f t="shared" si="26"/>
        <v>8</v>
      </c>
      <c r="N431" s="17">
        <f t="shared" si="26"/>
        <v>10</v>
      </c>
      <c r="O431" s="17">
        <f t="shared" si="26"/>
        <v>9</v>
      </c>
      <c r="P431" s="17">
        <f t="shared" si="26"/>
        <v>10</v>
      </c>
      <c r="Q431" s="17">
        <f t="shared" si="26"/>
        <v>0</v>
      </c>
      <c r="R431" s="17">
        <f t="shared" si="26"/>
        <v>0</v>
      </c>
      <c r="S431" s="17">
        <f t="shared" si="26"/>
        <v>0</v>
      </c>
      <c r="T431" s="17">
        <f t="shared" si="26"/>
        <v>0</v>
      </c>
      <c r="U431" s="17">
        <f t="shared" si="26"/>
        <v>0</v>
      </c>
      <c r="V431" s="17">
        <f t="shared" si="26"/>
        <v>0</v>
      </c>
      <c r="W431" s="17">
        <f t="shared" si="26"/>
        <v>0</v>
      </c>
      <c r="X431" s="17">
        <f t="shared" si="26"/>
        <v>0</v>
      </c>
      <c r="Y431" s="17">
        <f t="shared" si="26"/>
        <v>0</v>
      </c>
      <c r="Z431" s="17">
        <f t="shared" si="26"/>
        <v>0</v>
      </c>
      <c r="AA431" s="17">
        <f t="shared" si="26"/>
        <v>0</v>
      </c>
      <c r="AB431" s="17">
        <f t="shared" si="26"/>
        <v>0</v>
      </c>
      <c r="AC431" s="17">
        <f t="shared" si="26"/>
        <v>0</v>
      </c>
      <c r="AD431" s="17">
        <f t="shared" si="26"/>
        <v>0</v>
      </c>
      <c r="AE431" s="17">
        <f t="shared" si="26"/>
        <v>0</v>
      </c>
      <c r="AF431" s="17">
        <f t="shared" si="26"/>
        <v>0</v>
      </c>
      <c r="AG431" s="17">
        <f t="shared" si="26"/>
        <v>0</v>
      </c>
      <c r="AH431" s="17">
        <f t="shared" si="26"/>
        <v>0</v>
      </c>
      <c r="AI431" s="17">
        <f t="shared" si="26"/>
        <v>0</v>
      </c>
      <c r="AJ431" s="17">
        <f t="shared" si="26"/>
        <v>0</v>
      </c>
      <c r="AK431" s="13">
        <f>(SUM(F431:AJ431)/AK421)*100</f>
        <v>2.489213409</v>
      </c>
      <c r="AL431" s="12">
        <f t="shared" si="25"/>
        <v>75</v>
      </c>
      <c r="AM431" s="352">
        <f>SUM(AL425:AL431)</f>
        <v>4005</v>
      </c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</row>
    <row r="432" ht="15.75" customHeight="1">
      <c r="A432" s="93"/>
      <c r="B432" s="93"/>
      <c r="C432" s="93"/>
      <c r="D432" s="93"/>
      <c r="E432" s="167" t="s">
        <v>8</v>
      </c>
      <c r="F432" s="353">
        <f t="shared" ref="F432:AJ432" si="27">SUM(F425:F431)</f>
        <v>277</v>
      </c>
      <c r="G432" s="353">
        <f t="shared" si="27"/>
        <v>287</v>
      </c>
      <c r="H432" s="353">
        <f t="shared" si="27"/>
        <v>274</v>
      </c>
      <c r="I432" s="353">
        <f t="shared" si="27"/>
        <v>271</v>
      </c>
      <c r="J432" s="353">
        <f t="shared" si="27"/>
        <v>288</v>
      </c>
      <c r="K432" s="353">
        <f t="shared" si="27"/>
        <v>293</v>
      </c>
      <c r="L432" s="353">
        <f t="shared" si="27"/>
        <v>297</v>
      </c>
      <c r="M432" s="353">
        <f t="shared" si="27"/>
        <v>299</v>
      </c>
      <c r="N432" s="353">
        <f t="shared" si="27"/>
        <v>299</v>
      </c>
      <c r="O432" s="353">
        <f t="shared" si="27"/>
        <v>281</v>
      </c>
      <c r="P432" s="354">
        <f t="shared" si="27"/>
        <v>279</v>
      </c>
      <c r="Q432" s="353">
        <f t="shared" si="27"/>
        <v>24</v>
      </c>
      <c r="R432" s="353">
        <f t="shared" si="27"/>
        <v>26</v>
      </c>
      <c r="S432" s="353">
        <f t="shared" si="27"/>
        <v>28</v>
      </c>
      <c r="T432" s="353">
        <f t="shared" si="27"/>
        <v>30</v>
      </c>
      <c r="U432" s="353">
        <f t="shared" si="27"/>
        <v>32</v>
      </c>
      <c r="V432" s="353">
        <f t="shared" si="27"/>
        <v>34</v>
      </c>
      <c r="W432" s="353">
        <f t="shared" si="27"/>
        <v>36</v>
      </c>
      <c r="X432" s="353">
        <f t="shared" si="27"/>
        <v>38</v>
      </c>
      <c r="Y432" s="353">
        <f t="shared" si="27"/>
        <v>40</v>
      </c>
      <c r="Z432" s="353">
        <f t="shared" si="27"/>
        <v>42</v>
      </c>
      <c r="AA432" s="353">
        <f t="shared" si="27"/>
        <v>44</v>
      </c>
      <c r="AB432" s="353">
        <f t="shared" si="27"/>
        <v>46</v>
      </c>
      <c r="AC432" s="353">
        <f t="shared" si="27"/>
        <v>48</v>
      </c>
      <c r="AD432" s="353">
        <f t="shared" si="27"/>
        <v>50</v>
      </c>
      <c r="AE432" s="353">
        <f t="shared" si="27"/>
        <v>52</v>
      </c>
      <c r="AF432" s="353">
        <f t="shared" si="27"/>
        <v>54</v>
      </c>
      <c r="AG432" s="353">
        <f t="shared" si="27"/>
        <v>56</v>
      </c>
      <c r="AH432" s="353">
        <f t="shared" si="27"/>
        <v>58</v>
      </c>
      <c r="AI432" s="353">
        <f t="shared" si="27"/>
        <v>60</v>
      </c>
      <c r="AJ432" s="353">
        <f t="shared" si="27"/>
        <v>62</v>
      </c>
      <c r="AK432" s="355">
        <f>SUM(F432:AJ432)</f>
        <v>4005</v>
      </c>
      <c r="AL432" s="310">
        <f>SUM(AL421:AL422)</f>
        <v>354</v>
      </c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</row>
    <row r="433" ht="15.75" customHeight="1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</row>
    <row r="434" ht="15.75" customHeight="1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</row>
    <row r="435" ht="15.75" customHeight="1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</row>
    <row r="436" ht="15.75" customHeight="1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</row>
    <row r="437" ht="15.75" customHeight="1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</row>
    <row r="438" ht="15.75" customHeight="1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</row>
    <row r="439" ht="15.75" customHeight="1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</row>
    <row r="440" ht="15.75" customHeight="1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</row>
    <row r="441" ht="15.75" customHeight="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</row>
    <row r="442" ht="15.75" customHeight="1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</row>
    <row r="443" ht="15.75" customHeight="1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</row>
    <row r="444" ht="15.75" customHeight="1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</row>
    <row r="445" ht="15.75" customHeight="1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</row>
    <row r="446" ht="15.75" customHeight="1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</row>
    <row r="447" ht="15.75" customHeight="1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</row>
    <row r="448" ht="15.75" customHeight="1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</row>
    <row r="449" ht="15.75" customHeight="1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</row>
    <row r="450" ht="15.75" customHeight="1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</row>
    <row r="451" ht="15.75" customHeight="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</row>
    <row r="452" ht="15.75" customHeight="1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</row>
    <row r="453" ht="15.75" customHeight="1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</row>
    <row r="454" ht="15.75" customHeight="1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</row>
    <row r="455" ht="15.75" customHeight="1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</row>
    <row r="456" ht="15.75" customHeight="1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</row>
    <row r="457" ht="15.75" customHeight="1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</row>
    <row r="458" ht="15.75" customHeight="1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</row>
    <row r="459" ht="15.75" customHeight="1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</row>
    <row r="460" ht="15.75" customHeight="1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</row>
    <row r="461" ht="15.75" customHeight="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</row>
    <row r="462" ht="15.75" customHeight="1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</row>
    <row r="463" ht="15.75" customHeight="1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</row>
    <row r="464" ht="15.75" customHeight="1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</row>
    <row r="465" ht="15.75" customHeight="1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</row>
  </sheetData>
  <mergeCells count="27">
    <mergeCell ref="AP20:AU20"/>
    <mergeCell ref="AP21:AU21"/>
    <mergeCell ref="AP22:AU22"/>
    <mergeCell ref="AP23:AU23"/>
    <mergeCell ref="AP24:AU24"/>
    <mergeCell ref="AP4:AU8"/>
    <mergeCell ref="AP9:AU11"/>
    <mergeCell ref="AP12:AU14"/>
    <mergeCell ref="AP15:AU15"/>
    <mergeCell ref="AP16:AU17"/>
    <mergeCell ref="AP18:AU18"/>
    <mergeCell ref="AP19:AU19"/>
    <mergeCell ref="A15:AL15"/>
    <mergeCell ref="A103:AL103"/>
    <mergeCell ref="A178:AL178"/>
    <mergeCell ref="A255:AL255"/>
    <mergeCell ref="A316:B316"/>
    <mergeCell ref="C316:AL316"/>
    <mergeCell ref="A401:AL401"/>
    <mergeCell ref="E424:AJ424"/>
    <mergeCell ref="A1:B1"/>
    <mergeCell ref="C1:AJ1"/>
    <mergeCell ref="AK1:AL1"/>
    <mergeCell ref="A2:B2"/>
    <mergeCell ref="C2:AJ2"/>
    <mergeCell ref="AK2:AL2"/>
    <mergeCell ref="A4:AL4"/>
  </mergeCells>
  <conditionalFormatting sqref="F5:AL14 F16:AL102 F104:AL177 F179:AL254 F256:AL315 F317:AL400 F402:AL420">
    <cfRule type="colorScale" priority="1">
      <colorScale>
        <cfvo type="formula" val="0"/>
        <cfvo type="formula" val="1"/>
        <cfvo type="formula" val="2"/>
        <color rgb="FFF8696B"/>
        <color rgb="FFFFFF00"/>
        <color rgb="FFA6E3B6"/>
      </colorScale>
    </cfRule>
  </conditionalFormatting>
  <conditionalFormatting sqref="F61:AJ68 F75:H75 I75:M78 N75:AJ75 F104:AJ177 F181:AJ181 I188 F191:Q193 R191:AJ192 F201:AJ202 F205:AJ205 F209:AJ209 F216:AJ216 F218:AJ218 F223:AJ223 F225:AJ225 F230:AJ230 F233:AJ234 F237:AJ237 F239:Q239 F243:AJ243 F248:AJ249 F253:AJ253 F259:AJ259 F261:AJ261 F270:AJ270 F272:AJ272 F276:AJ277 F290:AJ290 F296:AJ296 F305:H305 I305:I306 J305:AJ305 F315:AJ315 J337:L33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31:H134 F138:F139 G138:AJ140 F145:F147 G145:H148 I145:AJ147 G150:H150 G153:H165 I159:M159 G169:G173 H169:H177 I171:I177 G175 F179:AJ254 F259:AJ259 F261:AJ261 F270:AJ270 F272:AJ272 F276:AJ277 F290:AJ290 F296:AJ296 F305:H305 I305:I306 J305:AJ305 F315:AJ315 J337:L33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03:L203 M203:AE204 AF203:AJ203 F218:AJ218 F256:AJ315 J337:L33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:E14 B16:E102 B104:E116 W108:AJ109 B118:E177 V159:AJ159 W162:AJ162 B179:E244 AF209:AJ209 B246:E254 B256:E315 AF286:AJ286 B317:B400 C317:E331 C333:E358 C360:E400 B402:E420">
    <cfRule type="expression" dxfId="0" priority="5">
      <formula>SEARCH($AK$2,$B5&amp;$C5&amp;$E5)&gt;0</formula>
    </cfRule>
  </conditionalFormatting>
  <conditionalFormatting sqref="AK5:AL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6:AL10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04:AL17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79:AL25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03:AL203 AK256:AL315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317:AL400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402:AL42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425:AK428 AL425:AL432 AK431:AK432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:BF2">
    <cfRule type="colorScale" priority="14">
      <colorScale>
        <cfvo type="min"/>
        <cfvo type="max"/>
        <color rgb="FF57BB8A"/>
        <color rgb="FFFFFFFF"/>
      </colorScale>
    </cfRule>
  </conditionalFormatting>
  <conditionalFormatting sqref="I97:AJ97">
    <cfRule type="notContainsBlanks" dxfId="1" priority="15">
      <formula>LEN(TRIM(I97))&gt;0</formula>
    </cfRule>
  </conditionalFormatting>
  <hyperlinks>
    <hyperlink r:id="rId1" ref="AP16"/>
  </hyperlinks>
  <printOptions gridLines="1" horizontalCentered="1"/>
  <pageMargins bottom="0.75" footer="0.0" header="0.0" left="0.25" right="0.25" top="0.75"/>
  <pageSetup fitToHeight="0" paperSize="5" cellComments="atEnd" orientation="landscape" pageOrder="overThenDown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4" max="4" width="22.25"/>
    <col customWidth="1" min="5" max="5" width="31.63"/>
    <col customWidth="1" min="6" max="6" width="7.63"/>
    <col customWidth="1" min="7" max="7" width="8.13"/>
  </cols>
  <sheetData>
    <row r="1" ht="41.25" customHeight="1">
      <c r="A1" s="283" t="s">
        <v>432</v>
      </c>
      <c r="B1" s="3"/>
      <c r="C1" s="284" t="s">
        <v>24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3"/>
      <c r="AK1" s="285" t="s">
        <v>25</v>
      </c>
      <c r="AL1" s="3"/>
      <c r="AM1" s="196" t="s">
        <v>26</v>
      </c>
    </row>
    <row r="2">
      <c r="A2" s="105">
        <f>COUNTIF(G5:G420,"F")</f>
        <v>0</v>
      </c>
      <c r="B2" s="3"/>
      <c r="C2" s="286" t="s">
        <v>433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3"/>
      <c r="AK2" s="287">
        <v>2000000.0</v>
      </c>
      <c r="AL2" s="3"/>
      <c r="AM2" s="76"/>
    </row>
    <row r="3">
      <c r="A3" s="5" t="s">
        <v>1</v>
      </c>
      <c r="B3" s="5" t="s">
        <v>28</v>
      </c>
      <c r="C3" s="5" t="s">
        <v>29</v>
      </c>
      <c r="D3" s="288" t="s">
        <v>434</v>
      </c>
      <c r="E3" s="5" t="s">
        <v>30</v>
      </c>
      <c r="F3" s="14">
        <v>1.0</v>
      </c>
      <c r="G3" s="14">
        <v>2.0</v>
      </c>
      <c r="H3" s="14">
        <v>3.0</v>
      </c>
      <c r="I3" s="14">
        <v>4.0</v>
      </c>
      <c r="J3" s="14">
        <v>5.0</v>
      </c>
      <c r="K3" s="14">
        <v>6.0</v>
      </c>
      <c r="L3" s="14">
        <v>7.0</v>
      </c>
      <c r="M3" s="14">
        <v>8.0</v>
      </c>
      <c r="N3" s="14">
        <v>9.0</v>
      </c>
      <c r="O3" s="14">
        <v>10.0</v>
      </c>
      <c r="P3" s="14">
        <v>11.0</v>
      </c>
      <c r="Q3" s="14">
        <v>12.0</v>
      </c>
      <c r="R3" s="14">
        <v>13.0</v>
      </c>
      <c r="S3" s="14">
        <v>14.0</v>
      </c>
      <c r="T3" s="14">
        <v>15.0</v>
      </c>
      <c r="U3" s="5">
        <v>16.0</v>
      </c>
      <c r="V3" s="14">
        <v>17.0</v>
      </c>
      <c r="W3" s="14">
        <v>18.0</v>
      </c>
      <c r="X3" s="14">
        <v>19.0</v>
      </c>
      <c r="Y3" s="14">
        <v>20.0</v>
      </c>
      <c r="Z3" s="14">
        <v>21.0</v>
      </c>
      <c r="AA3" s="14">
        <v>22.0</v>
      </c>
      <c r="AB3" s="14">
        <v>23.0</v>
      </c>
      <c r="AC3" s="14">
        <v>24.0</v>
      </c>
      <c r="AD3" s="14">
        <v>25.0</v>
      </c>
      <c r="AE3" s="14">
        <v>26.0</v>
      </c>
      <c r="AF3" s="14">
        <v>27.0</v>
      </c>
      <c r="AG3" s="14">
        <v>28.0</v>
      </c>
      <c r="AH3" s="14">
        <v>29.0</v>
      </c>
      <c r="AI3" s="14">
        <v>30.0</v>
      </c>
      <c r="AJ3" s="14">
        <v>31.0</v>
      </c>
      <c r="AK3" s="5" t="s">
        <v>435</v>
      </c>
      <c r="AL3" s="5" t="s">
        <v>436</v>
      </c>
      <c r="AM3" s="76"/>
    </row>
    <row r="4">
      <c r="A4" s="289" t="s">
        <v>437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3"/>
      <c r="AM4" s="76"/>
    </row>
    <row r="5">
      <c r="A5" s="12">
        <v>1.0</v>
      </c>
      <c r="B5" s="293">
        <v>181024.0</v>
      </c>
      <c r="C5" s="293">
        <v>1056.0</v>
      </c>
      <c r="D5" s="293" t="s">
        <v>439</v>
      </c>
      <c r="E5" s="293" t="s">
        <v>46</v>
      </c>
      <c r="F5" s="294"/>
      <c r="G5" s="294"/>
      <c r="H5" s="294"/>
      <c r="I5" s="294"/>
      <c r="J5" s="294"/>
      <c r="K5" s="294"/>
      <c r="L5" s="294"/>
      <c r="M5" s="295"/>
      <c r="N5" s="296" t="s">
        <v>440</v>
      </c>
      <c r="O5" s="296" t="s">
        <v>441</v>
      </c>
      <c r="P5" s="296" t="s">
        <v>442</v>
      </c>
      <c r="Q5" s="296" t="s">
        <v>442</v>
      </c>
      <c r="R5" s="296" t="s">
        <v>443</v>
      </c>
      <c r="S5" s="296" t="s">
        <v>444</v>
      </c>
      <c r="T5" s="296" t="s">
        <v>445</v>
      </c>
      <c r="U5" s="296" t="s">
        <v>446</v>
      </c>
      <c r="V5" s="296" t="s">
        <v>447</v>
      </c>
      <c r="W5" s="296" t="s">
        <v>444</v>
      </c>
      <c r="X5" s="296" t="s">
        <v>440</v>
      </c>
      <c r="Y5" s="296" t="s">
        <v>440</v>
      </c>
      <c r="Z5" s="294"/>
      <c r="AA5" s="294"/>
      <c r="AB5" s="294"/>
      <c r="AC5" s="294"/>
      <c r="AD5" s="294"/>
      <c r="AE5" s="294"/>
      <c r="AF5" s="294"/>
      <c r="AG5" s="294"/>
      <c r="AH5" s="294"/>
      <c r="AI5" s="294"/>
      <c r="AJ5" s="294"/>
      <c r="AK5" s="12">
        <f t="shared" ref="AK5:AK14" si="1">SUM(F5:AJ5)</f>
        <v>0</v>
      </c>
      <c r="AL5" s="12">
        <f t="shared" ref="AL5:AL14" si="2">COUNTIF(F5:AJ5,0)</f>
        <v>0</v>
      </c>
      <c r="AM5" s="76"/>
    </row>
    <row r="6">
      <c r="A6" s="12">
        <v>2.0</v>
      </c>
      <c r="B6" s="293">
        <v>182123.0</v>
      </c>
      <c r="C6" s="293">
        <v>1019.0</v>
      </c>
      <c r="D6" s="293" t="s">
        <v>448</v>
      </c>
      <c r="E6" s="293" t="s">
        <v>449</v>
      </c>
      <c r="F6" s="294"/>
      <c r="G6" s="294"/>
      <c r="H6" s="294"/>
      <c r="I6" s="294"/>
      <c r="J6" s="294"/>
      <c r="K6" s="294"/>
      <c r="L6" s="294"/>
      <c r="M6" s="294"/>
      <c r="N6" s="296" t="s">
        <v>440</v>
      </c>
      <c r="O6" s="296" t="s">
        <v>441</v>
      </c>
      <c r="P6" s="296" t="s">
        <v>442</v>
      </c>
      <c r="Q6" s="296" t="s">
        <v>442</v>
      </c>
      <c r="R6" s="296" t="s">
        <v>443</v>
      </c>
      <c r="S6" s="296" t="s">
        <v>444</v>
      </c>
      <c r="T6" s="296" t="s">
        <v>445</v>
      </c>
      <c r="U6" s="296" t="s">
        <v>446</v>
      </c>
      <c r="V6" s="296" t="s">
        <v>447</v>
      </c>
      <c r="W6" s="296" t="s">
        <v>444</v>
      </c>
      <c r="X6" s="296" t="s">
        <v>440</v>
      </c>
      <c r="Y6" s="296" t="s">
        <v>440</v>
      </c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12">
        <f t="shared" si="1"/>
        <v>0</v>
      </c>
      <c r="AL6" s="12">
        <f t="shared" si="2"/>
        <v>0</v>
      </c>
      <c r="AM6" s="76"/>
    </row>
    <row r="7">
      <c r="A7" s="12">
        <v>3.0</v>
      </c>
      <c r="B7" s="293">
        <v>182111.0</v>
      </c>
      <c r="C7" s="293">
        <v>1025.0</v>
      </c>
      <c r="D7" s="293" t="s">
        <v>450</v>
      </c>
      <c r="E7" s="293" t="s">
        <v>451</v>
      </c>
      <c r="F7" s="294"/>
      <c r="G7" s="294"/>
      <c r="H7" s="294"/>
      <c r="I7" s="294"/>
      <c r="J7" s="294"/>
      <c r="K7" s="294"/>
      <c r="L7" s="294"/>
      <c r="M7" s="294"/>
      <c r="N7" s="296" t="s">
        <v>440</v>
      </c>
      <c r="O7" s="296" t="s">
        <v>441</v>
      </c>
      <c r="P7" s="296" t="s">
        <v>442</v>
      </c>
      <c r="Q7" s="296" t="s">
        <v>442</v>
      </c>
      <c r="R7" s="296" t="s">
        <v>443</v>
      </c>
      <c r="S7" s="296" t="s">
        <v>444</v>
      </c>
      <c r="T7" s="296" t="s">
        <v>445</v>
      </c>
      <c r="U7" s="296" t="s">
        <v>446</v>
      </c>
      <c r="V7" s="296" t="s">
        <v>447</v>
      </c>
      <c r="W7" s="296" t="s">
        <v>444</v>
      </c>
      <c r="X7" s="296" t="s">
        <v>440</v>
      </c>
      <c r="Y7" s="296" t="s">
        <v>440</v>
      </c>
      <c r="Z7" s="294"/>
      <c r="AA7" s="294"/>
      <c r="AB7" s="294"/>
      <c r="AC7" s="294"/>
      <c r="AD7" s="294"/>
      <c r="AE7" s="294"/>
      <c r="AF7" s="294"/>
      <c r="AG7" s="294"/>
      <c r="AH7" s="294"/>
      <c r="AI7" s="294"/>
      <c r="AJ7" s="294"/>
      <c r="AK7" s="12">
        <f t="shared" si="1"/>
        <v>0</v>
      </c>
      <c r="AL7" s="12">
        <f t="shared" si="2"/>
        <v>0</v>
      </c>
      <c r="AM7" s="76"/>
    </row>
    <row r="8">
      <c r="A8" s="12">
        <v>4.0</v>
      </c>
      <c r="B8" s="293">
        <v>182092.0</v>
      </c>
      <c r="C8" s="293">
        <v>1006.0</v>
      </c>
      <c r="D8" s="293" t="s">
        <v>452</v>
      </c>
      <c r="E8" s="293" t="s">
        <v>42</v>
      </c>
      <c r="F8" s="294"/>
      <c r="G8" s="294"/>
      <c r="H8" s="294"/>
      <c r="I8" s="294"/>
      <c r="J8" s="294"/>
      <c r="K8" s="294"/>
      <c r="L8" s="294"/>
      <c r="M8" s="294"/>
      <c r="N8" s="296" t="s">
        <v>440</v>
      </c>
      <c r="O8" s="296" t="s">
        <v>441</v>
      </c>
      <c r="P8" s="296" t="s">
        <v>442</v>
      </c>
      <c r="Q8" s="296" t="s">
        <v>442</v>
      </c>
      <c r="R8" s="296" t="s">
        <v>443</v>
      </c>
      <c r="S8" s="296" t="s">
        <v>444</v>
      </c>
      <c r="T8" s="296" t="s">
        <v>445</v>
      </c>
      <c r="U8" s="296" t="s">
        <v>446</v>
      </c>
      <c r="V8" s="296" t="s">
        <v>447</v>
      </c>
      <c r="W8" s="296" t="s">
        <v>444</v>
      </c>
      <c r="X8" s="296" t="s">
        <v>440</v>
      </c>
      <c r="Y8" s="296" t="s">
        <v>440</v>
      </c>
      <c r="Z8" s="294"/>
      <c r="AA8" s="294"/>
      <c r="AB8" s="294"/>
      <c r="AC8" s="294"/>
      <c r="AD8" s="294"/>
      <c r="AE8" s="294"/>
      <c r="AF8" s="294"/>
      <c r="AG8" s="294"/>
      <c r="AH8" s="294"/>
      <c r="AI8" s="294"/>
      <c r="AJ8" s="294"/>
      <c r="AK8" s="12">
        <f t="shared" si="1"/>
        <v>0</v>
      </c>
      <c r="AL8" s="12">
        <f t="shared" si="2"/>
        <v>0</v>
      </c>
      <c r="AM8" s="76"/>
    </row>
    <row r="9">
      <c r="A9" s="12">
        <v>5.0</v>
      </c>
      <c r="B9" s="293">
        <v>182064.0</v>
      </c>
      <c r="C9" s="293">
        <v>980.0</v>
      </c>
      <c r="D9" s="293" t="s">
        <v>453</v>
      </c>
      <c r="E9" s="293" t="s">
        <v>454</v>
      </c>
      <c r="F9" s="294"/>
      <c r="G9" s="294"/>
      <c r="H9" s="294"/>
      <c r="I9" s="294"/>
      <c r="J9" s="294"/>
      <c r="K9" s="294"/>
      <c r="L9" s="294"/>
      <c r="M9" s="294"/>
      <c r="N9" s="296" t="s">
        <v>440</v>
      </c>
      <c r="O9" s="296" t="s">
        <v>441</v>
      </c>
      <c r="P9" s="296" t="s">
        <v>442</v>
      </c>
      <c r="Q9" s="296" t="s">
        <v>442</v>
      </c>
      <c r="R9" s="296" t="s">
        <v>443</v>
      </c>
      <c r="S9" s="296" t="s">
        <v>444</v>
      </c>
      <c r="T9" s="296" t="s">
        <v>445</v>
      </c>
      <c r="U9" s="296" t="s">
        <v>446</v>
      </c>
      <c r="V9" s="296" t="s">
        <v>447</v>
      </c>
      <c r="W9" s="296" t="s">
        <v>444</v>
      </c>
      <c r="X9" s="296" t="s">
        <v>440</v>
      </c>
      <c r="Y9" s="296" t="s">
        <v>440</v>
      </c>
      <c r="Z9" s="294"/>
      <c r="AA9" s="294"/>
      <c r="AB9" s="294"/>
      <c r="AC9" s="294"/>
      <c r="AD9" s="294"/>
      <c r="AE9" s="294"/>
      <c r="AF9" s="294"/>
      <c r="AG9" s="294"/>
      <c r="AH9" s="294"/>
      <c r="AI9" s="294"/>
      <c r="AJ9" s="294"/>
      <c r="AK9" s="12">
        <f t="shared" si="1"/>
        <v>0</v>
      </c>
      <c r="AL9" s="12">
        <f t="shared" si="2"/>
        <v>0</v>
      </c>
      <c r="AM9" s="76"/>
    </row>
    <row r="10">
      <c r="A10" s="12">
        <v>6.0</v>
      </c>
      <c r="B10" s="293">
        <v>182061.0</v>
      </c>
      <c r="C10" s="293">
        <v>977.0</v>
      </c>
      <c r="D10" s="293" t="s">
        <v>456</v>
      </c>
      <c r="E10" s="293" t="s">
        <v>372</v>
      </c>
      <c r="F10" s="294"/>
      <c r="G10" s="294"/>
      <c r="H10" s="294"/>
      <c r="I10" s="294"/>
      <c r="J10" s="294"/>
      <c r="K10" s="294"/>
      <c r="L10" s="294"/>
      <c r="M10" s="295"/>
      <c r="N10" s="296" t="s">
        <v>440</v>
      </c>
      <c r="O10" s="296" t="s">
        <v>441</v>
      </c>
      <c r="P10" s="296" t="s">
        <v>442</v>
      </c>
      <c r="Q10" s="296" t="s">
        <v>442</v>
      </c>
      <c r="R10" s="296" t="s">
        <v>443</v>
      </c>
      <c r="S10" s="296" t="s">
        <v>444</v>
      </c>
      <c r="T10" s="296" t="s">
        <v>445</v>
      </c>
      <c r="U10" s="296" t="s">
        <v>446</v>
      </c>
      <c r="V10" s="296" t="s">
        <v>447</v>
      </c>
      <c r="W10" s="296" t="s">
        <v>444</v>
      </c>
      <c r="X10" s="296" t="s">
        <v>440</v>
      </c>
      <c r="Y10" s="296" t="s">
        <v>440</v>
      </c>
      <c r="Z10" s="294"/>
      <c r="AA10" s="294"/>
      <c r="AB10" s="294"/>
      <c r="AC10" s="294"/>
      <c r="AD10" s="294"/>
      <c r="AE10" s="294"/>
      <c r="AF10" s="294"/>
      <c r="AG10" s="294"/>
      <c r="AH10" s="294"/>
      <c r="AI10" s="294"/>
      <c r="AJ10" s="294"/>
      <c r="AK10" s="12">
        <f t="shared" si="1"/>
        <v>0</v>
      </c>
      <c r="AL10" s="12">
        <f t="shared" si="2"/>
        <v>0</v>
      </c>
      <c r="AM10" s="76"/>
    </row>
    <row r="11">
      <c r="A11" s="12">
        <v>7.0</v>
      </c>
      <c r="B11" s="293">
        <v>181060.0</v>
      </c>
      <c r="C11" s="293">
        <v>1091.0</v>
      </c>
      <c r="D11" s="293" t="s">
        <v>457</v>
      </c>
      <c r="E11" s="293" t="s">
        <v>458</v>
      </c>
      <c r="F11" s="294"/>
      <c r="G11" s="294"/>
      <c r="H11" s="294"/>
      <c r="I11" s="294"/>
      <c r="J11" s="294"/>
      <c r="K11" s="294"/>
      <c r="L11" s="294"/>
      <c r="M11" s="294"/>
      <c r="N11" s="296" t="s">
        <v>440</v>
      </c>
      <c r="O11" s="296" t="s">
        <v>441</v>
      </c>
      <c r="P11" s="296" t="s">
        <v>442</v>
      </c>
      <c r="Q11" s="296" t="s">
        <v>442</v>
      </c>
      <c r="R11" s="296" t="s">
        <v>443</v>
      </c>
      <c r="S11" s="296" t="s">
        <v>444</v>
      </c>
      <c r="T11" s="296" t="s">
        <v>445</v>
      </c>
      <c r="U11" s="296" t="s">
        <v>446</v>
      </c>
      <c r="V11" s="296" t="s">
        <v>447</v>
      </c>
      <c r="W11" s="296" t="s">
        <v>444</v>
      </c>
      <c r="X11" s="296" t="s">
        <v>440</v>
      </c>
      <c r="Y11" s="296" t="s">
        <v>440</v>
      </c>
      <c r="Z11" s="294"/>
      <c r="AA11" s="294"/>
      <c r="AB11" s="294"/>
      <c r="AC11" s="294"/>
      <c r="AD11" s="294"/>
      <c r="AE11" s="294"/>
      <c r="AF11" s="294"/>
      <c r="AG11" s="294"/>
      <c r="AH11" s="294"/>
      <c r="AI11" s="294"/>
      <c r="AJ11" s="294"/>
      <c r="AK11" s="12">
        <f t="shared" si="1"/>
        <v>0</v>
      </c>
      <c r="AL11" s="12">
        <f t="shared" si="2"/>
        <v>0</v>
      </c>
      <c r="AM11" s="76"/>
    </row>
    <row r="12">
      <c r="A12" s="301">
        <v>8.0</v>
      </c>
      <c r="B12" s="293">
        <v>181051.0</v>
      </c>
      <c r="C12" s="293">
        <v>1082.0</v>
      </c>
      <c r="D12" s="293" t="s">
        <v>459</v>
      </c>
      <c r="E12" s="293" t="s">
        <v>460</v>
      </c>
      <c r="F12" s="294"/>
      <c r="G12" s="294"/>
      <c r="H12" s="294"/>
      <c r="I12" s="294"/>
      <c r="J12" s="294"/>
      <c r="K12" s="294"/>
      <c r="L12" s="294"/>
      <c r="M12" s="294"/>
      <c r="N12" s="296" t="s">
        <v>440</v>
      </c>
      <c r="O12" s="296" t="s">
        <v>441</v>
      </c>
      <c r="P12" s="296" t="s">
        <v>442</v>
      </c>
      <c r="Q12" s="296" t="s">
        <v>442</v>
      </c>
      <c r="R12" s="296" t="s">
        <v>443</v>
      </c>
      <c r="S12" s="296" t="s">
        <v>444</v>
      </c>
      <c r="T12" s="296" t="s">
        <v>445</v>
      </c>
      <c r="U12" s="296" t="s">
        <v>446</v>
      </c>
      <c r="V12" s="296" t="s">
        <v>447</v>
      </c>
      <c r="W12" s="296" t="s">
        <v>444</v>
      </c>
      <c r="X12" s="296" t="s">
        <v>440</v>
      </c>
      <c r="Y12" s="296" t="s">
        <v>440</v>
      </c>
      <c r="Z12" s="294"/>
      <c r="AA12" s="294"/>
      <c r="AB12" s="294"/>
      <c r="AC12" s="294"/>
      <c r="AD12" s="294"/>
      <c r="AE12" s="294"/>
      <c r="AF12" s="294"/>
      <c r="AG12" s="294"/>
      <c r="AH12" s="294"/>
      <c r="AI12" s="294"/>
      <c r="AJ12" s="294"/>
      <c r="AK12" s="12">
        <f t="shared" si="1"/>
        <v>0</v>
      </c>
      <c r="AL12" s="12">
        <f t="shared" si="2"/>
        <v>0</v>
      </c>
      <c r="AM12" s="76"/>
    </row>
    <row r="13">
      <c r="A13" s="301">
        <v>9.0</v>
      </c>
      <c r="B13" s="293">
        <v>181025.0</v>
      </c>
      <c r="C13" s="293">
        <v>1057.0</v>
      </c>
      <c r="D13" s="293" t="s">
        <v>462</v>
      </c>
      <c r="E13" s="293" t="s">
        <v>463</v>
      </c>
      <c r="F13" s="294"/>
      <c r="G13" s="294"/>
      <c r="H13" s="294"/>
      <c r="I13" s="294"/>
      <c r="J13" s="294"/>
      <c r="K13" s="294"/>
      <c r="L13" s="294"/>
      <c r="M13" s="294"/>
      <c r="N13" s="296" t="s">
        <v>440</v>
      </c>
      <c r="O13" s="296" t="s">
        <v>441</v>
      </c>
      <c r="P13" s="296" t="s">
        <v>442</v>
      </c>
      <c r="Q13" s="296" t="s">
        <v>442</v>
      </c>
      <c r="R13" s="296" t="s">
        <v>443</v>
      </c>
      <c r="S13" s="296" t="s">
        <v>444</v>
      </c>
      <c r="T13" s="296" t="s">
        <v>445</v>
      </c>
      <c r="U13" s="296" t="s">
        <v>446</v>
      </c>
      <c r="V13" s="296" t="s">
        <v>447</v>
      </c>
      <c r="W13" s="296" t="s">
        <v>444</v>
      </c>
      <c r="X13" s="296" t="s">
        <v>440</v>
      </c>
      <c r="Y13" s="296" t="s">
        <v>440</v>
      </c>
      <c r="Z13" s="294"/>
      <c r="AA13" s="294"/>
      <c r="AB13" s="294"/>
      <c r="AC13" s="294"/>
      <c r="AD13" s="294"/>
      <c r="AE13" s="294"/>
      <c r="AF13" s="294"/>
      <c r="AG13" s="294"/>
      <c r="AH13" s="294"/>
      <c r="AI13" s="294"/>
      <c r="AJ13" s="294"/>
      <c r="AK13" s="12">
        <f t="shared" si="1"/>
        <v>0</v>
      </c>
      <c r="AL13" s="12">
        <f t="shared" si="2"/>
        <v>0</v>
      </c>
      <c r="AM13" s="76"/>
    </row>
    <row r="14">
      <c r="A14" s="301">
        <v>10.0</v>
      </c>
      <c r="B14" s="293">
        <v>0.0</v>
      </c>
      <c r="C14" s="293">
        <v>1068.0</v>
      </c>
      <c r="D14" s="293" t="s">
        <v>464</v>
      </c>
      <c r="E14" s="293" t="s">
        <v>37</v>
      </c>
      <c r="F14" s="294"/>
      <c r="G14" s="294"/>
      <c r="H14" s="294"/>
      <c r="I14" s="294"/>
      <c r="J14" s="294"/>
      <c r="K14" s="294"/>
      <c r="L14" s="294"/>
      <c r="M14" s="294"/>
      <c r="N14" s="296" t="s">
        <v>440</v>
      </c>
      <c r="O14" s="296" t="s">
        <v>441</v>
      </c>
      <c r="P14" s="296" t="s">
        <v>442</v>
      </c>
      <c r="Q14" s="296" t="s">
        <v>442</v>
      </c>
      <c r="R14" s="296" t="s">
        <v>443</v>
      </c>
      <c r="S14" s="296" t="s">
        <v>444</v>
      </c>
      <c r="T14" s="296" t="s">
        <v>445</v>
      </c>
      <c r="U14" s="296" t="s">
        <v>446</v>
      </c>
      <c r="V14" s="296" t="s">
        <v>447</v>
      </c>
      <c r="W14" s="296" t="s">
        <v>444</v>
      </c>
      <c r="X14" s="296" t="s">
        <v>440</v>
      </c>
      <c r="Y14" s="296" t="s">
        <v>440</v>
      </c>
      <c r="Z14" s="294"/>
      <c r="AA14" s="294"/>
      <c r="AB14" s="294"/>
      <c r="AC14" s="294"/>
      <c r="AD14" s="294"/>
      <c r="AE14" s="294"/>
      <c r="AF14" s="294"/>
      <c r="AG14" s="294"/>
      <c r="AH14" s="294"/>
      <c r="AI14" s="294"/>
      <c r="AJ14" s="294"/>
      <c r="AK14" s="12">
        <f t="shared" si="1"/>
        <v>0</v>
      </c>
      <c r="AL14" s="12">
        <f t="shared" si="2"/>
        <v>0</v>
      </c>
      <c r="AM14" s="76"/>
    </row>
    <row r="15">
      <c r="A15" s="302" t="s">
        <v>465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3"/>
      <c r="AM15" s="76"/>
    </row>
    <row r="16">
      <c r="A16" s="12">
        <f>IF(ISBLANK(B16),"",A14+1)</f>
        <v>11</v>
      </c>
      <c r="B16" s="123">
        <v>191001.0</v>
      </c>
      <c r="C16" s="304">
        <v>3139.0</v>
      </c>
      <c r="D16" s="304" t="s">
        <v>467</v>
      </c>
      <c r="E16" s="123" t="s">
        <v>46</v>
      </c>
      <c r="F16" s="305">
        <v>1.0</v>
      </c>
      <c r="G16" s="305">
        <v>1.0</v>
      </c>
      <c r="H16" s="305">
        <v>1.0</v>
      </c>
      <c r="I16" s="305">
        <v>0.0</v>
      </c>
      <c r="J16" s="305">
        <v>0.0</v>
      </c>
      <c r="K16" s="305">
        <v>0.0</v>
      </c>
      <c r="L16" s="305">
        <v>0.0</v>
      </c>
      <c r="M16" s="305">
        <v>0.0</v>
      </c>
      <c r="N16" s="305">
        <v>0.0</v>
      </c>
      <c r="O16" s="305">
        <v>0.0</v>
      </c>
      <c r="P16" s="305">
        <v>0.0</v>
      </c>
      <c r="Q16" s="305"/>
      <c r="R16" s="305"/>
      <c r="S16" s="305"/>
      <c r="T16" s="305"/>
      <c r="U16" s="305"/>
      <c r="V16" s="305"/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305"/>
      <c r="AH16" s="305"/>
      <c r="AI16" s="305"/>
      <c r="AJ16" s="305"/>
      <c r="AK16" s="12">
        <f t="shared" ref="AK16:AK102" si="3">SUM(F16:AJ16)</f>
        <v>3</v>
      </c>
      <c r="AL16" s="12">
        <f t="shared" ref="AL16:AL102" si="4">COUNTIF(F16:AJ16,0)</f>
        <v>8</v>
      </c>
      <c r="AM16" s="76"/>
    </row>
    <row r="17">
      <c r="A17" s="12">
        <f t="shared" ref="A17:A102" si="5">IF(ISBLANK(B17),"",A16+1)</f>
        <v>12</v>
      </c>
      <c r="B17" s="123">
        <v>191002.0</v>
      </c>
      <c r="C17" s="304">
        <v>3140.0</v>
      </c>
      <c r="D17" s="304" t="s">
        <v>469</v>
      </c>
      <c r="E17" s="123" t="s">
        <v>47</v>
      </c>
      <c r="F17" s="305">
        <v>1.0</v>
      </c>
      <c r="G17" s="305">
        <v>1.0</v>
      </c>
      <c r="H17" s="305">
        <v>1.0</v>
      </c>
      <c r="I17" s="305">
        <v>1.0</v>
      </c>
      <c r="J17" s="305">
        <v>1.0</v>
      </c>
      <c r="K17" s="305">
        <v>0.0</v>
      </c>
      <c r="L17" s="305">
        <v>0.0</v>
      </c>
      <c r="M17" s="305">
        <v>0.0</v>
      </c>
      <c r="N17" s="305">
        <v>0.0</v>
      </c>
      <c r="O17" s="305">
        <v>0.0</v>
      </c>
      <c r="P17" s="305">
        <v>1.0</v>
      </c>
      <c r="Q17" s="305"/>
      <c r="R17" s="305"/>
      <c r="S17" s="305"/>
      <c r="T17" s="305"/>
      <c r="U17" s="305"/>
      <c r="V17" s="305"/>
      <c r="W17" s="305"/>
      <c r="X17" s="305"/>
      <c r="Y17" s="305"/>
      <c r="Z17" s="305"/>
      <c r="AA17" s="305"/>
      <c r="AB17" s="305"/>
      <c r="AC17" s="305"/>
      <c r="AD17" s="305"/>
      <c r="AE17" s="305"/>
      <c r="AF17" s="305"/>
      <c r="AG17" s="305"/>
      <c r="AH17" s="305"/>
      <c r="AI17" s="305"/>
      <c r="AJ17" s="305"/>
      <c r="AK17" s="12">
        <f t="shared" si="3"/>
        <v>6</v>
      </c>
      <c r="AL17" s="12">
        <f t="shared" si="4"/>
        <v>5</v>
      </c>
      <c r="AM17" s="76"/>
    </row>
    <row r="18">
      <c r="A18" s="12">
        <f t="shared" si="5"/>
        <v>13</v>
      </c>
      <c r="B18" s="123">
        <v>191003.0</v>
      </c>
      <c r="C18" s="304">
        <v>3141.0</v>
      </c>
      <c r="D18" s="304" t="s">
        <v>470</v>
      </c>
      <c r="E18" s="123" t="s">
        <v>471</v>
      </c>
      <c r="F18" s="305">
        <v>1.0</v>
      </c>
      <c r="G18" s="305">
        <v>1.0</v>
      </c>
      <c r="H18" s="305">
        <v>1.0</v>
      </c>
      <c r="I18" s="305">
        <v>1.0</v>
      </c>
      <c r="J18" s="305">
        <v>1.0</v>
      </c>
      <c r="K18" s="305">
        <v>1.0</v>
      </c>
      <c r="L18" s="305">
        <v>0.0</v>
      </c>
      <c r="M18" s="305">
        <v>0.0</v>
      </c>
      <c r="N18" s="305">
        <v>0.0</v>
      </c>
      <c r="O18" s="305">
        <v>0.0</v>
      </c>
      <c r="P18" s="305">
        <v>0.0</v>
      </c>
      <c r="Q18" s="305"/>
      <c r="R18" s="305"/>
      <c r="S18" s="305"/>
      <c r="T18" s="305"/>
      <c r="U18" s="305"/>
      <c r="V18" s="305"/>
      <c r="W18" s="305"/>
      <c r="X18" s="305"/>
      <c r="Y18" s="305"/>
      <c r="Z18" s="305"/>
      <c r="AA18" s="305"/>
      <c r="AB18" s="305"/>
      <c r="AC18" s="305"/>
      <c r="AD18" s="305"/>
      <c r="AE18" s="305"/>
      <c r="AF18" s="305"/>
      <c r="AG18" s="305"/>
      <c r="AH18" s="305"/>
      <c r="AI18" s="305"/>
      <c r="AJ18" s="305"/>
      <c r="AK18" s="12">
        <f t="shared" si="3"/>
        <v>6</v>
      </c>
      <c r="AL18" s="12">
        <f t="shared" si="4"/>
        <v>5</v>
      </c>
      <c r="AM18" s="76"/>
    </row>
    <row r="19">
      <c r="A19" s="12">
        <f t="shared" si="5"/>
        <v>14</v>
      </c>
      <c r="B19" s="123">
        <v>191004.0</v>
      </c>
      <c r="C19" s="304">
        <v>3142.0</v>
      </c>
      <c r="D19" s="304" t="s">
        <v>472</v>
      </c>
      <c r="E19" s="123" t="s">
        <v>473</v>
      </c>
      <c r="F19" s="308"/>
      <c r="G19" s="308"/>
      <c r="H19" s="308"/>
      <c r="I19" s="308"/>
      <c r="J19" s="308"/>
      <c r="K19" s="308"/>
      <c r="L19" s="308"/>
      <c r="M19" s="308"/>
      <c r="N19" s="295" t="s">
        <v>440</v>
      </c>
      <c r="O19" s="295" t="s">
        <v>441</v>
      </c>
      <c r="P19" s="295" t="s">
        <v>442</v>
      </c>
      <c r="Q19" s="295" t="s">
        <v>442</v>
      </c>
      <c r="R19" s="295" t="s">
        <v>443</v>
      </c>
      <c r="S19" s="295" t="s">
        <v>444</v>
      </c>
      <c r="T19" s="295" t="s">
        <v>445</v>
      </c>
      <c r="U19" s="295" t="s">
        <v>446</v>
      </c>
      <c r="V19" s="295" t="s">
        <v>447</v>
      </c>
      <c r="W19" s="295" t="s">
        <v>444</v>
      </c>
      <c r="X19" s="295" t="s">
        <v>440</v>
      </c>
      <c r="Y19" s="295" t="s">
        <v>440</v>
      </c>
      <c r="Z19" s="308"/>
      <c r="AA19" s="308"/>
      <c r="AB19" s="308"/>
      <c r="AC19" s="308"/>
      <c r="AD19" s="308"/>
      <c r="AE19" s="308"/>
      <c r="AF19" s="308"/>
      <c r="AG19" s="308"/>
      <c r="AH19" s="308"/>
      <c r="AI19" s="308"/>
      <c r="AJ19" s="308"/>
      <c r="AK19" s="12">
        <f t="shared" si="3"/>
        <v>0</v>
      </c>
      <c r="AL19" s="12">
        <f t="shared" si="4"/>
        <v>0</v>
      </c>
      <c r="AM19" s="76"/>
    </row>
    <row r="20">
      <c r="A20" s="12">
        <f t="shared" si="5"/>
        <v>15</v>
      </c>
      <c r="B20" s="123">
        <v>191005.0</v>
      </c>
      <c r="C20" s="304">
        <v>3143.0</v>
      </c>
      <c r="D20" s="304" t="s">
        <v>474</v>
      </c>
      <c r="E20" s="123" t="s">
        <v>50</v>
      </c>
      <c r="F20" s="305">
        <v>1.0</v>
      </c>
      <c r="G20" s="305">
        <v>1.0</v>
      </c>
      <c r="H20" s="305">
        <v>1.0</v>
      </c>
      <c r="I20" s="305">
        <v>1.0</v>
      </c>
      <c r="J20" s="305">
        <v>1.0</v>
      </c>
      <c r="K20" s="305">
        <v>1.0</v>
      </c>
      <c r="L20" s="305">
        <v>1.0</v>
      </c>
      <c r="M20" s="305">
        <v>1.0</v>
      </c>
      <c r="N20" s="305">
        <v>1.0</v>
      </c>
      <c r="O20" s="305">
        <v>1.0</v>
      </c>
      <c r="P20" s="305">
        <v>1.0</v>
      </c>
      <c r="Q20" s="305"/>
      <c r="R20" s="305"/>
      <c r="S20" s="305"/>
      <c r="T20" s="305"/>
      <c r="U20" s="305"/>
      <c r="V20" s="305"/>
      <c r="W20" s="305"/>
      <c r="X20" s="305"/>
      <c r="Y20" s="305"/>
      <c r="Z20" s="305"/>
      <c r="AA20" s="305"/>
      <c r="AB20" s="305"/>
      <c r="AC20" s="305"/>
      <c r="AD20" s="305"/>
      <c r="AE20" s="305"/>
      <c r="AF20" s="305"/>
      <c r="AG20" s="305"/>
      <c r="AH20" s="305"/>
      <c r="AI20" s="305"/>
      <c r="AJ20" s="305"/>
      <c r="AK20" s="12">
        <f t="shared" si="3"/>
        <v>11</v>
      </c>
      <c r="AL20" s="12">
        <f t="shared" si="4"/>
        <v>0</v>
      </c>
      <c r="AM20" s="76"/>
    </row>
    <row r="21">
      <c r="A21" s="12">
        <f t="shared" si="5"/>
        <v>16</v>
      </c>
      <c r="B21" s="123">
        <v>191006.0</v>
      </c>
      <c r="C21" s="304">
        <v>3144.0</v>
      </c>
      <c r="D21" s="304" t="s">
        <v>475</v>
      </c>
      <c r="E21" s="123" t="s">
        <v>476</v>
      </c>
      <c r="F21" s="308"/>
      <c r="G21" s="308"/>
      <c r="H21" s="308"/>
      <c r="I21" s="308"/>
      <c r="J21" s="308"/>
      <c r="K21" s="308"/>
      <c r="L21" s="308"/>
      <c r="M21" s="308"/>
      <c r="N21" s="295" t="s">
        <v>440</v>
      </c>
      <c r="O21" s="295" t="s">
        <v>441</v>
      </c>
      <c r="P21" s="295" t="s">
        <v>442</v>
      </c>
      <c r="Q21" s="295" t="s">
        <v>442</v>
      </c>
      <c r="R21" s="295" t="s">
        <v>443</v>
      </c>
      <c r="S21" s="295" t="s">
        <v>444</v>
      </c>
      <c r="T21" s="295" t="s">
        <v>445</v>
      </c>
      <c r="U21" s="295" t="s">
        <v>446</v>
      </c>
      <c r="V21" s="295" t="s">
        <v>447</v>
      </c>
      <c r="W21" s="295" t="s">
        <v>444</v>
      </c>
      <c r="X21" s="295" t="s">
        <v>440</v>
      </c>
      <c r="Y21" s="295" t="s">
        <v>440</v>
      </c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08"/>
      <c r="AK21" s="12">
        <f t="shared" si="3"/>
        <v>0</v>
      </c>
      <c r="AL21" s="12">
        <f t="shared" si="4"/>
        <v>0</v>
      </c>
      <c r="AM21" s="76"/>
    </row>
    <row r="22">
      <c r="A22" s="12">
        <f t="shared" si="5"/>
        <v>17</v>
      </c>
      <c r="B22" s="123">
        <v>191007.0</v>
      </c>
      <c r="C22" s="304">
        <v>3145.0</v>
      </c>
      <c r="D22" s="304" t="s">
        <v>477</v>
      </c>
      <c r="E22" s="123" t="s">
        <v>478</v>
      </c>
      <c r="F22" s="305">
        <v>1.0</v>
      </c>
      <c r="G22" s="305">
        <v>1.0</v>
      </c>
      <c r="H22" s="305">
        <v>1.0</v>
      </c>
      <c r="I22" s="305">
        <v>1.0</v>
      </c>
      <c r="J22" s="305">
        <v>1.0</v>
      </c>
      <c r="K22" s="305">
        <v>1.0</v>
      </c>
      <c r="L22" s="305">
        <v>1.0</v>
      </c>
      <c r="M22" s="305">
        <v>1.0</v>
      </c>
      <c r="N22" s="305">
        <v>1.0</v>
      </c>
      <c r="O22" s="305">
        <v>1.0</v>
      </c>
      <c r="P22" s="305">
        <v>1.0</v>
      </c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12">
        <f t="shared" si="3"/>
        <v>11</v>
      </c>
      <c r="AL22" s="12">
        <f t="shared" si="4"/>
        <v>0</v>
      </c>
      <c r="AM22" s="76"/>
    </row>
    <row r="23">
      <c r="A23" s="12">
        <f t="shared" si="5"/>
        <v>18</v>
      </c>
      <c r="B23" s="123">
        <v>191008.0</v>
      </c>
      <c r="C23" s="304">
        <v>3146.0</v>
      </c>
      <c r="D23" s="304" t="s">
        <v>479</v>
      </c>
      <c r="E23" s="123" t="s">
        <v>480</v>
      </c>
      <c r="F23" s="305">
        <v>1.0</v>
      </c>
      <c r="G23" s="305">
        <v>1.0</v>
      </c>
      <c r="H23" s="305">
        <v>1.0</v>
      </c>
      <c r="I23" s="305">
        <v>1.0</v>
      </c>
      <c r="J23" s="305">
        <v>1.0</v>
      </c>
      <c r="K23" s="305">
        <v>1.0</v>
      </c>
      <c r="L23" s="305">
        <v>1.0</v>
      </c>
      <c r="M23" s="305">
        <v>1.0</v>
      </c>
      <c r="N23" s="305">
        <v>1.0</v>
      </c>
      <c r="O23" s="305">
        <v>1.0</v>
      </c>
      <c r="P23" s="305">
        <v>1.0</v>
      </c>
      <c r="Q23" s="305"/>
      <c r="R23" s="305"/>
      <c r="S23" s="305"/>
      <c r="T23" s="305"/>
      <c r="U23" s="305"/>
      <c r="V23" s="305"/>
      <c r="W23" s="305"/>
      <c r="X23" s="305"/>
      <c r="Y23" s="305"/>
      <c r="Z23" s="305"/>
      <c r="AA23" s="305"/>
      <c r="AB23" s="305"/>
      <c r="AC23" s="305"/>
      <c r="AD23" s="305"/>
      <c r="AE23" s="305"/>
      <c r="AF23" s="305"/>
      <c r="AG23" s="305"/>
      <c r="AH23" s="305"/>
      <c r="AI23" s="305"/>
      <c r="AJ23" s="305"/>
      <c r="AK23" s="12">
        <f t="shared" si="3"/>
        <v>11</v>
      </c>
      <c r="AL23" s="12">
        <f t="shared" si="4"/>
        <v>0</v>
      </c>
      <c r="AM23" s="76"/>
    </row>
    <row r="24">
      <c r="A24" s="12">
        <f t="shared" si="5"/>
        <v>19</v>
      </c>
      <c r="B24" s="123">
        <v>191010.0</v>
      </c>
      <c r="C24" s="304">
        <v>3149.0</v>
      </c>
      <c r="D24" s="304" t="s">
        <v>481</v>
      </c>
      <c r="E24" s="123" t="s">
        <v>482</v>
      </c>
      <c r="F24" s="305">
        <v>1.0</v>
      </c>
      <c r="G24" s="305">
        <v>1.0</v>
      </c>
      <c r="H24" s="305">
        <v>1.0</v>
      </c>
      <c r="I24" s="305">
        <v>1.0</v>
      </c>
      <c r="J24" s="305">
        <v>1.0</v>
      </c>
      <c r="K24" s="305">
        <v>0.0</v>
      </c>
      <c r="L24" s="305">
        <v>0.0</v>
      </c>
      <c r="M24" s="305">
        <v>1.0</v>
      </c>
      <c r="N24" s="305">
        <v>1.0</v>
      </c>
      <c r="O24" s="305">
        <v>1.0</v>
      </c>
      <c r="P24" s="305">
        <v>1.0</v>
      </c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12">
        <f t="shared" si="3"/>
        <v>9</v>
      </c>
      <c r="AL24" s="12">
        <f t="shared" si="4"/>
        <v>2</v>
      </c>
      <c r="AM24" s="76"/>
    </row>
    <row r="25">
      <c r="A25" s="12">
        <f t="shared" si="5"/>
        <v>20</v>
      </c>
      <c r="B25" s="123">
        <v>191012.0</v>
      </c>
      <c r="C25" s="304">
        <v>3150.0</v>
      </c>
      <c r="D25" s="304" t="s">
        <v>483</v>
      </c>
      <c r="E25" s="123" t="s">
        <v>484</v>
      </c>
      <c r="F25" s="305">
        <v>1.0</v>
      </c>
      <c r="G25" s="305">
        <v>1.0</v>
      </c>
      <c r="H25" s="305">
        <v>1.0</v>
      </c>
      <c r="I25" s="305">
        <v>1.0</v>
      </c>
      <c r="J25" s="305">
        <v>0.0</v>
      </c>
      <c r="K25" s="305">
        <v>0.0</v>
      </c>
      <c r="L25" s="305">
        <v>0.0</v>
      </c>
      <c r="M25" s="305">
        <v>0.0</v>
      </c>
      <c r="N25" s="305">
        <v>0.0</v>
      </c>
      <c r="O25" s="305">
        <v>0.0</v>
      </c>
      <c r="P25" s="305">
        <v>0.0</v>
      </c>
      <c r="Q25" s="305"/>
      <c r="R25" s="305"/>
      <c r="S25" s="305"/>
      <c r="T25" s="305"/>
      <c r="U25" s="305"/>
      <c r="V25" s="305"/>
      <c r="W25" s="305"/>
      <c r="X25" s="305"/>
      <c r="Y25" s="305"/>
      <c r="Z25" s="305"/>
      <c r="AA25" s="305"/>
      <c r="AB25" s="305"/>
      <c r="AC25" s="305"/>
      <c r="AD25" s="305"/>
      <c r="AE25" s="305"/>
      <c r="AF25" s="305"/>
      <c r="AG25" s="305"/>
      <c r="AH25" s="305"/>
      <c r="AI25" s="305"/>
      <c r="AJ25" s="305"/>
      <c r="AK25" s="12">
        <f t="shared" si="3"/>
        <v>4</v>
      </c>
      <c r="AL25" s="12">
        <f t="shared" si="4"/>
        <v>7</v>
      </c>
      <c r="AM25" s="76"/>
    </row>
    <row r="26">
      <c r="A26" s="12">
        <f t="shared" si="5"/>
        <v>21</v>
      </c>
      <c r="B26" s="123">
        <v>191014.0</v>
      </c>
      <c r="C26" s="304">
        <v>3152.0</v>
      </c>
      <c r="D26" s="304" t="s">
        <v>485</v>
      </c>
      <c r="E26" s="123" t="s">
        <v>486</v>
      </c>
      <c r="F26" s="305">
        <v>1.0</v>
      </c>
      <c r="G26" s="305">
        <v>1.0</v>
      </c>
      <c r="H26" s="305">
        <v>1.0</v>
      </c>
      <c r="I26" s="305">
        <v>0.0</v>
      </c>
      <c r="J26" s="305">
        <v>0.0</v>
      </c>
      <c r="K26" s="305">
        <v>0.0</v>
      </c>
      <c r="L26" s="305">
        <v>0.0</v>
      </c>
      <c r="M26" s="305">
        <v>0.0</v>
      </c>
      <c r="N26" s="305">
        <v>0.0</v>
      </c>
      <c r="O26" s="305">
        <v>0.0</v>
      </c>
      <c r="P26" s="305">
        <v>0.0</v>
      </c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12">
        <f t="shared" si="3"/>
        <v>3</v>
      </c>
      <c r="AL26" s="12">
        <f t="shared" si="4"/>
        <v>8</v>
      </c>
      <c r="AM26" s="76"/>
    </row>
    <row r="27">
      <c r="A27" s="12">
        <f t="shared" si="5"/>
        <v>22</v>
      </c>
      <c r="B27" s="123">
        <v>191015.0</v>
      </c>
      <c r="C27" s="304">
        <v>3153.0</v>
      </c>
      <c r="D27" s="304" t="s">
        <v>487</v>
      </c>
      <c r="E27" s="123" t="s">
        <v>57</v>
      </c>
      <c r="F27" s="305">
        <v>1.0</v>
      </c>
      <c r="G27" s="305">
        <v>1.0</v>
      </c>
      <c r="H27" s="305">
        <v>1.0</v>
      </c>
      <c r="I27" s="305">
        <v>1.0</v>
      </c>
      <c r="J27" s="305">
        <v>1.0</v>
      </c>
      <c r="K27" s="305">
        <v>1.0</v>
      </c>
      <c r="L27" s="305">
        <v>1.0</v>
      </c>
      <c r="M27" s="305">
        <v>1.0</v>
      </c>
      <c r="N27" s="305">
        <v>1.0</v>
      </c>
      <c r="O27" s="305">
        <v>1.0</v>
      </c>
      <c r="P27" s="305">
        <v>1.0</v>
      </c>
      <c r="Q27" s="305"/>
      <c r="R27" s="305"/>
      <c r="S27" s="305"/>
      <c r="T27" s="305"/>
      <c r="U27" s="305"/>
      <c r="V27" s="305"/>
      <c r="W27" s="305"/>
      <c r="X27" s="305"/>
      <c r="Y27" s="305"/>
      <c r="Z27" s="305"/>
      <c r="AA27" s="305"/>
      <c r="AB27" s="305"/>
      <c r="AC27" s="305"/>
      <c r="AD27" s="305"/>
      <c r="AE27" s="305"/>
      <c r="AF27" s="305"/>
      <c r="AG27" s="305"/>
      <c r="AH27" s="305"/>
      <c r="AI27" s="305"/>
      <c r="AJ27" s="305"/>
      <c r="AK27" s="12">
        <f t="shared" si="3"/>
        <v>11</v>
      </c>
      <c r="AL27" s="12">
        <f t="shared" si="4"/>
        <v>0</v>
      </c>
      <c r="AM27" s="76"/>
    </row>
    <row r="28">
      <c r="A28" s="12">
        <f t="shared" si="5"/>
        <v>23</v>
      </c>
      <c r="B28" s="123">
        <v>191017.0</v>
      </c>
      <c r="C28" s="304">
        <v>3155.0</v>
      </c>
      <c r="D28" s="304" t="s">
        <v>488</v>
      </c>
      <c r="E28" s="304" t="s">
        <v>489</v>
      </c>
      <c r="F28" s="305">
        <v>1.0</v>
      </c>
      <c r="G28" s="305">
        <v>1.0</v>
      </c>
      <c r="H28" s="305">
        <v>1.0</v>
      </c>
      <c r="I28" s="305">
        <v>0.0</v>
      </c>
      <c r="J28" s="305">
        <v>0.0</v>
      </c>
      <c r="K28" s="305">
        <v>0.0</v>
      </c>
      <c r="L28" s="305">
        <v>0.0</v>
      </c>
      <c r="M28" s="305">
        <v>0.0</v>
      </c>
      <c r="N28" s="305">
        <v>0.0</v>
      </c>
      <c r="O28" s="305">
        <v>0.0</v>
      </c>
      <c r="P28" s="305">
        <v>0.0</v>
      </c>
      <c r="Q28" s="305"/>
      <c r="R28" s="305"/>
      <c r="S28" s="305"/>
      <c r="T28" s="305"/>
      <c r="U28" s="305"/>
      <c r="V28" s="305"/>
      <c r="W28" s="305"/>
      <c r="X28" s="305"/>
      <c r="Y28" s="305"/>
      <c r="Z28" s="305"/>
      <c r="AA28" s="305"/>
      <c r="AB28" s="305"/>
      <c r="AC28" s="305"/>
      <c r="AD28" s="305"/>
      <c r="AE28" s="305"/>
      <c r="AF28" s="305"/>
      <c r="AG28" s="305"/>
      <c r="AH28" s="305"/>
      <c r="AI28" s="305"/>
      <c r="AJ28" s="305"/>
      <c r="AK28" s="12">
        <f t="shared" si="3"/>
        <v>3</v>
      </c>
      <c r="AL28" s="12">
        <f t="shared" si="4"/>
        <v>8</v>
      </c>
      <c r="AM28" s="76"/>
    </row>
    <row r="29">
      <c r="A29" s="12">
        <f t="shared" si="5"/>
        <v>24</v>
      </c>
      <c r="B29" s="123">
        <v>191018.0</v>
      </c>
      <c r="C29" s="304">
        <v>3156.0</v>
      </c>
      <c r="D29" s="304" t="s">
        <v>490</v>
      </c>
      <c r="E29" s="123" t="s">
        <v>59</v>
      </c>
      <c r="F29" s="310"/>
      <c r="G29" s="310"/>
      <c r="H29" s="310"/>
      <c r="I29" s="310"/>
      <c r="J29" s="310"/>
      <c r="K29" s="310"/>
      <c r="L29" s="310"/>
      <c r="M29" s="310"/>
      <c r="N29" s="310" t="s">
        <v>440</v>
      </c>
      <c r="O29" s="310" t="s">
        <v>441</v>
      </c>
      <c r="P29" s="310" t="s">
        <v>442</v>
      </c>
      <c r="Q29" s="311" t="s">
        <v>442</v>
      </c>
      <c r="R29" s="311" t="s">
        <v>443</v>
      </c>
      <c r="S29" s="311" t="s">
        <v>444</v>
      </c>
      <c r="T29" s="311" t="s">
        <v>445</v>
      </c>
      <c r="U29" s="311" t="s">
        <v>446</v>
      </c>
      <c r="V29" s="311" t="s">
        <v>447</v>
      </c>
      <c r="W29" s="311" t="s">
        <v>444</v>
      </c>
      <c r="X29" s="311" t="s">
        <v>440</v>
      </c>
      <c r="Y29" s="311" t="s">
        <v>440</v>
      </c>
      <c r="Z29" s="311"/>
      <c r="AA29" s="311"/>
      <c r="AB29" s="311"/>
      <c r="AC29" s="311"/>
      <c r="AD29" s="311"/>
      <c r="AE29" s="311"/>
      <c r="AF29" s="311"/>
      <c r="AG29" s="311"/>
      <c r="AH29" s="311"/>
      <c r="AI29" s="311"/>
      <c r="AJ29" s="311"/>
      <c r="AK29" s="12">
        <f t="shared" si="3"/>
        <v>0</v>
      </c>
      <c r="AL29" s="12">
        <f t="shared" si="4"/>
        <v>0</v>
      </c>
      <c r="AM29" s="76"/>
    </row>
    <row r="30">
      <c r="A30" s="12">
        <f t="shared" si="5"/>
        <v>25</v>
      </c>
      <c r="B30" s="123">
        <v>191019.0</v>
      </c>
      <c r="C30" s="304">
        <v>3157.0</v>
      </c>
      <c r="D30" s="304" t="s">
        <v>491</v>
      </c>
      <c r="E30" s="123" t="s">
        <v>492</v>
      </c>
      <c r="F30" s="308"/>
      <c r="G30" s="308"/>
      <c r="H30" s="308"/>
      <c r="I30" s="308"/>
      <c r="J30" s="308"/>
      <c r="K30" s="308"/>
      <c r="L30" s="308"/>
      <c r="M30" s="308"/>
      <c r="N30" s="295" t="s">
        <v>440</v>
      </c>
      <c r="O30" s="295" t="s">
        <v>441</v>
      </c>
      <c r="P30" s="295" t="s">
        <v>442</v>
      </c>
      <c r="Q30" s="295" t="s">
        <v>442</v>
      </c>
      <c r="R30" s="295" t="s">
        <v>443</v>
      </c>
      <c r="S30" s="295" t="s">
        <v>444</v>
      </c>
      <c r="T30" s="295" t="s">
        <v>445</v>
      </c>
      <c r="U30" s="295" t="s">
        <v>446</v>
      </c>
      <c r="V30" s="295" t="s">
        <v>447</v>
      </c>
      <c r="W30" s="295" t="s">
        <v>444</v>
      </c>
      <c r="X30" s="295" t="s">
        <v>440</v>
      </c>
      <c r="Y30" s="295" t="s">
        <v>440</v>
      </c>
      <c r="Z30" s="308"/>
      <c r="AA30" s="308"/>
      <c r="AB30" s="308"/>
      <c r="AC30" s="308"/>
      <c r="AD30" s="308"/>
      <c r="AE30" s="308"/>
      <c r="AF30" s="308"/>
      <c r="AG30" s="308"/>
      <c r="AH30" s="308"/>
      <c r="AI30" s="308"/>
      <c r="AJ30" s="308"/>
      <c r="AK30" s="12">
        <f t="shared" si="3"/>
        <v>0</v>
      </c>
      <c r="AL30" s="12">
        <f t="shared" si="4"/>
        <v>0</v>
      </c>
      <c r="AM30" s="76"/>
    </row>
    <row r="31">
      <c r="A31" s="12">
        <f t="shared" si="5"/>
        <v>26</v>
      </c>
      <c r="B31" s="123">
        <v>191021.0</v>
      </c>
      <c r="C31" s="304">
        <v>3159.0</v>
      </c>
      <c r="D31" s="304" t="s">
        <v>493</v>
      </c>
      <c r="E31" s="123" t="s">
        <v>61</v>
      </c>
      <c r="F31" s="308"/>
      <c r="G31" s="308"/>
      <c r="H31" s="308"/>
      <c r="I31" s="308"/>
      <c r="J31" s="308"/>
      <c r="K31" s="308"/>
      <c r="L31" s="308"/>
      <c r="M31" s="308"/>
      <c r="N31" s="295" t="s">
        <v>440</v>
      </c>
      <c r="O31" s="295" t="s">
        <v>441</v>
      </c>
      <c r="P31" s="295" t="s">
        <v>442</v>
      </c>
      <c r="Q31" s="295" t="s">
        <v>442</v>
      </c>
      <c r="R31" s="295" t="s">
        <v>443</v>
      </c>
      <c r="S31" s="295" t="s">
        <v>444</v>
      </c>
      <c r="T31" s="295" t="s">
        <v>445</v>
      </c>
      <c r="U31" s="295" t="s">
        <v>446</v>
      </c>
      <c r="V31" s="295" t="s">
        <v>447</v>
      </c>
      <c r="W31" s="295" t="s">
        <v>444</v>
      </c>
      <c r="X31" s="295" t="s">
        <v>440</v>
      </c>
      <c r="Y31" s="295" t="s">
        <v>440</v>
      </c>
      <c r="Z31" s="308"/>
      <c r="AA31" s="308"/>
      <c r="AB31" s="308"/>
      <c r="AC31" s="308"/>
      <c r="AD31" s="308"/>
      <c r="AE31" s="308"/>
      <c r="AF31" s="308"/>
      <c r="AG31" s="308"/>
      <c r="AH31" s="308"/>
      <c r="AI31" s="308"/>
      <c r="AJ31" s="308"/>
      <c r="AK31" s="12">
        <f t="shared" si="3"/>
        <v>0</v>
      </c>
      <c r="AL31" s="12">
        <f t="shared" si="4"/>
        <v>0</v>
      </c>
      <c r="AM31" s="76"/>
    </row>
    <row r="32">
      <c r="A32" s="12">
        <f t="shared" si="5"/>
        <v>27</v>
      </c>
      <c r="B32" s="123">
        <v>191024.0</v>
      </c>
      <c r="C32" s="304">
        <v>3162.0</v>
      </c>
      <c r="D32" s="312" t="s">
        <v>494</v>
      </c>
      <c r="E32" s="201" t="s">
        <v>62</v>
      </c>
      <c r="F32" s="308"/>
      <c r="G32" s="308"/>
      <c r="H32" s="308"/>
      <c r="I32" s="308"/>
      <c r="J32" s="308"/>
      <c r="K32" s="308"/>
      <c r="L32" s="308"/>
      <c r="M32" s="308"/>
      <c r="N32" s="295" t="s">
        <v>440</v>
      </c>
      <c r="O32" s="295" t="s">
        <v>441</v>
      </c>
      <c r="P32" s="295" t="s">
        <v>442</v>
      </c>
      <c r="Q32" s="295" t="s">
        <v>442</v>
      </c>
      <c r="R32" s="295" t="s">
        <v>443</v>
      </c>
      <c r="S32" s="295" t="s">
        <v>444</v>
      </c>
      <c r="T32" s="295" t="s">
        <v>445</v>
      </c>
      <c r="U32" s="295" t="s">
        <v>446</v>
      </c>
      <c r="V32" s="295" t="s">
        <v>447</v>
      </c>
      <c r="W32" s="295" t="s">
        <v>444</v>
      </c>
      <c r="X32" s="295" t="s">
        <v>440</v>
      </c>
      <c r="Y32" s="295" t="s">
        <v>440</v>
      </c>
      <c r="Z32" s="308"/>
      <c r="AA32" s="308"/>
      <c r="AB32" s="308"/>
      <c r="AC32" s="308"/>
      <c r="AD32" s="308"/>
      <c r="AE32" s="308"/>
      <c r="AF32" s="308"/>
      <c r="AG32" s="308"/>
      <c r="AH32" s="308"/>
      <c r="AI32" s="308"/>
      <c r="AJ32" s="308"/>
      <c r="AK32" s="12">
        <f t="shared" si="3"/>
        <v>0</v>
      </c>
      <c r="AL32" s="12">
        <f t="shared" si="4"/>
        <v>0</v>
      </c>
      <c r="AM32" s="76"/>
    </row>
    <row r="33">
      <c r="A33" s="12">
        <f t="shared" si="5"/>
        <v>28</v>
      </c>
      <c r="B33" s="123">
        <v>191025.0</v>
      </c>
      <c r="C33" s="304">
        <v>3163.0</v>
      </c>
      <c r="D33" s="304" t="s">
        <v>495</v>
      </c>
      <c r="E33" s="123" t="s">
        <v>496</v>
      </c>
      <c r="F33" s="308"/>
      <c r="G33" s="308"/>
      <c r="H33" s="308"/>
      <c r="I33" s="308"/>
      <c r="J33" s="308"/>
      <c r="K33" s="308"/>
      <c r="L33" s="308"/>
      <c r="M33" s="308"/>
      <c r="N33" s="295" t="s">
        <v>440</v>
      </c>
      <c r="O33" s="295" t="s">
        <v>441</v>
      </c>
      <c r="P33" s="295" t="s">
        <v>442</v>
      </c>
      <c r="Q33" s="295" t="s">
        <v>442</v>
      </c>
      <c r="R33" s="295" t="s">
        <v>443</v>
      </c>
      <c r="S33" s="295" t="s">
        <v>444</v>
      </c>
      <c r="T33" s="295" t="s">
        <v>445</v>
      </c>
      <c r="U33" s="295" t="s">
        <v>446</v>
      </c>
      <c r="V33" s="295" t="s">
        <v>447</v>
      </c>
      <c r="W33" s="295" t="s">
        <v>444</v>
      </c>
      <c r="X33" s="295" t="s">
        <v>440</v>
      </c>
      <c r="Y33" s="295" t="s">
        <v>440</v>
      </c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08"/>
      <c r="AK33" s="12">
        <f t="shared" si="3"/>
        <v>0</v>
      </c>
      <c r="AL33" s="12">
        <f t="shared" si="4"/>
        <v>0</v>
      </c>
      <c r="AM33" s="76"/>
    </row>
    <row r="34">
      <c r="A34" s="12">
        <f t="shared" si="5"/>
        <v>29</v>
      </c>
      <c r="B34" s="123">
        <v>191026.0</v>
      </c>
      <c r="C34" s="304">
        <v>3164.0</v>
      </c>
      <c r="D34" s="304" t="s">
        <v>497</v>
      </c>
      <c r="E34" s="123" t="s">
        <v>498</v>
      </c>
      <c r="F34" s="308"/>
      <c r="G34" s="308"/>
      <c r="H34" s="308"/>
      <c r="I34" s="308"/>
      <c r="J34" s="308"/>
      <c r="K34" s="308"/>
      <c r="L34" s="308"/>
      <c r="M34" s="308"/>
      <c r="N34" s="295" t="s">
        <v>440</v>
      </c>
      <c r="O34" s="295" t="s">
        <v>441</v>
      </c>
      <c r="P34" s="295" t="s">
        <v>442</v>
      </c>
      <c r="Q34" s="295" t="s">
        <v>442</v>
      </c>
      <c r="R34" s="295" t="s">
        <v>443</v>
      </c>
      <c r="S34" s="295" t="s">
        <v>444</v>
      </c>
      <c r="T34" s="295" t="s">
        <v>445</v>
      </c>
      <c r="U34" s="295" t="s">
        <v>446</v>
      </c>
      <c r="V34" s="295" t="s">
        <v>447</v>
      </c>
      <c r="W34" s="295" t="s">
        <v>444</v>
      </c>
      <c r="X34" s="295" t="s">
        <v>440</v>
      </c>
      <c r="Y34" s="295" t="s">
        <v>440</v>
      </c>
      <c r="Z34" s="308"/>
      <c r="AA34" s="308"/>
      <c r="AB34" s="308"/>
      <c r="AC34" s="308"/>
      <c r="AD34" s="308"/>
      <c r="AE34" s="308"/>
      <c r="AF34" s="308"/>
      <c r="AG34" s="308"/>
      <c r="AH34" s="308"/>
      <c r="AI34" s="308"/>
      <c r="AJ34" s="308"/>
      <c r="AK34" s="12">
        <f t="shared" si="3"/>
        <v>0</v>
      </c>
      <c r="AL34" s="12">
        <f t="shared" si="4"/>
        <v>0</v>
      </c>
      <c r="AM34" s="76"/>
    </row>
    <row r="35">
      <c r="A35" s="12">
        <f t="shared" si="5"/>
        <v>30</v>
      </c>
      <c r="B35" s="123">
        <v>191031.0</v>
      </c>
      <c r="C35" s="304">
        <v>3169.0</v>
      </c>
      <c r="D35" s="304" t="s">
        <v>499</v>
      </c>
      <c r="E35" s="123" t="s">
        <v>65</v>
      </c>
      <c r="F35" s="305">
        <v>1.0</v>
      </c>
      <c r="G35" s="305">
        <v>1.0</v>
      </c>
      <c r="H35" s="305">
        <v>1.0</v>
      </c>
      <c r="I35" s="305">
        <v>1.0</v>
      </c>
      <c r="J35" s="305">
        <v>1.0</v>
      </c>
      <c r="K35" s="305">
        <v>1.0</v>
      </c>
      <c r="L35" s="305">
        <v>1.0</v>
      </c>
      <c r="M35" s="305">
        <v>1.0</v>
      </c>
      <c r="N35" s="305">
        <v>1.0</v>
      </c>
      <c r="O35" s="305">
        <v>1.0</v>
      </c>
      <c r="P35" s="305">
        <v>1.0</v>
      </c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5"/>
      <c r="AC35" s="305"/>
      <c r="AD35" s="305"/>
      <c r="AE35" s="305"/>
      <c r="AF35" s="305"/>
      <c r="AG35" s="305"/>
      <c r="AH35" s="305"/>
      <c r="AI35" s="305"/>
      <c r="AJ35" s="305"/>
      <c r="AK35" s="12">
        <f t="shared" si="3"/>
        <v>11</v>
      </c>
      <c r="AL35" s="12">
        <f t="shared" si="4"/>
        <v>0</v>
      </c>
      <c r="AM35" s="76"/>
    </row>
    <row r="36">
      <c r="A36" s="12">
        <f t="shared" si="5"/>
        <v>31</v>
      </c>
      <c r="B36" s="123">
        <v>191033.0</v>
      </c>
      <c r="C36" s="304">
        <v>3171.0</v>
      </c>
      <c r="D36" s="304" t="s">
        <v>500</v>
      </c>
      <c r="E36" s="123" t="s">
        <v>501</v>
      </c>
      <c r="F36" s="305">
        <v>1.0</v>
      </c>
      <c r="G36" s="305">
        <v>1.0</v>
      </c>
      <c r="H36" s="305">
        <v>1.0</v>
      </c>
      <c r="I36" s="305">
        <v>1.0</v>
      </c>
      <c r="J36" s="305">
        <v>1.0</v>
      </c>
      <c r="K36" s="305">
        <v>1.0</v>
      </c>
      <c r="L36" s="305">
        <v>1.0</v>
      </c>
      <c r="M36" s="305">
        <v>1.0</v>
      </c>
      <c r="N36" s="305">
        <v>1.0</v>
      </c>
      <c r="O36" s="305">
        <v>1.0</v>
      </c>
      <c r="P36" s="305">
        <v>1.0</v>
      </c>
      <c r="Q36" s="305"/>
      <c r="R36" s="305"/>
      <c r="S36" s="305"/>
      <c r="T36" s="305"/>
      <c r="U36" s="305"/>
      <c r="V36" s="305"/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305"/>
      <c r="AH36" s="305"/>
      <c r="AI36" s="305"/>
      <c r="AJ36" s="305"/>
      <c r="AK36" s="12">
        <f t="shared" si="3"/>
        <v>11</v>
      </c>
      <c r="AL36" s="12">
        <f t="shared" si="4"/>
        <v>0</v>
      </c>
      <c r="AM36" s="76"/>
    </row>
    <row r="37">
      <c r="A37" s="12">
        <f t="shared" si="5"/>
        <v>32</v>
      </c>
      <c r="B37" s="123">
        <v>191034.0</v>
      </c>
      <c r="C37" s="304">
        <v>3175.0</v>
      </c>
      <c r="D37" s="304" t="s">
        <v>502</v>
      </c>
      <c r="E37" s="123" t="s">
        <v>67</v>
      </c>
      <c r="F37" s="308"/>
      <c r="G37" s="308"/>
      <c r="H37" s="308"/>
      <c r="I37" s="308"/>
      <c r="J37" s="308"/>
      <c r="K37" s="308"/>
      <c r="L37" s="308"/>
      <c r="M37" s="308"/>
      <c r="N37" s="295" t="s">
        <v>440</v>
      </c>
      <c r="O37" s="295" t="s">
        <v>441</v>
      </c>
      <c r="P37" s="295" t="s">
        <v>442</v>
      </c>
      <c r="Q37" s="295" t="s">
        <v>442</v>
      </c>
      <c r="R37" s="295" t="s">
        <v>443</v>
      </c>
      <c r="S37" s="295" t="s">
        <v>444</v>
      </c>
      <c r="T37" s="295" t="s">
        <v>445</v>
      </c>
      <c r="U37" s="295" t="s">
        <v>446</v>
      </c>
      <c r="V37" s="295" t="s">
        <v>447</v>
      </c>
      <c r="W37" s="295" t="s">
        <v>444</v>
      </c>
      <c r="X37" s="295" t="s">
        <v>440</v>
      </c>
      <c r="Y37" s="295" t="s">
        <v>440</v>
      </c>
      <c r="Z37" s="308"/>
      <c r="AA37" s="308"/>
      <c r="AB37" s="308"/>
      <c r="AC37" s="308"/>
      <c r="AD37" s="308"/>
      <c r="AE37" s="308"/>
      <c r="AF37" s="308"/>
      <c r="AG37" s="308"/>
      <c r="AH37" s="308"/>
      <c r="AI37" s="308"/>
      <c r="AJ37" s="308"/>
      <c r="AK37" s="12">
        <f t="shared" si="3"/>
        <v>0</v>
      </c>
      <c r="AL37" s="12">
        <f t="shared" si="4"/>
        <v>0</v>
      </c>
      <c r="AM37" s="76"/>
    </row>
    <row r="38">
      <c r="A38" s="12">
        <f t="shared" si="5"/>
        <v>33</v>
      </c>
      <c r="B38" s="123">
        <v>191035.0</v>
      </c>
      <c r="C38" s="304">
        <v>3173.0</v>
      </c>
      <c r="D38" s="304" t="s">
        <v>503</v>
      </c>
      <c r="E38" s="123" t="s">
        <v>504</v>
      </c>
      <c r="F38" s="305">
        <v>1.0</v>
      </c>
      <c r="G38" s="305">
        <v>1.0</v>
      </c>
      <c r="H38" s="305">
        <v>1.0</v>
      </c>
      <c r="I38" s="305">
        <v>1.0</v>
      </c>
      <c r="J38" s="305">
        <v>1.0</v>
      </c>
      <c r="K38" s="305">
        <v>1.0</v>
      </c>
      <c r="L38" s="305">
        <v>1.0</v>
      </c>
      <c r="M38" s="305">
        <v>1.0</v>
      </c>
      <c r="N38" s="305">
        <v>1.0</v>
      </c>
      <c r="O38" s="305">
        <v>1.0</v>
      </c>
      <c r="P38" s="305">
        <v>1.0</v>
      </c>
      <c r="Q38" s="305"/>
      <c r="R38" s="305"/>
      <c r="S38" s="305"/>
      <c r="T38" s="305"/>
      <c r="U38" s="305"/>
      <c r="V38" s="305"/>
      <c r="W38" s="305"/>
      <c r="X38" s="305"/>
      <c r="Y38" s="305"/>
      <c r="Z38" s="305"/>
      <c r="AA38" s="305"/>
      <c r="AB38" s="305"/>
      <c r="AC38" s="305"/>
      <c r="AD38" s="305"/>
      <c r="AE38" s="305"/>
      <c r="AF38" s="305"/>
      <c r="AG38" s="305"/>
      <c r="AH38" s="305"/>
      <c r="AI38" s="305"/>
      <c r="AJ38" s="305"/>
      <c r="AK38" s="12">
        <f t="shared" si="3"/>
        <v>11</v>
      </c>
      <c r="AL38" s="12">
        <f t="shared" si="4"/>
        <v>0</v>
      </c>
      <c r="AM38" s="76"/>
    </row>
    <row r="39">
      <c r="A39" s="12">
        <f t="shared" si="5"/>
        <v>34</v>
      </c>
      <c r="B39" s="123">
        <v>191036.0</v>
      </c>
      <c r="C39" s="304">
        <v>3174.0</v>
      </c>
      <c r="D39" s="304" t="s">
        <v>505</v>
      </c>
      <c r="E39" s="123" t="s">
        <v>69</v>
      </c>
      <c r="F39" s="305">
        <v>1.0</v>
      </c>
      <c r="G39" s="305">
        <v>1.0</v>
      </c>
      <c r="H39" s="305">
        <v>1.0</v>
      </c>
      <c r="I39" s="305">
        <v>1.0</v>
      </c>
      <c r="J39" s="305">
        <v>1.0</v>
      </c>
      <c r="K39" s="305">
        <v>1.0</v>
      </c>
      <c r="L39" s="305">
        <v>1.0</v>
      </c>
      <c r="M39" s="305">
        <v>1.0</v>
      </c>
      <c r="N39" s="305">
        <v>1.0</v>
      </c>
      <c r="O39" s="305">
        <v>1.0</v>
      </c>
      <c r="P39" s="305">
        <v>3.0</v>
      </c>
      <c r="Q39" s="305"/>
      <c r="R39" s="305"/>
      <c r="S39" s="305"/>
      <c r="T39" s="305"/>
      <c r="U39" s="305"/>
      <c r="V39" s="305"/>
      <c r="W39" s="305"/>
      <c r="X39" s="305"/>
      <c r="Y39" s="305"/>
      <c r="Z39" s="305"/>
      <c r="AA39" s="305"/>
      <c r="AB39" s="305"/>
      <c r="AC39" s="305"/>
      <c r="AD39" s="305"/>
      <c r="AE39" s="305"/>
      <c r="AF39" s="305"/>
      <c r="AG39" s="305"/>
      <c r="AH39" s="305"/>
      <c r="AI39" s="305"/>
      <c r="AJ39" s="305"/>
      <c r="AK39" s="12">
        <f t="shared" si="3"/>
        <v>13</v>
      </c>
      <c r="AL39" s="12">
        <f t="shared" si="4"/>
        <v>0</v>
      </c>
      <c r="AM39" s="76"/>
    </row>
    <row r="40">
      <c r="A40" s="12">
        <f t="shared" si="5"/>
        <v>35</v>
      </c>
      <c r="B40" s="123">
        <v>191037.0</v>
      </c>
      <c r="C40" s="304">
        <v>3172.0</v>
      </c>
      <c r="D40" s="304" t="s">
        <v>506</v>
      </c>
      <c r="E40" s="123" t="s">
        <v>138</v>
      </c>
      <c r="F40" s="305">
        <v>1.0</v>
      </c>
      <c r="G40" s="305">
        <v>1.0</v>
      </c>
      <c r="H40" s="305">
        <v>1.0</v>
      </c>
      <c r="I40" s="305">
        <v>1.0</v>
      </c>
      <c r="J40" s="305">
        <v>1.0</v>
      </c>
      <c r="K40" s="305">
        <v>1.0</v>
      </c>
      <c r="L40" s="305">
        <v>1.0</v>
      </c>
      <c r="M40" s="305">
        <v>1.0</v>
      </c>
      <c r="N40" s="305">
        <v>1.0</v>
      </c>
      <c r="O40" s="305">
        <v>1.0</v>
      </c>
      <c r="P40" s="305">
        <v>1.0</v>
      </c>
      <c r="Q40" s="305"/>
      <c r="R40" s="305"/>
      <c r="S40" s="305"/>
      <c r="T40" s="305"/>
      <c r="U40" s="305"/>
      <c r="V40" s="305"/>
      <c r="W40" s="305"/>
      <c r="X40" s="305"/>
      <c r="Y40" s="305"/>
      <c r="Z40" s="305"/>
      <c r="AA40" s="305"/>
      <c r="AB40" s="305"/>
      <c r="AC40" s="305"/>
      <c r="AD40" s="305"/>
      <c r="AE40" s="305"/>
      <c r="AF40" s="305"/>
      <c r="AG40" s="305"/>
      <c r="AH40" s="305"/>
      <c r="AI40" s="305"/>
      <c r="AJ40" s="305"/>
      <c r="AK40" s="12">
        <f t="shared" si="3"/>
        <v>11</v>
      </c>
      <c r="AL40" s="12">
        <f t="shared" si="4"/>
        <v>0</v>
      </c>
      <c r="AM40" s="76"/>
    </row>
    <row r="41">
      <c r="A41" s="12">
        <f t="shared" si="5"/>
        <v>36</v>
      </c>
      <c r="B41" s="123">
        <v>191038.0</v>
      </c>
      <c r="C41" s="304">
        <v>3176.0</v>
      </c>
      <c r="D41" s="304" t="s">
        <v>507</v>
      </c>
      <c r="E41" s="123" t="s">
        <v>508</v>
      </c>
      <c r="F41" s="305">
        <v>1.0</v>
      </c>
      <c r="G41" s="305">
        <v>1.0</v>
      </c>
      <c r="H41" s="305">
        <v>1.0</v>
      </c>
      <c r="I41" s="305">
        <v>1.0</v>
      </c>
      <c r="J41" s="305">
        <v>1.0</v>
      </c>
      <c r="K41" s="305">
        <v>1.0</v>
      </c>
      <c r="L41" s="305">
        <v>1.0</v>
      </c>
      <c r="M41" s="305">
        <v>1.0</v>
      </c>
      <c r="N41" s="305">
        <v>1.0</v>
      </c>
      <c r="O41" s="305">
        <v>1.0</v>
      </c>
      <c r="P41" s="305">
        <v>1.0</v>
      </c>
      <c r="Q41" s="305"/>
      <c r="R41" s="305"/>
      <c r="S41" s="305"/>
      <c r="T41" s="305"/>
      <c r="U41" s="305"/>
      <c r="V41" s="305"/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305"/>
      <c r="AK41" s="12">
        <f t="shared" si="3"/>
        <v>11</v>
      </c>
      <c r="AL41" s="12">
        <f t="shared" si="4"/>
        <v>0</v>
      </c>
      <c r="AM41" s="76"/>
    </row>
    <row r="42">
      <c r="A42" s="12">
        <f t="shared" si="5"/>
        <v>37</v>
      </c>
      <c r="B42" s="123">
        <v>191039.0</v>
      </c>
      <c r="C42" s="304">
        <v>3177.0</v>
      </c>
      <c r="D42" s="304" t="s">
        <v>509</v>
      </c>
      <c r="E42" s="123" t="s">
        <v>510</v>
      </c>
      <c r="F42" s="308"/>
      <c r="G42" s="308"/>
      <c r="H42" s="308"/>
      <c r="I42" s="308"/>
      <c r="J42" s="308"/>
      <c r="K42" s="308"/>
      <c r="L42" s="308"/>
      <c r="M42" s="308"/>
      <c r="N42" s="295" t="s">
        <v>440</v>
      </c>
      <c r="O42" s="295" t="s">
        <v>441</v>
      </c>
      <c r="P42" s="295" t="s">
        <v>442</v>
      </c>
      <c r="Q42" s="295" t="s">
        <v>442</v>
      </c>
      <c r="R42" s="295" t="s">
        <v>443</v>
      </c>
      <c r="S42" s="295" t="s">
        <v>444</v>
      </c>
      <c r="T42" s="295" t="s">
        <v>445</v>
      </c>
      <c r="U42" s="295" t="s">
        <v>446</v>
      </c>
      <c r="V42" s="295" t="s">
        <v>447</v>
      </c>
      <c r="W42" s="295" t="s">
        <v>444</v>
      </c>
      <c r="X42" s="295" t="s">
        <v>440</v>
      </c>
      <c r="Y42" s="295" t="s">
        <v>440</v>
      </c>
      <c r="Z42" s="308"/>
      <c r="AA42" s="308"/>
      <c r="AB42" s="308"/>
      <c r="AC42" s="308"/>
      <c r="AD42" s="308"/>
      <c r="AE42" s="308"/>
      <c r="AF42" s="308"/>
      <c r="AG42" s="308"/>
      <c r="AH42" s="308"/>
      <c r="AI42" s="308"/>
      <c r="AJ42" s="308"/>
      <c r="AK42" s="12">
        <f t="shared" si="3"/>
        <v>0</v>
      </c>
      <c r="AL42" s="12">
        <f t="shared" si="4"/>
        <v>0</v>
      </c>
      <c r="AM42" s="76"/>
    </row>
    <row r="43">
      <c r="A43" s="12">
        <f t="shared" si="5"/>
        <v>38</v>
      </c>
      <c r="B43" s="123">
        <v>191042.0</v>
      </c>
      <c r="C43" s="304">
        <v>3180.0</v>
      </c>
      <c r="D43" s="304" t="s">
        <v>511</v>
      </c>
      <c r="E43" s="123" t="s">
        <v>73</v>
      </c>
      <c r="F43" s="313">
        <v>1.0</v>
      </c>
      <c r="G43" s="313">
        <v>1.0</v>
      </c>
      <c r="H43" s="313">
        <v>1.0</v>
      </c>
      <c r="I43" s="313">
        <v>1.0</v>
      </c>
      <c r="J43" s="313">
        <v>0.0</v>
      </c>
      <c r="K43" s="313">
        <v>1.0</v>
      </c>
      <c r="L43" s="313">
        <v>1.0</v>
      </c>
      <c r="M43" s="305">
        <v>1.0</v>
      </c>
      <c r="N43" s="305">
        <v>1.0</v>
      </c>
      <c r="O43" s="305">
        <v>1.0</v>
      </c>
      <c r="P43" s="305">
        <v>1.0</v>
      </c>
      <c r="Q43" s="305"/>
      <c r="R43" s="305"/>
      <c r="S43" s="305"/>
      <c r="T43" s="305"/>
      <c r="U43" s="305"/>
      <c r="V43" s="305"/>
      <c r="W43" s="305"/>
      <c r="X43" s="305"/>
      <c r="Y43" s="305"/>
      <c r="Z43" s="305"/>
      <c r="AA43" s="305"/>
      <c r="AB43" s="305"/>
      <c r="AC43" s="305"/>
      <c r="AD43" s="305"/>
      <c r="AE43" s="305"/>
      <c r="AF43" s="305"/>
      <c r="AG43" s="305"/>
      <c r="AH43" s="305"/>
      <c r="AI43" s="305"/>
      <c r="AJ43" s="305"/>
      <c r="AK43" s="12">
        <f t="shared" si="3"/>
        <v>10</v>
      </c>
      <c r="AL43" s="12">
        <f t="shared" si="4"/>
        <v>1</v>
      </c>
      <c r="AM43" s="76"/>
    </row>
    <row r="44">
      <c r="A44" s="12">
        <f t="shared" si="5"/>
        <v>39</v>
      </c>
      <c r="B44" s="123">
        <v>191043.0</v>
      </c>
      <c r="C44" s="304">
        <v>3181.0</v>
      </c>
      <c r="D44" s="304" t="s">
        <v>512</v>
      </c>
      <c r="E44" s="123" t="s">
        <v>74</v>
      </c>
      <c r="F44" s="308"/>
      <c r="G44" s="308"/>
      <c r="H44" s="308"/>
      <c r="I44" s="308"/>
      <c r="J44" s="308"/>
      <c r="K44" s="308"/>
      <c r="L44" s="308"/>
      <c r="M44" s="308"/>
      <c r="N44" s="295" t="s">
        <v>440</v>
      </c>
      <c r="O44" s="295" t="s">
        <v>441</v>
      </c>
      <c r="P44" s="295" t="s">
        <v>442</v>
      </c>
      <c r="Q44" s="295" t="s">
        <v>442</v>
      </c>
      <c r="R44" s="295" t="s">
        <v>443</v>
      </c>
      <c r="S44" s="295" t="s">
        <v>444</v>
      </c>
      <c r="T44" s="295" t="s">
        <v>445</v>
      </c>
      <c r="U44" s="295" t="s">
        <v>446</v>
      </c>
      <c r="V44" s="295" t="s">
        <v>447</v>
      </c>
      <c r="W44" s="295" t="s">
        <v>444</v>
      </c>
      <c r="X44" s="295" t="s">
        <v>440</v>
      </c>
      <c r="Y44" s="295" t="s">
        <v>440</v>
      </c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12">
        <f t="shared" si="3"/>
        <v>0</v>
      </c>
      <c r="AL44" s="12">
        <f t="shared" si="4"/>
        <v>0</v>
      </c>
      <c r="AM44" s="76"/>
    </row>
    <row r="45">
      <c r="A45" s="12">
        <f t="shared" si="5"/>
        <v>40</v>
      </c>
      <c r="B45" s="123">
        <v>191044.0</v>
      </c>
      <c r="C45" s="304">
        <v>3182.0</v>
      </c>
      <c r="D45" s="304" t="s">
        <v>513</v>
      </c>
      <c r="E45" s="123" t="s">
        <v>514</v>
      </c>
      <c r="F45" s="305">
        <v>1.0</v>
      </c>
      <c r="G45" s="305">
        <v>1.0</v>
      </c>
      <c r="H45" s="305">
        <v>1.0</v>
      </c>
      <c r="I45" s="305">
        <v>1.0</v>
      </c>
      <c r="J45" s="305">
        <v>0.0</v>
      </c>
      <c r="K45" s="305">
        <v>1.0</v>
      </c>
      <c r="L45" s="305">
        <v>1.0</v>
      </c>
      <c r="M45" s="305">
        <v>0.0</v>
      </c>
      <c r="N45" s="305">
        <v>0.0</v>
      </c>
      <c r="O45" s="305">
        <v>0.0</v>
      </c>
      <c r="P45" s="305">
        <v>0.0</v>
      </c>
      <c r="Q45" s="305"/>
      <c r="R45" s="305"/>
      <c r="S45" s="305"/>
      <c r="T45" s="305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05"/>
      <c r="AI45" s="305"/>
      <c r="AJ45" s="305"/>
      <c r="AK45" s="12">
        <f t="shared" si="3"/>
        <v>6</v>
      </c>
      <c r="AL45" s="12">
        <f t="shared" si="4"/>
        <v>5</v>
      </c>
      <c r="AM45" s="76"/>
    </row>
    <row r="46">
      <c r="A46" s="12">
        <f t="shared" si="5"/>
        <v>41</v>
      </c>
      <c r="B46" s="123">
        <v>191045.0</v>
      </c>
      <c r="C46" s="304">
        <v>3183.0</v>
      </c>
      <c r="D46" s="304" t="s">
        <v>515</v>
      </c>
      <c r="E46" s="123" t="s">
        <v>516</v>
      </c>
      <c r="F46" s="308"/>
      <c r="G46" s="308"/>
      <c r="H46" s="308"/>
      <c r="I46" s="308"/>
      <c r="J46" s="308"/>
      <c r="K46" s="308"/>
      <c r="L46" s="308"/>
      <c r="M46" s="308"/>
      <c r="N46" s="295" t="s">
        <v>440</v>
      </c>
      <c r="O46" s="295" t="s">
        <v>441</v>
      </c>
      <c r="P46" s="295" t="s">
        <v>442</v>
      </c>
      <c r="Q46" s="295" t="s">
        <v>442</v>
      </c>
      <c r="R46" s="295" t="s">
        <v>443</v>
      </c>
      <c r="S46" s="295" t="s">
        <v>444</v>
      </c>
      <c r="T46" s="295" t="s">
        <v>445</v>
      </c>
      <c r="U46" s="295" t="s">
        <v>446</v>
      </c>
      <c r="V46" s="295" t="s">
        <v>447</v>
      </c>
      <c r="W46" s="295" t="s">
        <v>444</v>
      </c>
      <c r="X46" s="295" t="s">
        <v>440</v>
      </c>
      <c r="Y46" s="295" t="s">
        <v>440</v>
      </c>
      <c r="Z46" s="308"/>
      <c r="AA46" s="308"/>
      <c r="AB46" s="308"/>
      <c r="AC46" s="308"/>
      <c r="AD46" s="308"/>
      <c r="AE46" s="308"/>
      <c r="AF46" s="308"/>
      <c r="AG46" s="308"/>
      <c r="AH46" s="308"/>
      <c r="AI46" s="308"/>
      <c r="AJ46" s="308"/>
      <c r="AK46" s="12">
        <f t="shared" si="3"/>
        <v>0</v>
      </c>
      <c r="AL46" s="12">
        <f t="shared" si="4"/>
        <v>0</v>
      </c>
      <c r="AM46" s="76"/>
    </row>
    <row r="47">
      <c r="A47" s="12">
        <f t="shared" si="5"/>
        <v>42</v>
      </c>
      <c r="B47" s="123">
        <v>191046.0</v>
      </c>
      <c r="C47" s="304">
        <v>3184.0</v>
      </c>
      <c r="D47" s="304" t="s">
        <v>517</v>
      </c>
      <c r="E47" s="123" t="s">
        <v>77</v>
      </c>
      <c r="F47" s="305">
        <v>1.0</v>
      </c>
      <c r="G47" s="305">
        <v>1.0</v>
      </c>
      <c r="H47" s="305">
        <v>1.0</v>
      </c>
      <c r="I47" s="305">
        <v>1.0</v>
      </c>
      <c r="J47" s="305">
        <v>1.0</v>
      </c>
      <c r="K47" s="305">
        <v>1.0</v>
      </c>
      <c r="L47" s="305">
        <v>1.0</v>
      </c>
      <c r="M47" s="305">
        <v>1.0</v>
      </c>
      <c r="N47" s="305">
        <v>1.0</v>
      </c>
      <c r="O47" s="305">
        <v>1.0</v>
      </c>
      <c r="P47" s="305">
        <v>3.0</v>
      </c>
      <c r="Q47" s="305"/>
      <c r="R47" s="305"/>
      <c r="S47" s="305"/>
      <c r="T47" s="305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05"/>
      <c r="AI47" s="305"/>
      <c r="AJ47" s="305"/>
      <c r="AK47" s="12">
        <f t="shared" si="3"/>
        <v>13</v>
      </c>
      <c r="AL47" s="12">
        <f t="shared" si="4"/>
        <v>0</v>
      </c>
      <c r="AM47" s="76"/>
    </row>
    <row r="48">
      <c r="A48" s="12">
        <f t="shared" si="5"/>
        <v>43</v>
      </c>
      <c r="B48" s="123">
        <v>191047.0</v>
      </c>
      <c r="C48" s="304">
        <v>3185.0</v>
      </c>
      <c r="D48" s="304" t="s">
        <v>518</v>
      </c>
      <c r="E48" s="123" t="s">
        <v>519</v>
      </c>
      <c r="F48" s="308"/>
      <c r="G48" s="308"/>
      <c r="H48" s="308"/>
      <c r="I48" s="308"/>
      <c r="J48" s="308"/>
      <c r="K48" s="308"/>
      <c r="L48" s="308"/>
      <c r="M48" s="308"/>
      <c r="N48" s="295" t="s">
        <v>440</v>
      </c>
      <c r="O48" s="295" t="s">
        <v>441</v>
      </c>
      <c r="P48" s="295" t="s">
        <v>442</v>
      </c>
      <c r="Q48" s="295" t="s">
        <v>442</v>
      </c>
      <c r="R48" s="295" t="s">
        <v>443</v>
      </c>
      <c r="S48" s="295" t="s">
        <v>444</v>
      </c>
      <c r="T48" s="295" t="s">
        <v>445</v>
      </c>
      <c r="U48" s="295" t="s">
        <v>446</v>
      </c>
      <c r="V48" s="295" t="s">
        <v>447</v>
      </c>
      <c r="W48" s="295" t="s">
        <v>444</v>
      </c>
      <c r="X48" s="295" t="s">
        <v>440</v>
      </c>
      <c r="Y48" s="295" t="s">
        <v>440</v>
      </c>
      <c r="Z48" s="308"/>
      <c r="AA48" s="308"/>
      <c r="AB48" s="308"/>
      <c r="AC48" s="308"/>
      <c r="AD48" s="308"/>
      <c r="AE48" s="308"/>
      <c r="AF48" s="308"/>
      <c r="AG48" s="308"/>
      <c r="AH48" s="308"/>
      <c r="AI48" s="308"/>
      <c r="AJ48" s="308"/>
      <c r="AK48" s="12">
        <f t="shared" si="3"/>
        <v>0</v>
      </c>
      <c r="AL48" s="12">
        <f t="shared" si="4"/>
        <v>0</v>
      </c>
      <c r="AM48" s="76"/>
    </row>
    <row r="49">
      <c r="A49" s="12">
        <f t="shared" si="5"/>
        <v>44</v>
      </c>
      <c r="B49" s="123">
        <v>191048.0</v>
      </c>
      <c r="C49" s="304">
        <v>3186.0</v>
      </c>
      <c r="D49" s="304" t="s">
        <v>520</v>
      </c>
      <c r="E49" s="123" t="s">
        <v>521</v>
      </c>
      <c r="F49" s="305">
        <v>1.0</v>
      </c>
      <c r="G49" s="305">
        <v>1.0</v>
      </c>
      <c r="H49" s="305">
        <v>1.0</v>
      </c>
      <c r="I49" s="305">
        <v>1.0</v>
      </c>
      <c r="J49" s="305">
        <v>0.0</v>
      </c>
      <c r="K49" s="305">
        <v>1.0</v>
      </c>
      <c r="L49" s="305">
        <v>1.0</v>
      </c>
      <c r="M49" s="305">
        <v>1.0</v>
      </c>
      <c r="N49" s="305">
        <v>1.0</v>
      </c>
      <c r="O49" s="305">
        <v>1.0</v>
      </c>
      <c r="P49" s="305">
        <v>1.0</v>
      </c>
      <c r="Q49" s="305"/>
      <c r="R49" s="305"/>
      <c r="S49" s="305"/>
      <c r="T49" s="305"/>
      <c r="U49" s="305"/>
      <c r="V49" s="305"/>
      <c r="W49" s="305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05"/>
      <c r="AI49" s="305"/>
      <c r="AJ49" s="305"/>
      <c r="AK49" s="12">
        <f t="shared" si="3"/>
        <v>10</v>
      </c>
      <c r="AL49" s="12">
        <f t="shared" si="4"/>
        <v>1</v>
      </c>
      <c r="AM49" s="76"/>
    </row>
    <row r="50">
      <c r="A50" s="12">
        <f t="shared" si="5"/>
        <v>45</v>
      </c>
      <c r="B50" s="123">
        <v>191049.0</v>
      </c>
      <c r="C50" s="304">
        <v>3187.0</v>
      </c>
      <c r="D50" s="304" t="s">
        <v>522</v>
      </c>
      <c r="E50" s="123" t="s">
        <v>80</v>
      </c>
      <c r="F50" s="305">
        <v>2.0</v>
      </c>
      <c r="G50" s="305">
        <v>2.0</v>
      </c>
      <c r="H50" s="305">
        <v>2.0</v>
      </c>
      <c r="I50" s="305">
        <v>1.0</v>
      </c>
      <c r="J50" s="305">
        <v>1.0</v>
      </c>
      <c r="K50" s="305">
        <v>0.0</v>
      </c>
      <c r="L50" s="305">
        <v>0.0</v>
      </c>
      <c r="M50" s="305">
        <v>0.0</v>
      </c>
      <c r="N50" s="305">
        <v>0.0</v>
      </c>
      <c r="O50" s="305">
        <v>0.0</v>
      </c>
      <c r="P50" s="305">
        <v>0.0</v>
      </c>
      <c r="Q50" s="305"/>
      <c r="R50" s="305"/>
      <c r="S50" s="305"/>
      <c r="T50" s="305"/>
      <c r="U50" s="305"/>
      <c r="V50" s="305"/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12">
        <f t="shared" si="3"/>
        <v>8</v>
      </c>
      <c r="AL50" s="12">
        <f t="shared" si="4"/>
        <v>6</v>
      </c>
      <c r="AM50" s="76"/>
    </row>
    <row r="51">
      <c r="A51" s="12">
        <f t="shared" si="5"/>
        <v>46</v>
      </c>
      <c r="B51" s="123">
        <v>191050.0</v>
      </c>
      <c r="C51" s="304">
        <v>3188.0</v>
      </c>
      <c r="D51" s="304" t="s">
        <v>523</v>
      </c>
      <c r="E51" s="123" t="s">
        <v>524</v>
      </c>
      <c r="F51" s="310"/>
      <c r="G51" s="310"/>
      <c r="H51" s="310"/>
      <c r="I51" s="310"/>
      <c r="J51" s="310"/>
      <c r="K51" s="310"/>
      <c r="L51" s="310"/>
      <c r="M51" s="310"/>
      <c r="N51" s="310"/>
      <c r="O51" s="310" t="s">
        <v>440</v>
      </c>
      <c r="P51" s="310" t="s">
        <v>441</v>
      </c>
      <c r="Q51" s="310" t="s">
        <v>442</v>
      </c>
      <c r="R51" s="310" t="s">
        <v>442</v>
      </c>
      <c r="S51" s="310" t="s">
        <v>443</v>
      </c>
      <c r="T51" s="310" t="s">
        <v>444</v>
      </c>
      <c r="U51" s="310" t="s">
        <v>445</v>
      </c>
      <c r="V51" s="310" t="s">
        <v>446</v>
      </c>
      <c r="W51" s="310" t="s">
        <v>447</v>
      </c>
      <c r="X51" s="310" t="s">
        <v>444</v>
      </c>
      <c r="Y51" s="310" t="s">
        <v>440</v>
      </c>
      <c r="Z51" s="310" t="s">
        <v>440</v>
      </c>
      <c r="AA51" s="310"/>
      <c r="AB51" s="310"/>
      <c r="AC51" s="310"/>
      <c r="AD51" s="310"/>
      <c r="AE51" s="310"/>
      <c r="AF51" s="310"/>
      <c r="AG51" s="310"/>
      <c r="AH51" s="310"/>
      <c r="AI51" s="310"/>
      <c r="AJ51" s="310"/>
      <c r="AK51" s="12">
        <f t="shared" si="3"/>
        <v>0</v>
      </c>
      <c r="AL51" s="12">
        <f t="shared" si="4"/>
        <v>0</v>
      </c>
      <c r="AM51" s="76"/>
    </row>
    <row r="52">
      <c r="A52" s="12">
        <f t="shared" si="5"/>
        <v>47</v>
      </c>
      <c r="B52" s="123">
        <v>191051.0</v>
      </c>
      <c r="C52" s="304">
        <v>3189.0</v>
      </c>
      <c r="D52" s="304" t="s">
        <v>525</v>
      </c>
      <c r="E52" s="123" t="s">
        <v>526</v>
      </c>
      <c r="F52" s="305">
        <v>1.0</v>
      </c>
      <c r="G52" s="305">
        <v>1.0</v>
      </c>
      <c r="H52" s="305">
        <v>1.0</v>
      </c>
      <c r="I52" s="305">
        <v>1.0</v>
      </c>
      <c r="J52" s="305">
        <v>0.0</v>
      </c>
      <c r="K52" s="305">
        <v>1.0</v>
      </c>
      <c r="L52" s="305">
        <v>1.0</v>
      </c>
      <c r="M52" s="305">
        <v>0.0</v>
      </c>
      <c r="N52" s="305">
        <v>0.0</v>
      </c>
      <c r="O52" s="305">
        <v>0.0</v>
      </c>
      <c r="P52" s="305">
        <v>0.0</v>
      </c>
      <c r="Q52" s="305"/>
      <c r="R52" s="305"/>
      <c r="S52" s="305"/>
      <c r="T52" s="305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05"/>
      <c r="AI52" s="305"/>
      <c r="AJ52" s="305"/>
      <c r="AK52" s="12">
        <f t="shared" si="3"/>
        <v>6</v>
      </c>
      <c r="AL52" s="12">
        <f t="shared" si="4"/>
        <v>5</v>
      </c>
      <c r="AM52" s="76"/>
    </row>
    <row r="53">
      <c r="A53" s="12">
        <f t="shared" si="5"/>
        <v>48</v>
      </c>
      <c r="B53" s="123">
        <v>191052.0</v>
      </c>
      <c r="C53" s="304">
        <v>3190.0</v>
      </c>
      <c r="D53" s="304" t="s">
        <v>527</v>
      </c>
      <c r="E53" s="123" t="s">
        <v>83</v>
      </c>
      <c r="F53" s="305">
        <v>0.0</v>
      </c>
      <c r="G53" s="305">
        <v>0.0</v>
      </c>
      <c r="H53" s="305">
        <v>0.0</v>
      </c>
      <c r="I53" s="305">
        <v>0.0</v>
      </c>
      <c r="J53" s="305">
        <v>0.0</v>
      </c>
      <c r="K53" s="305">
        <v>0.0</v>
      </c>
      <c r="L53" s="305">
        <v>0.0</v>
      </c>
      <c r="M53" s="305">
        <v>0.0</v>
      </c>
      <c r="N53" s="305">
        <v>0.0</v>
      </c>
      <c r="O53" s="305">
        <v>0.0</v>
      </c>
      <c r="P53" s="305">
        <v>0.0</v>
      </c>
      <c r="Q53" s="305"/>
      <c r="R53" s="305"/>
      <c r="S53" s="305"/>
      <c r="T53" s="305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05"/>
      <c r="AI53" s="305"/>
      <c r="AJ53" s="305"/>
      <c r="AK53" s="12">
        <f t="shared" si="3"/>
        <v>0</v>
      </c>
      <c r="AL53" s="12">
        <f t="shared" si="4"/>
        <v>11</v>
      </c>
      <c r="AM53" s="76"/>
    </row>
    <row r="54">
      <c r="A54" s="12">
        <f t="shared" si="5"/>
        <v>49</v>
      </c>
      <c r="B54" s="123">
        <v>191053.0</v>
      </c>
      <c r="C54" s="304">
        <v>3191.0</v>
      </c>
      <c r="D54" s="304" t="s">
        <v>528</v>
      </c>
      <c r="E54" s="123" t="s">
        <v>529</v>
      </c>
      <c r="F54" s="310"/>
      <c r="G54" s="310"/>
      <c r="H54" s="310"/>
      <c r="I54" s="310"/>
      <c r="J54" s="310"/>
      <c r="K54" s="310"/>
      <c r="L54" s="310"/>
      <c r="M54" s="310"/>
      <c r="N54" s="310"/>
      <c r="O54" s="310" t="s">
        <v>440</v>
      </c>
      <c r="P54" s="310"/>
      <c r="Q54" s="310" t="s">
        <v>442</v>
      </c>
      <c r="R54" s="310" t="s">
        <v>442</v>
      </c>
      <c r="S54" s="310" t="s">
        <v>443</v>
      </c>
      <c r="T54" s="310" t="s">
        <v>444</v>
      </c>
      <c r="U54" s="310" t="s">
        <v>445</v>
      </c>
      <c r="V54" s="310" t="s">
        <v>446</v>
      </c>
      <c r="W54" s="310" t="s">
        <v>447</v>
      </c>
      <c r="X54" s="310" t="s">
        <v>444</v>
      </c>
      <c r="Y54" s="310" t="s">
        <v>440</v>
      </c>
      <c r="Z54" s="310" t="s">
        <v>440</v>
      </c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12">
        <f t="shared" si="3"/>
        <v>0</v>
      </c>
      <c r="AL54" s="12">
        <f t="shared" si="4"/>
        <v>0</v>
      </c>
      <c r="AM54" s="76"/>
    </row>
    <row r="55">
      <c r="A55" s="12">
        <f t="shared" si="5"/>
        <v>50</v>
      </c>
      <c r="B55" s="123">
        <v>191054.0</v>
      </c>
      <c r="C55" s="304">
        <v>3192.0</v>
      </c>
      <c r="D55" s="304" t="s">
        <v>530</v>
      </c>
      <c r="E55" s="123" t="s">
        <v>531</v>
      </c>
      <c r="F55" s="310"/>
      <c r="G55" s="310"/>
      <c r="H55" s="310"/>
      <c r="I55" s="310"/>
      <c r="J55" s="310"/>
      <c r="K55" s="308"/>
      <c r="L55" s="310"/>
      <c r="M55" s="310"/>
      <c r="N55" s="310"/>
      <c r="O55" s="310" t="s">
        <v>440</v>
      </c>
      <c r="P55" s="310" t="s">
        <v>441</v>
      </c>
      <c r="Q55" s="310" t="s">
        <v>442</v>
      </c>
      <c r="R55" s="310" t="s">
        <v>442</v>
      </c>
      <c r="S55" s="310" t="s">
        <v>443</v>
      </c>
      <c r="T55" s="310" t="s">
        <v>444</v>
      </c>
      <c r="U55" s="310" t="s">
        <v>445</v>
      </c>
      <c r="V55" s="310" t="s">
        <v>446</v>
      </c>
      <c r="W55" s="310" t="s">
        <v>447</v>
      </c>
      <c r="X55" s="310" t="s">
        <v>444</v>
      </c>
      <c r="Y55" s="310" t="s">
        <v>440</v>
      </c>
      <c r="Z55" s="310" t="s">
        <v>440</v>
      </c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12">
        <f t="shared" si="3"/>
        <v>0</v>
      </c>
      <c r="AL55" s="12">
        <f t="shared" si="4"/>
        <v>0</v>
      </c>
      <c r="AM55" s="76"/>
    </row>
    <row r="56">
      <c r="A56" s="12">
        <f t="shared" si="5"/>
        <v>51</v>
      </c>
      <c r="B56" s="123">
        <v>191056.0</v>
      </c>
      <c r="C56" s="304">
        <v>3194.0</v>
      </c>
      <c r="D56" s="304" t="s">
        <v>532</v>
      </c>
      <c r="E56" s="123" t="s">
        <v>533</v>
      </c>
      <c r="F56" s="305">
        <v>1.0</v>
      </c>
      <c r="G56" s="305">
        <v>1.0</v>
      </c>
      <c r="H56" s="305">
        <v>1.0</v>
      </c>
      <c r="I56" s="305">
        <v>1.0</v>
      </c>
      <c r="J56" s="305">
        <v>0.0</v>
      </c>
      <c r="K56" s="305">
        <v>0.0</v>
      </c>
      <c r="L56" s="305">
        <v>0.0</v>
      </c>
      <c r="M56" s="305">
        <v>0.0</v>
      </c>
      <c r="N56" s="305">
        <v>0.0</v>
      </c>
      <c r="O56" s="305">
        <v>0.0</v>
      </c>
      <c r="P56" s="305">
        <v>0.0</v>
      </c>
      <c r="Q56" s="305"/>
      <c r="R56" s="305"/>
      <c r="S56" s="305"/>
      <c r="T56" s="305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05"/>
      <c r="AI56" s="305"/>
      <c r="AJ56" s="305"/>
      <c r="AK56" s="12">
        <f t="shared" si="3"/>
        <v>4</v>
      </c>
      <c r="AL56" s="12">
        <f t="shared" si="4"/>
        <v>7</v>
      </c>
      <c r="AM56" s="76"/>
    </row>
    <row r="57">
      <c r="A57" s="12">
        <f t="shared" si="5"/>
        <v>52</v>
      </c>
      <c r="B57" s="123">
        <v>191060.0</v>
      </c>
      <c r="C57" s="304">
        <v>3198.0</v>
      </c>
      <c r="D57" s="304" t="s">
        <v>534</v>
      </c>
      <c r="E57" s="123" t="s">
        <v>87</v>
      </c>
      <c r="F57" s="308"/>
      <c r="G57" s="308"/>
      <c r="H57" s="308"/>
      <c r="I57" s="308"/>
      <c r="J57" s="308"/>
      <c r="K57" s="308"/>
      <c r="L57" s="308"/>
      <c r="M57" s="308"/>
      <c r="N57" s="295"/>
      <c r="O57" s="295" t="s">
        <v>441</v>
      </c>
      <c r="P57" s="295" t="s">
        <v>442</v>
      </c>
      <c r="Q57" s="295" t="s">
        <v>442</v>
      </c>
      <c r="R57" s="295" t="s">
        <v>443</v>
      </c>
      <c r="S57" s="295" t="s">
        <v>444</v>
      </c>
      <c r="T57" s="295" t="s">
        <v>445</v>
      </c>
      <c r="U57" s="295" t="s">
        <v>446</v>
      </c>
      <c r="V57" s="295" t="s">
        <v>447</v>
      </c>
      <c r="W57" s="295" t="s">
        <v>444</v>
      </c>
      <c r="X57" s="295" t="s">
        <v>440</v>
      </c>
      <c r="Y57" s="295" t="s">
        <v>440</v>
      </c>
      <c r="Z57" s="308"/>
      <c r="AA57" s="308"/>
      <c r="AB57" s="308"/>
      <c r="AC57" s="308"/>
      <c r="AD57" s="308"/>
      <c r="AE57" s="308"/>
      <c r="AF57" s="308"/>
      <c r="AG57" s="308"/>
      <c r="AH57" s="308"/>
      <c r="AI57" s="308"/>
      <c r="AJ57" s="308"/>
      <c r="AK57" s="12">
        <f t="shared" si="3"/>
        <v>0</v>
      </c>
      <c r="AL57" s="12">
        <f t="shared" si="4"/>
        <v>0</v>
      </c>
      <c r="AM57" s="76"/>
    </row>
    <row r="58">
      <c r="A58" s="12">
        <f t="shared" si="5"/>
        <v>53</v>
      </c>
      <c r="B58" s="123">
        <v>192062.0</v>
      </c>
      <c r="C58" s="304">
        <v>3080.0</v>
      </c>
      <c r="D58" s="304" t="s">
        <v>535</v>
      </c>
      <c r="E58" s="123" t="s">
        <v>536</v>
      </c>
      <c r="F58" s="305">
        <v>1.0</v>
      </c>
      <c r="G58" s="305">
        <v>1.0</v>
      </c>
      <c r="H58" s="305">
        <v>1.0</v>
      </c>
      <c r="I58" s="305">
        <v>1.0</v>
      </c>
      <c r="J58" s="305">
        <v>1.0</v>
      </c>
      <c r="K58" s="305">
        <v>1.0</v>
      </c>
      <c r="L58" s="305">
        <v>1.0</v>
      </c>
      <c r="M58" s="305">
        <v>1.0</v>
      </c>
      <c r="N58" s="305">
        <v>1.0</v>
      </c>
      <c r="O58" s="305">
        <v>1.0</v>
      </c>
      <c r="P58" s="305">
        <v>1.0</v>
      </c>
      <c r="Q58" s="305"/>
      <c r="R58" s="305"/>
      <c r="S58" s="305"/>
      <c r="T58" s="305"/>
      <c r="U58" s="305"/>
      <c r="V58" s="305"/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305"/>
      <c r="AH58" s="305"/>
      <c r="AI58" s="305"/>
      <c r="AJ58" s="305"/>
      <c r="AK58" s="12">
        <f t="shared" si="3"/>
        <v>11</v>
      </c>
      <c r="AL58" s="12">
        <f t="shared" si="4"/>
        <v>0</v>
      </c>
      <c r="AM58" s="76"/>
    </row>
    <row r="59">
      <c r="A59" s="12">
        <f t="shared" si="5"/>
        <v>54</v>
      </c>
      <c r="B59" s="123">
        <v>192063.0</v>
      </c>
      <c r="C59" s="304">
        <v>3081.0</v>
      </c>
      <c r="D59" s="304" t="s">
        <v>537</v>
      </c>
      <c r="E59" s="123" t="s">
        <v>538</v>
      </c>
      <c r="F59" s="305">
        <v>1.0</v>
      </c>
      <c r="G59" s="305">
        <v>0.0</v>
      </c>
      <c r="H59" s="305">
        <v>0.0</v>
      </c>
      <c r="I59" s="305">
        <v>0.0</v>
      </c>
      <c r="J59" s="305">
        <v>0.0</v>
      </c>
      <c r="K59" s="305">
        <v>0.0</v>
      </c>
      <c r="L59" s="305">
        <v>0.0</v>
      </c>
      <c r="M59" s="305">
        <v>0.0</v>
      </c>
      <c r="N59" s="305">
        <v>0.0</v>
      </c>
      <c r="O59" s="305">
        <v>1.0</v>
      </c>
      <c r="P59" s="305">
        <v>1.0</v>
      </c>
      <c r="Q59" s="305"/>
      <c r="R59" s="305"/>
      <c r="S59" s="305"/>
      <c r="T59" s="305"/>
      <c r="U59" s="305"/>
      <c r="V59" s="305"/>
      <c r="W59" s="305"/>
      <c r="X59" s="305"/>
      <c r="Y59" s="305"/>
      <c r="Z59" s="305"/>
      <c r="AA59" s="305"/>
      <c r="AB59" s="305"/>
      <c r="AC59" s="305"/>
      <c r="AD59" s="305"/>
      <c r="AE59" s="305"/>
      <c r="AF59" s="305"/>
      <c r="AG59" s="305"/>
      <c r="AH59" s="305"/>
      <c r="AI59" s="305"/>
      <c r="AJ59" s="305"/>
      <c r="AK59" s="12">
        <f t="shared" si="3"/>
        <v>3</v>
      </c>
      <c r="AL59" s="12">
        <f t="shared" si="4"/>
        <v>8</v>
      </c>
      <c r="AM59" s="76"/>
    </row>
    <row r="60">
      <c r="A60" s="12">
        <f t="shared" si="5"/>
        <v>55</v>
      </c>
      <c r="B60" s="123">
        <v>192064.0</v>
      </c>
      <c r="C60" s="304">
        <v>3082.0</v>
      </c>
      <c r="D60" s="304" t="s">
        <v>539</v>
      </c>
      <c r="E60" s="123" t="s">
        <v>540</v>
      </c>
      <c r="F60" s="308"/>
      <c r="G60" s="308"/>
      <c r="H60" s="308"/>
      <c r="I60" s="308"/>
      <c r="J60" s="308"/>
      <c r="K60" s="308"/>
      <c r="L60" s="308"/>
      <c r="M60" s="308"/>
      <c r="N60" s="295" t="s">
        <v>440</v>
      </c>
      <c r="O60" s="295" t="s">
        <v>441</v>
      </c>
      <c r="P60" s="295" t="s">
        <v>442</v>
      </c>
      <c r="Q60" s="295" t="s">
        <v>442</v>
      </c>
      <c r="R60" s="295" t="s">
        <v>443</v>
      </c>
      <c r="S60" s="295" t="s">
        <v>444</v>
      </c>
      <c r="T60" s="295" t="s">
        <v>445</v>
      </c>
      <c r="U60" s="295" t="s">
        <v>446</v>
      </c>
      <c r="V60" s="295" t="s">
        <v>447</v>
      </c>
      <c r="W60" s="295" t="s">
        <v>444</v>
      </c>
      <c r="X60" s="295" t="s">
        <v>440</v>
      </c>
      <c r="Y60" s="295" t="s">
        <v>440</v>
      </c>
      <c r="Z60" s="308"/>
      <c r="AA60" s="308"/>
      <c r="AB60" s="308"/>
      <c r="AC60" s="308"/>
      <c r="AD60" s="308"/>
      <c r="AE60" s="308"/>
      <c r="AF60" s="308"/>
      <c r="AG60" s="308"/>
      <c r="AH60" s="308"/>
      <c r="AI60" s="308"/>
      <c r="AJ60" s="308"/>
      <c r="AK60" s="12">
        <f t="shared" si="3"/>
        <v>0</v>
      </c>
      <c r="AL60" s="12">
        <f t="shared" si="4"/>
        <v>0</v>
      </c>
      <c r="AM60" s="76"/>
    </row>
    <row r="61">
      <c r="A61" s="12">
        <f t="shared" si="5"/>
        <v>56</v>
      </c>
      <c r="B61" s="123">
        <v>192065.0</v>
      </c>
      <c r="C61" s="304">
        <v>3083.0</v>
      </c>
      <c r="D61" s="304" t="s">
        <v>541</v>
      </c>
      <c r="E61" s="123" t="s">
        <v>542</v>
      </c>
      <c r="F61" s="310"/>
      <c r="G61" s="310"/>
      <c r="H61" s="310"/>
      <c r="I61" s="310"/>
      <c r="J61" s="310"/>
      <c r="K61" s="310"/>
      <c r="L61" s="310"/>
      <c r="M61" s="311"/>
      <c r="N61" s="310" t="s">
        <v>440</v>
      </c>
      <c r="O61" s="310" t="s">
        <v>441</v>
      </c>
      <c r="P61" s="310" t="s">
        <v>442</v>
      </c>
      <c r="Q61" s="311" t="s">
        <v>442</v>
      </c>
      <c r="R61" s="311" t="s">
        <v>443</v>
      </c>
      <c r="S61" s="311" t="s">
        <v>444</v>
      </c>
      <c r="T61" s="311" t="s">
        <v>445</v>
      </c>
      <c r="U61" s="311" t="s">
        <v>446</v>
      </c>
      <c r="V61" s="311" t="s">
        <v>447</v>
      </c>
      <c r="W61" s="311" t="s">
        <v>444</v>
      </c>
      <c r="X61" s="311" t="s">
        <v>440</v>
      </c>
      <c r="Y61" s="311" t="s">
        <v>440</v>
      </c>
      <c r="Z61" s="311"/>
      <c r="AA61" s="311"/>
      <c r="AB61" s="311"/>
      <c r="AC61" s="311"/>
      <c r="AD61" s="311"/>
      <c r="AE61" s="311"/>
      <c r="AF61" s="311"/>
      <c r="AG61" s="311"/>
      <c r="AH61" s="311"/>
      <c r="AI61" s="311"/>
      <c r="AJ61" s="311"/>
      <c r="AK61" s="12">
        <f t="shared" si="3"/>
        <v>0</v>
      </c>
      <c r="AL61" s="12">
        <f t="shared" si="4"/>
        <v>0</v>
      </c>
      <c r="AM61" s="76"/>
    </row>
    <row r="62">
      <c r="A62" s="12">
        <f t="shared" si="5"/>
        <v>57</v>
      </c>
      <c r="B62" s="123">
        <v>192067.0</v>
      </c>
      <c r="C62" s="304">
        <v>3085.0</v>
      </c>
      <c r="D62" s="304" t="s">
        <v>543</v>
      </c>
      <c r="E62" s="123" t="s">
        <v>92</v>
      </c>
      <c r="F62" s="310"/>
      <c r="G62" s="310"/>
      <c r="H62" s="310"/>
      <c r="I62" s="310"/>
      <c r="J62" s="310"/>
      <c r="K62" s="310"/>
      <c r="L62" s="310"/>
      <c r="M62" s="311"/>
      <c r="N62" s="310" t="s">
        <v>440</v>
      </c>
      <c r="O62" s="310" t="s">
        <v>441</v>
      </c>
      <c r="P62" s="310" t="s">
        <v>442</v>
      </c>
      <c r="Q62" s="311" t="s">
        <v>442</v>
      </c>
      <c r="R62" s="311" t="s">
        <v>443</v>
      </c>
      <c r="S62" s="311" t="s">
        <v>444</v>
      </c>
      <c r="T62" s="311" t="s">
        <v>445</v>
      </c>
      <c r="U62" s="311" t="s">
        <v>446</v>
      </c>
      <c r="V62" s="311" t="s">
        <v>447</v>
      </c>
      <c r="W62" s="311" t="s">
        <v>444</v>
      </c>
      <c r="X62" s="311" t="s">
        <v>440</v>
      </c>
      <c r="Y62" s="311" t="s">
        <v>440</v>
      </c>
      <c r="Z62" s="311"/>
      <c r="AA62" s="311"/>
      <c r="AB62" s="311"/>
      <c r="AC62" s="311"/>
      <c r="AD62" s="311"/>
      <c r="AE62" s="311"/>
      <c r="AF62" s="311"/>
      <c r="AG62" s="311"/>
      <c r="AH62" s="311"/>
      <c r="AI62" s="311"/>
      <c r="AJ62" s="311"/>
      <c r="AK62" s="12">
        <f t="shared" si="3"/>
        <v>0</v>
      </c>
      <c r="AL62" s="12">
        <f t="shared" si="4"/>
        <v>0</v>
      </c>
      <c r="AM62" s="76"/>
    </row>
    <row r="63">
      <c r="A63" s="12">
        <f t="shared" si="5"/>
        <v>58</v>
      </c>
      <c r="B63" s="123">
        <v>192069.0</v>
      </c>
      <c r="C63" s="304">
        <v>3087.0</v>
      </c>
      <c r="D63" s="304" t="s">
        <v>544</v>
      </c>
      <c r="E63" s="123" t="s">
        <v>93</v>
      </c>
      <c r="F63" s="305">
        <v>1.0</v>
      </c>
      <c r="G63" s="305">
        <v>1.0</v>
      </c>
      <c r="H63" s="305">
        <v>1.0</v>
      </c>
      <c r="I63" s="305">
        <v>1.0</v>
      </c>
      <c r="J63" s="305">
        <v>1.0</v>
      </c>
      <c r="K63" s="305">
        <v>1.0</v>
      </c>
      <c r="L63" s="305">
        <v>1.0</v>
      </c>
      <c r="M63" s="305">
        <v>1.0</v>
      </c>
      <c r="N63" s="305">
        <v>1.0</v>
      </c>
      <c r="O63" s="305">
        <v>1.0</v>
      </c>
      <c r="P63" s="305">
        <v>1.0</v>
      </c>
      <c r="Q63" s="305"/>
      <c r="R63" s="305"/>
      <c r="S63" s="305"/>
      <c r="T63" s="305"/>
      <c r="U63" s="305"/>
      <c r="V63" s="305"/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305"/>
      <c r="AJ63" s="305"/>
      <c r="AK63" s="12">
        <f t="shared" si="3"/>
        <v>11</v>
      </c>
      <c r="AL63" s="12">
        <f t="shared" si="4"/>
        <v>0</v>
      </c>
      <c r="AM63" s="76"/>
    </row>
    <row r="64">
      <c r="A64" s="12">
        <f t="shared" si="5"/>
        <v>59</v>
      </c>
      <c r="B64" s="123">
        <v>192070.0</v>
      </c>
      <c r="C64" s="304">
        <v>3088.0</v>
      </c>
      <c r="D64" s="304" t="s">
        <v>545</v>
      </c>
      <c r="E64" s="123" t="s">
        <v>546</v>
      </c>
      <c r="F64" s="305">
        <v>1.0</v>
      </c>
      <c r="G64" s="305">
        <v>1.0</v>
      </c>
      <c r="H64" s="305">
        <v>1.0</v>
      </c>
      <c r="I64" s="305">
        <v>1.0</v>
      </c>
      <c r="J64" s="305">
        <v>1.0</v>
      </c>
      <c r="K64" s="305">
        <v>1.0</v>
      </c>
      <c r="L64" s="305">
        <v>1.0</v>
      </c>
      <c r="M64" s="305">
        <v>1.0</v>
      </c>
      <c r="N64" s="305">
        <v>1.0</v>
      </c>
      <c r="O64" s="305">
        <v>1.0</v>
      </c>
      <c r="P64" s="305">
        <v>1.0</v>
      </c>
      <c r="Q64" s="305"/>
      <c r="R64" s="305"/>
      <c r="S64" s="305"/>
      <c r="T64" s="305"/>
      <c r="U64" s="305"/>
      <c r="V64" s="305"/>
      <c r="W64" s="305"/>
      <c r="X64" s="305"/>
      <c r="Y64" s="305"/>
      <c r="Z64" s="305"/>
      <c r="AA64" s="305"/>
      <c r="AB64" s="305"/>
      <c r="AC64" s="305"/>
      <c r="AD64" s="305"/>
      <c r="AE64" s="305"/>
      <c r="AF64" s="305"/>
      <c r="AG64" s="305"/>
      <c r="AH64" s="305"/>
      <c r="AI64" s="305"/>
      <c r="AJ64" s="305"/>
      <c r="AK64" s="12">
        <f t="shared" si="3"/>
        <v>11</v>
      </c>
      <c r="AL64" s="12">
        <f t="shared" si="4"/>
        <v>0</v>
      </c>
      <c r="AM64" s="76"/>
    </row>
    <row r="65">
      <c r="A65" s="12">
        <f t="shared" si="5"/>
        <v>60</v>
      </c>
      <c r="B65" s="123">
        <v>192071.0</v>
      </c>
      <c r="C65" s="304">
        <v>3089.0</v>
      </c>
      <c r="D65" s="304" t="s">
        <v>547</v>
      </c>
      <c r="E65" s="123" t="s">
        <v>548</v>
      </c>
      <c r="F65" s="305">
        <v>0.0</v>
      </c>
      <c r="G65" s="305">
        <v>0.0</v>
      </c>
      <c r="H65" s="305">
        <v>0.0</v>
      </c>
      <c r="I65" s="305">
        <v>0.0</v>
      </c>
      <c r="J65" s="305">
        <v>1.0</v>
      </c>
      <c r="K65" s="305">
        <v>1.0</v>
      </c>
      <c r="L65" s="305">
        <v>1.0</v>
      </c>
      <c r="M65" s="305">
        <v>1.0</v>
      </c>
      <c r="N65" s="305">
        <v>1.0</v>
      </c>
      <c r="O65" s="305">
        <v>1.0</v>
      </c>
      <c r="P65" s="305">
        <v>1.0</v>
      </c>
      <c r="Q65" s="305"/>
      <c r="R65" s="305"/>
      <c r="S65" s="305"/>
      <c r="T65" s="305"/>
      <c r="U65" s="305"/>
      <c r="V65" s="305"/>
      <c r="W65" s="305"/>
      <c r="X65" s="305"/>
      <c r="Y65" s="305"/>
      <c r="Z65" s="305"/>
      <c r="AA65" s="305"/>
      <c r="AB65" s="305"/>
      <c r="AC65" s="305"/>
      <c r="AD65" s="305"/>
      <c r="AE65" s="305"/>
      <c r="AF65" s="305"/>
      <c r="AG65" s="305"/>
      <c r="AH65" s="305"/>
      <c r="AI65" s="305"/>
      <c r="AJ65" s="305"/>
      <c r="AK65" s="12">
        <f t="shared" si="3"/>
        <v>7</v>
      </c>
      <c r="AL65" s="12">
        <f t="shared" si="4"/>
        <v>4</v>
      </c>
      <c r="AM65" s="76"/>
    </row>
    <row r="66">
      <c r="A66" s="12">
        <f t="shared" si="5"/>
        <v>61</v>
      </c>
      <c r="B66" s="123">
        <v>192072.0</v>
      </c>
      <c r="C66" s="304">
        <v>3090.0</v>
      </c>
      <c r="D66" s="304" t="s">
        <v>549</v>
      </c>
      <c r="E66" s="123" t="s">
        <v>550</v>
      </c>
      <c r="F66" s="305">
        <v>0.0</v>
      </c>
      <c r="G66" s="305">
        <v>0.0</v>
      </c>
      <c r="H66" s="305">
        <v>0.0</v>
      </c>
      <c r="I66" s="305">
        <v>0.0</v>
      </c>
      <c r="J66" s="305">
        <v>0.0</v>
      </c>
      <c r="K66" s="305">
        <v>0.0</v>
      </c>
      <c r="L66" s="305">
        <v>1.0</v>
      </c>
      <c r="M66" s="305">
        <v>1.0</v>
      </c>
      <c r="N66" s="305">
        <v>1.0</v>
      </c>
      <c r="O66" s="305">
        <v>1.0</v>
      </c>
      <c r="P66" s="305">
        <v>1.0</v>
      </c>
      <c r="Q66" s="305"/>
      <c r="R66" s="305"/>
      <c r="S66" s="305"/>
      <c r="T66" s="305"/>
      <c r="U66" s="305"/>
      <c r="V66" s="305"/>
      <c r="W66" s="305"/>
      <c r="X66" s="305"/>
      <c r="Y66" s="305"/>
      <c r="Z66" s="305"/>
      <c r="AA66" s="305"/>
      <c r="AB66" s="305"/>
      <c r="AC66" s="305"/>
      <c r="AD66" s="305"/>
      <c r="AE66" s="305"/>
      <c r="AF66" s="305"/>
      <c r="AG66" s="305"/>
      <c r="AH66" s="305"/>
      <c r="AI66" s="305"/>
      <c r="AJ66" s="305"/>
      <c r="AK66" s="12">
        <f t="shared" si="3"/>
        <v>5</v>
      </c>
      <c r="AL66" s="12">
        <f t="shared" si="4"/>
        <v>6</v>
      </c>
      <c r="AM66" s="76"/>
    </row>
    <row r="67">
      <c r="A67" s="12">
        <f t="shared" si="5"/>
        <v>62</v>
      </c>
      <c r="B67" s="123">
        <v>192073.0</v>
      </c>
      <c r="C67" s="304">
        <v>3091.0</v>
      </c>
      <c r="D67" s="304" t="s">
        <v>551</v>
      </c>
      <c r="E67" s="123" t="s">
        <v>97</v>
      </c>
      <c r="F67" s="305">
        <v>2.0</v>
      </c>
      <c r="G67" s="305">
        <v>2.0</v>
      </c>
      <c r="H67" s="305">
        <v>2.0</v>
      </c>
      <c r="I67" s="305">
        <v>2.0</v>
      </c>
      <c r="J67" s="305">
        <v>2.0</v>
      </c>
      <c r="K67" s="305">
        <v>2.0</v>
      </c>
      <c r="L67" s="305">
        <v>2.0</v>
      </c>
      <c r="M67" s="305">
        <v>2.0</v>
      </c>
      <c r="N67" s="305">
        <v>0.0</v>
      </c>
      <c r="O67" s="305">
        <v>0.0</v>
      </c>
      <c r="P67" s="305">
        <v>0.0</v>
      </c>
      <c r="Q67" s="305"/>
      <c r="R67" s="305"/>
      <c r="S67" s="305"/>
      <c r="T67" s="305"/>
      <c r="U67" s="305"/>
      <c r="V67" s="305"/>
      <c r="W67" s="305"/>
      <c r="X67" s="305"/>
      <c r="Y67" s="305"/>
      <c r="Z67" s="305"/>
      <c r="AA67" s="305"/>
      <c r="AB67" s="305"/>
      <c r="AC67" s="305"/>
      <c r="AD67" s="305"/>
      <c r="AE67" s="305"/>
      <c r="AF67" s="305"/>
      <c r="AG67" s="305"/>
      <c r="AH67" s="305"/>
      <c r="AI67" s="305"/>
      <c r="AJ67" s="305"/>
      <c r="AK67" s="12">
        <f t="shared" si="3"/>
        <v>16</v>
      </c>
      <c r="AL67" s="12">
        <f t="shared" si="4"/>
        <v>3</v>
      </c>
      <c r="AM67" s="76"/>
    </row>
    <row r="68">
      <c r="A68" s="12">
        <f t="shared" si="5"/>
        <v>63</v>
      </c>
      <c r="B68" s="123">
        <v>192075.0</v>
      </c>
      <c r="C68" s="304">
        <v>3093.0</v>
      </c>
      <c r="D68" s="304" t="s">
        <v>552</v>
      </c>
      <c r="E68" s="123" t="s">
        <v>553</v>
      </c>
      <c r="F68" s="310"/>
      <c r="G68" s="310"/>
      <c r="H68" s="310"/>
      <c r="I68" s="310"/>
      <c r="J68" s="310"/>
      <c r="K68" s="310"/>
      <c r="L68" s="310"/>
      <c r="M68" s="310"/>
      <c r="N68" s="310" t="s">
        <v>440</v>
      </c>
      <c r="O68" s="310" t="s">
        <v>441</v>
      </c>
      <c r="P68" s="310" t="s">
        <v>442</v>
      </c>
      <c r="Q68" s="311" t="s">
        <v>442</v>
      </c>
      <c r="R68" s="311" t="s">
        <v>443</v>
      </c>
      <c r="S68" s="311" t="s">
        <v>444</v>
      </c>
      <c r="T68" s="311" t="s">
        <v>445</v>
      </c>
      <c r="U68" s="311" t="s">
        <v>446</v>
      </c>
      <c r="V68" s="311" t="s">
        <v>447</v>
      </c>
      <c r="W68" s="311" t="s">
        <v>444</v>
      </c>
      <c r="X68" s="311" t="s">
        <v>440</v>
      </c>
      <c r="Y68" s="311" t="s">
        <v>440</v>
      </c>
      <c r="Z68" s="311"/>
      <c r="AA68" s="311"/>
      <c r="AB68" s="311"/>
      <c r="AC68" s="311"/>
      <c r="AD68" s="311"/>
      <c r="AE68" s="311"/>
      <c r="AF68" s="311"/>
      <c r="AG68" s="311"/>
      <c r="AH68" s="311"/>
      <c r="AI68" s="311"/>
      <c r="AJ68" s="311"/>
      <c r="AK68" s="12">
        <f t="shared" si="3"/>
        <v>0</v>
      </c>
      <c r="AL68" s="12">
        <f t="shared" si="4"/>
        <v>0</v>
      </c>
      <c r="AM68" s="76"/>
    </row>
    <row r="69">
      <c r="A69" s="12">
        <f t="shared" si="5"/>
        <v>64</v>
      </c>
      <c r="B69" s="123">
        <v>192076.0</v>
      </c>
      <c r="C69" s="304">
        <v>3094.0</v>
      </c>
      <c r="D69" s="304" t="s">
        <v>554</v>
      </c>
      <c r="E69" s="123" t="s">
        <v>99</v>
      </c>
      <c r="F69" s="305">
        <v>1.0</v>
      </c>
      <c r="G69" s="305">
        <v>1.0</v>
      </c>
      <c r="H69" s="305">
        <v>1.0</v>
      </c>
      <c r="I69" s="305">
        <v>1.0</v>
      </c>
      <c r="J69" s="305">
        <v>1.0</v>
      </c>
      <c r="K69" s="305">
        <v>1.0</v>
      </c>
      <c r="L69" s="305">
        <v>1.0</v>
      </c>
      <c r="M69" s="305">
        <v>1.0</v>
      </c>
      <c r="N69" s="305">
        <v>1.0</v>
      </c>
      <c r="O69" s="305">
        <v>1.0</v>
      </c>
      <c r="P69" s="305">
        <v>1.0</v>
      </c>
      <c r="Q69" s="305"/>
      <c r="R69" s="305"/>
      <c r="S69" s="305"/>
      <c r="T69" s="305"/>
      <c r="U69" s="305"/>
      <c r="V69" s="305"/>
      <c r="W69" s="305"/>
      <c r="X69" s="305"/>
      <c r="Y69" s="305"/>
      <c r="Z69" s="305"/>
      <c r="AA69" s="305"/>
      <c r="AB69" s="305"/>
      <c r="AC69" s="305"/>
      <c r="AD69" s="305"/>
      <c r="AE69" s="305"/>
      <c r="AF69" s="305"/>
      <c r="AG69" s="305"/>
      <c r="AH69" s="305"/>
      <c r="AI69" s="305"/>
      <c r="AJ69" s="305"/>
      <c r="AK69" s="12">
        <f t="shared" si="3"/>
        <v>11</v>
      </c>
      <c r="AL69" s="12">
        <f t="shared" si="4"/>
        <v>0</v>
      </c>
      <c r="AM69" s="76"/>
    </row>
    <row r="70">
      <c r="A70" s="12">
        <f t="shared" si="5"/>
        <v>65</v>
      </c>
      <c r="B70" s="123">
        <v>192077.0</v>
      </c>
      <c r="C70" s="304">
        <v>3095.0</v>
      </c>
      <c r="D70" s="304" t="s">
        <v>555</v>
      </c>
      <c r="E70" s="123" t="s">
        <v>100</v>
      </c>
      <c r="F70" s="305">
        <v>1.0</v>
      </c>
      <c r="G70" s="305">
        <v>1.0</v>
      </c>
      <c r="H70" s="305">
        <v>1.0</v>
      </c>
      <c r="I70" s="305">
        <v>1.0</v>
      </c>
      <c r="J70" s="305">
        <v>1.0</v>
      </c>
      <c r="K70" s="305">
        <v>1.0</v>
      </c>
      <c r="L70" s="305">
        <v>1.0</v>
      </c>
      <c r="M70" s="305">
        <v>1.0</v>
      </c>
      <c r="N70" s="305">
        <v>1.0</v>
      </c>
      <c r="O70" s="305">
        <v>1.0</v>
      </c>
      <c r="P70" s="305">
        <v>1.0</v>
      </c>
      <c r="Q70" s="305"/>
      <c r="R70" s="305"/>
      <c r="S70" s="305"/>
      <c r="T70" s="305"/>
      <c r="U70" s="305"/>
      <c r="V70" s="305"/>
      <c r="W70" s="305"/>
      <c r="X70" s="305"/>
      <c r="Y70" s="305"/>
      <c r="Z70" s="305"/>
      <c r="AA70" s="305"/>
      <c r="AB70" s="305"/>
      <c r="AC70" s="305"/>
      <c r="AD70" s="305"/>
      <c r="AE70" s="305"/>
      <c r="AF70" s="305"/>
      <c r="AG70" s="305"/>
      <c r="AH70" s="305"/>
      <c r="AI70" s="305"/>
      <c r="AJ70" s="305"/>
      <c r="AK70" s="12">
        <f t="shared" si="3"/>
        <v>11</v>
      </c>
      <c r="AL70" s="12">
        <f t="shared" si="4"/>
        <v>0</v>
      </c>
      <c r="AM70" s="76"/>
    </row>
    <row r="71">
      <c r="A71" s="12">
        <f t="shared" si="5"/>
        <v>66</v>
      </c>
      <c r="B71" s="123">
        <v>192078.0</v>
      </c>
      <c r="C71" s="304">
        <v>3096.0</v>
      </c>
      <c r="D71" s="304" t="s">
        <v>556</v>
      </c>
      <c r="E71" s="123" t="s">
        <v>557</v>
      </c>
      <c r="F71" s="305">
        <v>0.0</v>
      </c>
      <c r="G71" s="305">
        <v>0.0</v>
      </c>
      <c r="H71" s="305">
        <v>0.0</v>
      </c>
      <c r="I71" s="305">
        <v>0.0</v>
      </c>
      <c r="J71" s="305">
        <v>0.0</v>
      </c>
      <c r="K71" s="305">
        <v>0.0</v>
      </c>
      <c r="L71" s="305">
        <v>1.0</v>
      </c>
      <c r="M71" s="305">
        <v>1.0</v>
      </c>
      <c r="N71" s="305">
        <v>1.0</v>
      </c>
      <c r="O71" s="305">
        <v>1.0</v>
      </c>
      <c r="P71" s="305">
        <v>1.0</v>
      </c>
      <c r="Q71" s="305"/>
      <c r="R71" s="305"/>
      <c r="S71" s="305"/>
      <c r="T71" s="305"/>
      <c r="U71" s="305"/>
      <c r="V71" s="305"/>
      <c r="W71" s="305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12">
        <f t="shared" si="3"/>
        <v>5</v>
      </c>
      <c r="AL71" s="12">
        <f t="shared" si="4"/>
        <v>6</v>
      </c>
      <c r="AM71" s="76"/>
    </row>
    <row r="72">
      <c r="A72" s="12">
        <f t="shared" si="5"/>
        <v>67</v>
      </c>
      <c r="B72" s="123">
        <v>192079.0</v>
      </c>
      <c r="C72" s="304">
        <v>3097.0</v>
      </c>
      <c r="D72" s="304" t="s">
        <v>558</v>
      </c>
      <c r="E72" s="123" t="s">
        <v>559</v>
      </c>
      <c r="F72" s="305">
        <v>1.0</v>
      </c>
      <c r="G72" s="305">
        <v>1.0</v>
      </c>
      <c r="H72" s="305">
        <v>1.0</v>
      </c>
      <c r="I72" s="305">
        <v>1.0</v>
      </c>
      <c r="J72" s="305">
        <v>1.0</v>
      </c>
      <c r="K72" s="305">
        <v>1.0</v>
      </c>
      <c r="L72" s="305">
        <v>1.0</v>
      </c>
      <c r="M72" s="305">
        <v>1.0</v>
      </c>
      <c r="N72" s="305">
        <v>1.0</v>
      </c>
      <c r="O72" s="305">
        <v>1.0</v>
      </c>
      <c r="P72" s="305">
        <v>1.0</v>
      </c>
      <c r="Q72" s="305"/>
      <c r="R72" s="305"/>
      <c r="S72" s="305"/>
      <c r="T72" s="305"/>
      <c r="U72" s="305"/>
      <c r="V72" s="305"/>
      <c r="W72" s="305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12">
        <f t="shared" si="3"/>
        <v>11</v>
      </c>
      <c r="AL72" s="12">
        <f t="shared" si="4"/>
        <v>0</v>
      </c>
      <c r="AM72" s="76"/>
    </row>
    <row r="73">
      <c r="A73" s="12">
        <f t="shared" si="5"/>
        <v>68</v>
      </c>
      <c r="B73" s="123">
        <v>192080.0</v>
      </c>
      <c r="C73" s="304">
        <v>3098.0</v>
      </c>
      <c r="D73" s="304" t="s">
        <v>560</v>
      </c>
      <c r="E73" s="123" t="s">
        <v>103</v>
      </c>
      <c r="F73" s="305">
        <v>1.0</v>
      </c>
      <c r="G73" s="305">
        <v>1.0</v>
      </c>
      <c r="H73" s="305">
        <v>1.0</v>
      </c>
      <c r="I73" s="305">
        <v>1.0</v>
      </c>
      <c r="J73" s="305">
        <v>1.0</v>
      </c>
      <c r="K73" s="305">
        <v>1.0</v>
      </c>
      <c r="L73" s="305">
        <v>1.0</v>
      </c>
      <c r="M73" s="305">
        <v>1.0</v>
      </c>
      <c r="N73" s="305">
        <v>1.0</v>
      </c>
      <c r="O73" s="305">
        <v>1.0</v>
      </c>
      <c r="P73" s="305">
        <v>1.0</v>
      </c>
      <c r="Q73" s="305"/>
      <c r="R73" s="305"/>
      <c r="S73" s="305"/>
      <c r="T73" s="305"/>
      <c r="U73" s="305"/>
      <c r="V73" s="305"/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12">
        <f t="shared" si="3"/>
        <v>11</v>
      </c>
      <c r="AL73" s="12">
        <f t="shared" si="4"/>
        <v>0</v>
      </c>
      <c r="AM73" s="76"/>
    </row>
    <row r="74">
      <c r="A74" s="12">
        <f t="shared" si="5"/>
        <v>69</v>
      </c>
      <c r="B74" s="123">
        <v>192081.0</v>
      </c>
      <c r="C74" s="304">
        <v>3099.0</v>
      </c>
      <c r="D74" s="304" t="s">
        <v>561</v>
      </c>
      <c r="E74" s="123" t="s">
        <v>104</v>
      </c>
      <c r="F74" s="305">
        <v>1.0</v>
      </c>
      <c r="G74" s="305">
        <v>1.0</v>
      </c>
      <c r="H74" s="305">
        <v>1.0</v>
      </c>
      <c r="I74" s="305">
        <v>1.0</v>
      </c>
      <c r="J74" s="305">
        <v>1.0</v>
      </c>
      <c r="K74" s="305">
        <v>1.0</v>
      </c>
      <c r="L74" s="305">
        <v>1.0</v>
      </c>
      <c r="M74" s="305">
        <v>1.0</v>
      </c>
      <c r="N74" s="305">
        <v>1.0</v>
      </c>
      <c r="O74" s="305">
        <v>1.0</v>
      </c>
      <c r="P74" s="305">
        <v>1.0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12">
        <f t="shared" si="3"/>
        <v>11</v>
      </c>
      <c r="AL74" s="12">
        <f t="shared" si="4"/>
        <v>0</v>
      </c>
      <c r="AM74" s="76"/>
    </row>
    <row r="75">
      <c r="A75" s="12">
        <f t="shared" si="5"/>
        <v>70</v>
      </c>
      <c r="B75" s="123">
        <v>192083.0</v>
      </c>
      <c r="C75" s="304">
        <v>3101.0</v>
      </c>
      <c r="D75" s="304" t="s">
        <v>562</v>
      </c>
      <c r="E75" s="123" t="s">
        <v>105</v>
      </c>
      <c r="F75" s="308"/>
      <c r="G75" s="308"/>
      <c r="H75" s="311"/>
      <c r="I75" s="311"/>
      <c r="J75" s="311"/>
      <c r="K75" s="311"/>
      <c r="L75" s="311"/>
      <c r="M75" s="311"/>
      <c r="N75" s="311"/>
      <c r="O75" s="311"/>
      <c r="P75" s="311" t="s">
        <v>440</v>
      </c>
      <c r="Q75" s="311" t="s">
        <v>441</v>
      </c>
      <c r="R75" s="311" t="s">
        <v>442</v>
      </c>
      <c r="S75" s="311" t="s">
        <v>442</v>
      </c>
      <c r="T75" s="311" t="s">
        <v>443</v>
      </c>
      <c r="U75" s="311" t="s">
        <v>444</v>
      </c>
      <c r="V75" s="311" t="s">
        <v>445</v>
      </c>
      <c r="W75" s="311" t="s">
        <v>446</v>
      </c>
      <c r="X75" s="311" t="s">
        <v>447</v>
      </c>
      <c r="Y75" s="311" t="s">
        <v>444</v>
      </c>
      <c r="Z75" s="311" t="s">
        <v>440</v>
      </c>
      <c r="AA75" s="311" t="s">
        <v>440</v>
      </c>
      <c r="AB75" s="311"/>
      <c r="AC75" s="311"/>
      <c r="AD75" s="311"/>
      <c r="AE75" s="311"/>
      <c r="AF75" s="311"/>
      <c r="AG75" s="311"/>
      <c r="AH75" s="311"/>
      <c r="AI75" s="311"/>
      <c r="AJ75" s="311"/>
      <c r="AK75" s="12">
        <f t="shared" si="3"/>
        <v>0</v>
      </c>
      <c r="AL75" s="12">
        <f t="shared" si="4"/>
        <v>0</v>
      </c>
      <c r="AM75" s="76"/>
    </row>
    <row r="76">
      <c r="A76" s="12">
        <f t="shared" si="5"/>
        <v>71</v>
      </c>
      <c r="B76" s="123">
        <v>192084.0</v>
      </c>
      <c r="C76" s="304">
        <v>3102.0</v>
      </c>
      <c r="D76" s="304" t="s">
        <v>563</v>
      </c>
      <c r="E76" s="123" t="s">
        <v>106</v>
      </c>
      <c r="F76" s="305">
        <v>1.0</v>
      </c>
      <c r="G76" s="305">
        <v>1.0</v>
      </c>
      <c r="H76" s="305">
        <v>1.0</v>
      </c>
      <c r="I76" s="305">
        <v>1.0</v>
      </c>
      <c r="J76" s="305">
        <v>1.0</v>
      </c>
      <c r="K76" s="305">
        <v>1.0</v>
      </c>
      <c r="L76" s="305">
        <v>1.0</v>
      </c>
      <c r="M76" s="305">
        <v>1.0</v>
      </c>
      <c r="N76" s="305">
        <v>1.0</v>
      </c>
      <c r="O76" s="305">
        <v>1.0</v>
      </c>
      <c r="P76" s="305">
        <v>1.0</v>
      </c>
      <c r="Q76" s="305"/>
      <c r="R76" s="305"/>
      <c r="S76" s="305"/>
      <c r="T76" s="305"/>
      <c r="U76" s="305"/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12">
        <f t="shared" si="3"/>
        <v>11</v>
      </c>
      <c r="AL76" s="12">
        <f t="shared" si="4"/>
        <v>0</v>
      </c>
      <c r="AM76" s="76"/>
    </row>
    <row r="77">
      <c r="A77" s="12">
        <f t="shared" si="5"/>
        <v>72</v>
      </c>
      <c r="B77" s="123">
        <v>192086.0</v>
      </c>
      <c r="C77" s="304">
        <v>3104.0</v>
      </c>
      <c r="D77" s="304" t="s">
        <v>564</v>
      </c>
      <c r="E77" s="123" t="s">
        <v>107</v>
      </c>
      <c r="F77" s="305">
        <v>1.0</v>
      </c>
      <c r="G77" s="305">
        <v>1.0</v>
      </c>
      <c r="H77" s="305">
        <v>1.0</v>
      </c>
      <c r="I77" s="305">
        <v>1.0</v>
      </c>
      <c r="J77" s="305">
        <v>1.0</v>
      </c>
      <c r="K77" s="305">
        <v>1.0</v>
      </c>
      <c r="L77" s="305">
        <v>1.0</v>
      </c>
      <c r="M77" s="305">
        <v>1.0</v>
      </c>
      <c r="N77" s="305">
        <v>1.0</v>
      </c>
      <c r="O77" s="305">
        <v>1.0</v>
      </c>
      <c r="P77" s="305">
        <v>1.0</v>
      </c>
      <c r="Q77" s="305"/>
      <c r="R77" s="305"/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12">
        <f t="shared" si="3"/>
        <v>11</v>
      </c>
      <c r="AL77" s="12">
        <f t="shared" si="4"/>
        <v>0</v>
      </c>
      <c r="AM77" s="76"/>
    </row>
    <row r="78">
      <c r="A78" s="12">
        <f t="shared" si="5"/>
        <v>73</v>
      </c>
      <c r="B78" s="123">
        <v>192087.0</v>
      </c>
      <c r="C78" s="304">
        <v>3105.0</v>
      </c>
      <c r="D78" s="304" t="s">
        <v>565</v>
      </c>
      <c r="E78" s="123" t="s">
        <v>566</v>
      </c>
      <c r="F78" s="308"/>
      <c r="G78" s="308"/>
      <c r="H78" s="308"/>
      <c r="I78" s="308"/>
      <c r="J78" s="308"/>
      <c r="K78" s="308"/>
      <c r="L78" s="308"/>
      <c r="M78" s="308"/>
      <c r="N78" s="295" t="s">
        <v>440</v>
      </c>
      <c r="O78" s="295" t="s">
        <v>441</v>
      </c>
      <c r="P78" s="295" t="s">
        <v>442</v>
      </c>
      <c r="Q78" s="295" t="s">
        <v>442</v>
      </c>
      <c r="R78" s="295" t="s">
        <v>443</v>
      </c>
      <c r="S78" s="295" t="s">
        <v>444</v>
      </c>
      <c r="T78" s="295" t="s">
        <v>445</v>
      </c>
      <c r="U78" s="295" t="s">
        <v>446</v>
      </c>
      <c r="V78" s="295" t="s">
        <v>447</v>
      </c>
      <c r="W78" s="295" t="s">
        <v>444</v>
      </c>
      <c r="X78" s="295" t="s">
        <v>440</v>
      </c>
      <c r="Y78" s="295" t="s">
        <v>440</v>
      </c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08"/>
      <c r="AK78" s="12">
        <f t="shared" si="3"/>
        <v>0</v>
      </c>
      <c r="AL78" s="12">
        <f t="shared" si="4"/>
        <v>0</v>
      </c>
      <c r="AM78" s="76"/>
    </row>
    <row r="79">
      <c r="A79" s="12">
        <f t="shared" si="5"/>
        <v>74</v>
      </c>
      <c r="B79" s="123">
        <v>192088.0</v>
      </c>
      <c r="C79" s="304">
        <v>3106.0</v>
      </c>
      <c r="D79" s="304" t="s">
        <v>567</v>
      </c>
      <c r="E79" s="123" t="s">
        <v>109</v>
      </c>
      <c r="F79" s="308"/>
      <c r="G79" s="308"/>
      <c r="H79" s="308"/>
      <c r="I79" s="308"/>
      <c r="J79" s="308"/>
      <c r="K79" s="308"/>
      <c r="L79" s="308"/>
      <c r="M79" s="308"/>
      <c r="N79" s="295" t="s">
        <v>440</v>
      </c>
      <c r="O79" s="295" t="s">
        <v>441</v>
      </c>
      <c r="P79" s="295" t="s">
        <v>442</v>
      </c>
      <c r="Q79" s="295" t="s">
        <v>442</v>
      </c>
      <c r="R79" s="295" t="s">
        <v>443</v>
      </c>
      <c r="S79" s="295" t="s">
        <v>444</v>
      </c>
      <c r="T79" s="295" t="s">
        <v>445</v>
      </c>
      <c r="U79" s="295" t="s">
        <v>446</v>
      </c>
      <c r="V79" s="295" t="s">
        <v>447</v>
      </c>
      <c r="W79" s="295" t="s">
        <v>444</v>
      </c>
      <c r="X79" s="295" t="s">
        <v>440</v>
      </c>
      <c r="Y79" s="295" t="s">
        <v>440</v>
      </c>
      <c r="Z79" s="308"/>
      <c r="AA79" s="308"/>
      <c r="AB79" s="308"/>
      <c r="AC79" s="308"/>
      <c r="AD79" s="308"/>
      <c r="AE79" s="308"/>
      <c r="AF79" s="308"/>
      <c r="AG79" s="308"/>
      <c r="AH79" s="308"/>
      <c r="AI79" s="308"/>
      <c r="AJ79" s="308"/>
      <c r="AK79" s="12">
        <f t="shared" si="3"/>
        <v>0</v>
      </c>
      <c r="AL79" s="12">
        <f t="shared" si="4"/>
        <v>0</v>
      </c>
      <c r="AM79" s="76"/>
    </row>
    <row r="80">
      <c r="A80" s="12">
        <f t="shared" si="5"/>
        <v>75</v>
      </c>
      <c r="B80" s="123">
        <v>192089.0</v>
      </c>
      <c r="C80" s="304">
        <v>3107.0</v>
      </c>
      <c r="D80" s="304" t="s">
        <v>568</v>
      </c>
      <c r="E80" s="123" t="s">
        <v>569</v>
      </c>
      <c r="F80" s="305">
        <v>1.0</v>
      </c>
      <c r="G80" s="305">
        <v>1.0</v>
      </c>
      <c r="H80" s="305">
        <v>1.0</v>
      </c>
      <c r="I80" s="305">
        <v>1.0</v>
      </c>
      <c r="J80" s="305">
        <v>1.0</v>
      </c>
      <c r="K80" s="305">
        <v>1.0</v>
      </c>
      <c r="L80" s="305">
        <v>1.0</v>
      </c>
      <c r="M80" s="305">
        <v>1.0</v>
      </c>
      <c r="N80" s="305">
        <v>1.0</v>
      </c>
      <c r="O80" s="305">
        <v>1.0</v>
      </c>
      <c r="P80" s="305">
        <v>1.0</v>
      </c>
      <c r="Q80" s="305"/>
      <c r="R80" s="305"/>
      <c r="S80" s="305"/>
      <c r="T80" s="305"/>
      <c r="U80" s="305"/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12">
        <f t="shared" si="3"/>
        <v>11</v>
      </c>
      <c r="AL80" s="12">
        <f t="shared" si="4"/>
        <v>0</v>
      </c>
      <c r="AM80" s="76"/>
    </row>
    <row r="81">
      <c r="A81" s="12">
        <f t="shared" si="5"/>
        <v>76</v>
      </c>
      <c r="B81" s="123">
        <v>192090.0</v>
      </c>
      <c r="C81" s="304">
        <v>3108.0</v>
      </c>
      <c r="D81" s="304" t="s">
        <v>570</v>
      </c>
      <c r="E81" s="123" t="s">
        <v>571</v>
      </c>
      <c r="F81" s="305">
        <v>1.0</v>
      </c>
      <c r="G81" s="305">
        <v>1.0</v>
      </c>
      <c r="H81" s="305">
        <v>1.0</v>
      </c>
      <c r="I81" s="305">
        <v>1.0</v>
      </c>
      <c r="J81" s="305">
        <v>1.0</v>
      </c>
      <c r="K81" s="305">
        <v>1.0</v>
      </c>
      <c r="L81" s="305">
        <v>1.0</v>
      </c>
      <c r="M81" s="305">
        <v>1.0</v>
      </c>
      <c r="N81" s="305">
        <v>1.0</v>
      </c>
      <c r="O81" s="305">
        <v>1.0</v>
      </c>
      <c r="P81" s="305">
        <v>1.0</v>
      </c>
      <c r="Q81" s="305"/>
      <c r="R81" s="305"/>
      <c r="S81" s="305"/>
      <c r="T81" s="305"/>
      <c r="U81" s="305"/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12">
        <f t="shared" si="3"/>
        <v>11</v>
      </c>
      <c r="AL81" s="12">
        <f t="shared" si="4"/>
        <v>0</v>
      </c>
      <c r="AM81" s="76"/>
    </row>
    <row r="82">
      <c r="A82" s="12">
        <f t="shared" si="5"/>
        <v>77</v>
      </c>
      <c r="B82" s="123">
        <v>192092.0</v>
      </c>
      <c r="C82" s="304">
        <v>3110.0</v>
      </c>
      <c r="D82" s="304" t="s">
        <v>572</v>
      </c>
      <c r="E82" s="123" t="s">
        <v>573</v>
      </c>
      <c r="F82" s="305">
        <v>0.0</v>
      </c>
      <c r="G82" s="305">
        <v>1.0</v>
      </c>
      <c r="H82" s="305">
        <v>1.0</v>
      </c>
      <c r="I82" s="305">
        <v>1.0</v>
      </c>
      <c r="J82" s="305">
        <v>1.0</v>
      </c>
      <c r="K82" s="305">
        <v>1.0</v>
      </c>
      <c r="L82" s="305">
        <v>1.0</v>
      </c>
      <c r="M82" s="305">
        <v>1.0</v>
      </c>
      <c r="N82" s="305">
        <v>1.0</v>
      </c>
      <c r="O82" s="305">
        <v>1.0</v>
      </c>
      <c r="P82" s="305">
        <v>1.0</v>
      </c>
      <c r="Q82" s="305"/>
      <c r="R82" s="305"/>
      <c r="S82" s="305"/>
      <c r="T82" s="305"/>
      <c r="U82" s="305"/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12">
        <f t="shared" si="3"/>
        <v>10</v>
      </c>
      <c r="AL82" s="12">
        <f t="shared" si="4"/>
        <v>1</v>
      </c>
      <c r="AM82" s="76"/>
    </row>
    <row r="83">
      <c r="A83" s="12">
        <f t="shared" si="5"/>
        <v>78</v>
      </c>
      <c r="B83" s="123">
        <v>192093.0</v>
      </c>
      <c r="C83" s="304">
        <v>3111.0</v>
      </c>
      <c r="D83" s="304" t="s">
        <v>574</v>
      </c>
      <c r="E83" s="123" t="s">
        <v>575</v>
      </c>
      <c r="F83" s="305">
        <v>1.0</v>
      </c>
      <c r="G83" s="305">
        <v>1.0</v>
      </c>
      <c r="H83" s="305">
        <v>1.0</v>
      </c>
      <c r="I83" s="305">
        <v>1.0</v>
      </c>
      <c r="J83" s="305">
        <v>1.0</v>
      </c>
      <c r="K83" s="305">
        <v>1.0</v>
      </c>
      <c r="L83" s="305">
        <v>1.0</v>
      </c>
      <c r="M83" s="305">
        <v>1.0</v>
      </c>
      <c r="N83" s="305">
        <v>1.0</v>
      </c>
      <c r="O83" s="305">
        <v>1.0</v>
      </c>
      <c r="P83" s="305">
        <v>1.0</v>
      </c>
      <c r="Q83" s="305"/>
      <c r="R83" s="305"/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12">
        <f t="shared" si="3"/>
        <v>11</v>
      </c>
      <c r="AL83" s="12">
        <f t="shared" si="4"/>
        <v>0</v>
      </c>
      <c r="AM83" s="76"/>
    </row>
    <row r="84">
      <c r="A84" s="12">
        <f t="shared" si="5"/>
        <v>79</v>
      </c>
      <c r="B84" s="123">
        <v>192095.0</v>
      </c>
      <c r="C84" s="304">
        <v>3113.0</v>
      </c>
      <c r="D84" s="304" t="s">
        <v>576</v>
      </c>
      <c r="E84" s="123" t="s">
        <v>577</v>
      </c>
      <c r="F84" s="308"/>
      <c r="G84" s="308"/>
      <c r="H84" s="308"/>
      <c r="I84" s="308"/>
      <c r="J84" s="308"/>
      <c r="K84" s="308"/>
      <c r="L84" s="308"/>
      <c r="M84" s="308"/>
      <c r="N84" s="295" t="s">
        <v>440</v>
      </c>
      <c r="O84" s="295" t="s">
        <v>441</v>
      </c>
      <c r="P84" s="295" t="s">
        <v>442</v>
      </c>
      <c r="Q84" s="295" t="s">
        <v>442</v>
      </c>
      <c r="R84" s="295" t="s">
        <v>443</v>
      </c>
      <c r="S84" s="295" t="s">
        <v>444</v>
      </c>
      <c r="T84" s="295" t="s">
        <v>445</v>
      </c>
      <c r="U84" s="295" t="s">
        <v>446</v>
      </c>
      <c r="V84" s="295" t="s">
        <v>447</v>
      </c>
      <c r="W84" s="295" t="s">
        <v>444</v>
      </c>
      <c r="X84" s="295" t="s">
        <v>440</v>
      </c>
      <c r="Y84" s="295" t="s">
        <v>440</v>
      </c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12">
        <f t="shared" si="3"/>
        <v>0</v>
      </c>
      <c r="AL84" s="12">
        <f t="shared" si="4"/>
        <v>0</v>
      </c>
      <c r="AM84" s="76"/>
    </row>
    <row r="85">
      <c r="A85" s="12">
        <f t="shared" si="5"/>
        <v>80</v>
      </c>
      <c r="B85" s="123">
        <v>192097.0</v>
      </c>
      <c r="C85" s="304">
        <v>3115.0</v>
      </c>
      <c r="D85" s="304" t="s">
        <v>578</v>
      </c>
      <c r="E85" s="123" t="s">
        <v>579</v>
      </c>
      <c r="F85" s="305">
        <v>0.0</v>
      </c>
      <c r="G85" s="305">
        <v>1.0</v>
      </c>
      <c r="H85" s="305">
        <v>1.0</v>
      </c>
      <c r="I85" s="305">
        <v>1.0</v>
      </c>
      <c r="J85" s="305">
        <v>1.0</v>
      </c>
      <c r="K85" s="305">
        <v>1.0</v>
      </c>
      <c r="L85" s="305">
        <v>1.0</v>
      </c>
      <c r="M85" s="305">
        <v>1.0</v>
      </c>
      <c r="N85" s="305">
        <v>1.0</v>
      </c>
      <c r="O85" s="305">
        <v>1.0</v>
      </c>
      <c r="P85" s="305">
        <v>1.0</v>
      </c>
      <c r="Q85" s="305"/>
      <c r="R85" s="305"/>
      <c r="S85" s="305"/>
      <c r="T85" s="305"/>
      <c r="U85" s="305"/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12">
        <f t="shared" si="3"/>
        <v>10</v>
      </c>
      <c r="AL85" s="12">
        <f t="shared" si="4"/>
        <v>1</v>
      </c>
      <c r="AM85" s="76"/>
    </row>
    <row r="86">
      <c r="A86" s="12">
        <f t="shared" si="5"/>
        <v>81</v>
      </c>
      <c r="B86" s="123">
        <v>192099.0</v>
      </c>
      <c r="C86" s="304">
        <v>3117.0</v>
      </c>
      <c r="D86" s="304" t="s">
        <v>580</v>
      </c>
      <c r="E86" s="123" t="s">
        <v>116</v>
      </c>
      <c r="F86" s="305">
        <v>1.0</v>
      </c>
      <c r="G86" s="305">
        <v>1.0</v>
      </c>
      <c r="H86" s="305">
        <v>1.0</v>
      </c>
      <c r="I86" s="305">
        <v>1.0</v>
      </c>
      <c r="J86" s="305">
        <v>1.0</v>
      </c>
      <c r="K86" s="305">
        <v>1.0</v>
      </c>
      <c r="L86" s="305">
        <v>1.0</v>
      </c>
      <c r="M86" s="305">
        <v>1.0</v>
      </c>
      <c r="N86" s="305">
        <v>1.0</v>
      </c>
      <c r="O86" s="305">
        <v>1.0</v>
      </c>
      <c r="P86" s="305">
        <v>1.0</v>
      </c>
      <c r="Q86" s="305"/>
      <c r="R86" s="305"/>
      <c r="S86" s="305"/>
      <c r="T86" s="305"/>
      <c r="U86" s="305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12">
        <f t="shared" si="3"/>
        <v>11</v>
      </c>
      <c r="AL86" s="12">
        <f t="shared" si="4"/>
        <v>0</v>
      </c>
      <c r="AM86" s="76"/>
    </row>
    <row r="87">
      <c r="A87" s="12">
        <f t="shared" si="5"/>
        <v>82</v>
      </c>
      <c r="B87" s="123">
        <v>192101.0</v>
      </c>
      <c r="C87" s="304">
        <v>3119.0</v>
      </c>
      <c r="D87" s="304" t="s">
        <v>581</v>
      </c>
      <c r="E87" s="123" t="s">
        <v>582</v>
      </c>
      <c r="F87" s="308"/>
      <c r="G87" s="308"/>
      <c r="H87" s="308"/>
      <c r="I87" s="308"/>
      <c r="J87" s="308"/>
      <c r="K87" s="308"/>
      <c r="L87" s="308"/>
      <c r="M87" s="308"/>
      <c r="N87" s="295" t="s">
        <v>440</v>
      </c>
      <c r="O87" s="296" t="s">
        <v>441</v>
      </c>
      <c r="P87" s="295" t="s">
        <v>442</v>
      </c>
      <c r="Q87" s="295" t="s">
        <v>442</v>
      </c>
      <c r="R87" s="295" t="s">
        <v>443</v>
      </c>
      <c r="S87" s="295" t="s">
        <v>444</v>
      </c>
      <c r="T87" s="295" t="s">
        <v>445</v>
      </c>
      <c r="U87" s="295" t="s">
        <v>446</v>
      </c>
      <c r="V87" s="295" t="s">
        <v>447</v>
      </c>
      <c r="W87" s="295" t="s">
        <v>444</v>
      </c>
      <c r="X87" s="295" t="s">
        <v>440</v>
      </c>
      <c r="Y87" s="295" t="s">
        <v>440</v>
      </c>
      <c r="Z87" s="308"/>
      <c r="AA87" s="308"/>
      <c r="AB87" s="308"/>
      <c r="AC87" s="308"/>
      <c r="AD87" s="308"/>
      <c r="AE87" s="308"/>
      <c r="AF87" s="308"/>
      <c r="AG87" s="308"/>
      <c r="AH87" s="308"/>
      <c r="AI87" s="308"/>
      <c r="AJ87" s="308"/>
      <c r="AK87" s="12">
        <f t="shared" si="3"/>
        <v>0</v>
      </c>
      <c r="AL87" s="12">
        <f t="shared" si="4"/>
        <v>0</v>
      </c>
      <c r="AM87" s="76"/>
    </row>
    <row r="88">
      <c r="A88" s="12">
        <f t="shared" si="5"/>
        <v>83</v>
      </c>
      <c r="B88" s="123">
        <v>192102.0</v>
      </c>
      <c r="C88" s="123"/>
      <c r="D88" s="123"/>
      <c r="E88" s="123" t="s">
        <v>382</v>
      </c>
      <c r="F88" s="310"/>
      <c r="G88" s="310"/>
      <c r="H88" s="310"/>
      <c r="I88" s="310"/>
      <c r="J88" s="310"/>
      <c r="K88" s="310"/>
      <c r="L88" s="310"/>
      <c r="M88" s="310"/>
      <c r="N88" s="310" t="s">
        <v>440</v>
      </c>
      <c r="O88" s="310" t="s">
        <v>441</v>
      </c>
      <c r="P88" s="310" t="s">
        <v>442</v>
      </c>
      <c r="Q88" s="310" t="s">
        <v>442</v>
      </c>
      <c r="R88" s="310" t="s">
        <v>443</v>
      </c>
      <c r="S88" s="310" t="s">
        <v>444</v>
      </c>
      <c r="T88" s="310" t="s">
        <v>445</v>
      </c>
      <c r="U88" s="310" t="s">
        <v>446</v>
      </c>
      <c r="V88" s="310" t="s">
        <v>447</v>
      </c>
      <c r="W88" s="310" t="s">
        <v>444</v>
      </c>
      <c r="X88" s="310" t="s">
        <v>440</v>
      </c>
      <c r="Y88" s="310" t="s">
        <v>440</v>
      </c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12">
        <f t="shared" si="3"/>
        <v>0</v>
      </c>
      <c r="AL88" s="12">
        <f t="shared" si="4"/>
        <v>0</v>
      </c>
      <c r="AM88" s="76"/>
    </row>
    <row r="89">
      <c r="A89" s="12">
        <f t="shared" si="5"/>
        <v>84</v>
      </c>
      <c r="B89" s="123">
        <v>192103.0</v>
      </c>
      <c r="C89" s="304">
        <v>3121.0</v>
      </c>
      <c r="D89" s="304" t="s">
        <v>583</v>
      </c>
      <c r="E89" s="123" t="s">
        <v>118</v>
      </c>
      <c r="F89" s="305">
        <v>1.0</v>
      </c>
      <c r="G89" s="305">
        <v>1.0</v>
      </c>
      <c r="H89" s="305">
        <v>1.0</v>
      </c>
      <c r="I89" s="305">
        <v>1.0</v>
      </c>
      <c r="J89" s="305">
        <v>1.0</v>
      </c>
      <c r="K89" s="305">
        <v>1.0</v>
      </c>
      <c r="L89" s="305">
        <v>1.0</v>
      </c>
      <c r="M89" s="305">
        <v>1.0</v>
      </c>
      <c r="N89" s="305">
        <v>1.0</v>
      </c>
      <c r="O89" s="305">
        <v>1.0</v>
      </c>
      <c r="P89" s="305">
        <v>1.0</v>
      </c>
      <c r="Q89" s="305"/>
      <c r="R89" s="305"/>
      <c r="S89" s="305"/>
      <c r="T89" s="305"/>
      <c r="U89" s="305"/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12">
        <f t="shared" si="3"/>
        <v>11</v>
      </c>
      <c r="AL89" s="12">
        <f t="shared" si="4"/>
        <v>0</v>
      </c>
      <c r="AM89" s="76"/>
    </row>
    <row r="90">
      <c r="A90" s="12">
        <f t="shared" si="5"/>
        <v>85</v>
      </c>
      <c r="B90" s="123">
        <v>192104.0</v>
      </c>
      <c r="C90" s="304">
        <v>3122.0</v>
      </c>
      <c r="D90" s="304" t="s">
        <v>584</v>
      </c>
      <c r="E90" s="123" t="s">
        <v>585</v>
      </c>
      <c r="F90" s="308"/>
      <c r="G90" s="308"/>
      <c r="H90" s="308"/>
      <c r="I90" s="308"/>
      <c r="J90" s="308"/>
      <c r="K90" s="308"/>
      <c r="L90" s="308"/>
      <c r="M90" s="308"/>
      <c r="N90" s="295" t="s">
        <v>440</v>
      </c>
      <c r="O90" s="295" t="s">
        <v>441</v>
      </c>
      <c r="P90" s="295" t="s">
        <v>442</v>
      </c>
      <c r="Q90" s="295" t="s">
        <v>442</v>
      </c>
      <c r="R90" s="295" t="s">
        <v>443</v>
      </c>
      <c r="S90" s="295" t="s">
        <v>444</v>
      </c>
      <c r="T90" s="295" t="s">
        <v>445</v>
      </c>
      <c r="U90" s="295" t="s">
        <v>446</v>
      </c>
      <c r="V90" s="295" t="s">
        <v>447</v>
      </c>
      <c r="W90" s="295" t="s">
        <v>444</v>
      </c>
      <c r="X90" s="295" t="s">
        <v>440</v>
      </c>
      <c r="Y90" s="295" t="s">
        <v>440</v>
      </c>
      <c r="Z90" s="308"/>
      <c r="AA90" s="308"/>
      <c r="AB90" s="308"/>
      <c r="AC90" s="308"/>
      <c r="AD90" s="308"/>
      <c r="AE90" s="308"/>
      <c r="AF90" s="308"/>
      <c r="AG90" s="308"/>
      <c r="AH90" s="308"/>
      <c r="AI90" s="308"/>
      <c r="AJ90" s="308"/>
      <c r="AK90" s="12">
        <f t="shared" si="3"/>
        <v>0</v>
      </c>
      <c r="AL90" s="12">
        <f t="shared" si="4"/>
        <v>0</v>
      </c>
      <c r="AM90" s="76"/>
    </row>
    <row r="91">
      <c r="A91" s="12">
        <f t="shared" si="5"/>
        <v>86</v>
      </c>
      <c r="B91" s="123">
        <v>192105.0</v>
      </c>
      <c r="C91" s="304">
        <v>3123.0</v>
      </c>
      <c r="D91" s="304" t="s">
        <v>586</v>
      </c>
      <c r="E91" s="123" t="s">
        <v>120</v>
      </c>
      <c r="F91" s="305">
        <v>0.0</v>
      </c>
      <c r="G91" s="305">
        <v>0.0</v>
      </c>
      <c r="H91" s="305">
        <v>0.0</v>
      </c>
      <c r="I91" s="305">
        <v>0.0</v>
      </c>
      <c r="J91" s="305">
        <v>0.0</v>
      </c>
      <c r="K91" s="305">
        <v>0.0</v>
      </c>
      <c r="L91" s="305">
        <v>0.0</v>
      </c>
      <c r="M91" s="305">
        <v>0.0</v>
      </c>
      <c r="N91" s="305">
        <v>1.0</v>
      </c>
      <c r="O91" s="305">
        <v>1.0</v>
      </c>
      <c r="P91" s="305">
        <v>1.0</v>
      </c>
      <c r="Q91" s="305"/>
      <c r="R91" s="305"/>
      <c r="S91" s="305"/>
      <c r="T91" s="305"/>
      <c r="U91" s="305"/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12">
        <f t="shared" si="3"/>
        <v>3</v>
      </c>
      <c r="AL91" s="12">
        <f t="shared" si="4"/>
        <v>8</v>
      </c>
      <c r="AM91" s="76"/>
    </row>
    <row r="92">
      <c r="A92" s="12">
        <f t="shared" si="5"/>
        <v>87</v>
      </c>
      <c r="B92" s="123">
        <v>192106.0</v>
      </c>
      <c r="C92" s="304">
        <v>3124.0</v>
      </c>
      <c r="D92" s="312" t="s">
        <v>587</v>
      </c>
      <c r="E92" s="201" t="s">
        <v>588</v>
      </c>
      <c r="F92" s="314">
        <v>0.0</v>
      </c>
      <c r="G92" s="314">
        <v>0.0</v>
      </c>
      <c r="H92" s="314">
        <v>0.0</v>
      </c>
      <c r="I92" s="314">
        <v>0.0</v>
      </c>
      <c r="J92" s="308">
        <v>1.0</v>
      </c>
      <c r="K92" s="314">
        <v>1.0</v>
      </c>
      <c r="L92" s="314">
        <v>1.0</v>
      </c>
      <c r="M92" s="314">
        <v>1.0</v>
      </c>
      <c r="N92" s="314">
        <v>1.0</v>
      </c>
      <c r="O92" s="314">
        <v>1.0</v>
      </c>
      <c r="P92" s="314">
        <v>1.0</v>
      </c>
      <c r="Q92" s="315"/>
      <c r="R92" s="315"/>
      <c r="S92" s="315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12">
        <f t="shared" si="3"/>
        <v>7</v>
      </c>
      <c r="AL92" s="12">
        <f t="shared" si="4"/>
        <v>4</v>
      </c>
      <c r="AM92" s="76"/>
    </row>
    <row r="93">
      <c r="A93" s="12">
        <f t="shared" si="5"/>
        <v>88</v>
      </c>
      <c r="B93" s="123">
        <v>192107.0</v>
      </c>
      <c r="C93" s="304">
        <v>3125.0</v>
      </c>
      <c r="D93" s="304" t="s">
        <v>589</v>
      </c>
      <c r="E93" s="304" t="s">
        <v>122</v>
      </c>
      <c r="F93" s="308"/>
      <c r="G93" s="308"/>
      <c r="H93" s="308"/>
      <c r="I93" s="308"/>
      <c r="J93" s="308"/>
      <c r="K93" s="308"/>
      <c r="L93" s="308"/>
      <c r="M93" s="308"/>
      <c r="N93" s="295" t="s">
        <v>440</v>
      </c>
      <c r="O93" s="295" t="s">
        <v>441</v>
      </c>
      <c r="P93" s="295" t="s">
        <v>442</v>
      </c>
      <c r="Q93" s="295" t="s">
        <v>442</v>
      </c>
      <c r="R93" s="295" t="s">
        <v>443</v>
      </c>
      <c r="S93" s="295" t="s">
        <v>444</v>
      </c>
      <c r="T93" s="295" t="s">
        <v>445</v>
      </c>
      <c r="U93" s="295" t="s">
        <v>446</v>
      </c>
      <c r="V93" s="295" t="s">
        <v>447</v>
      </c>
      <c r="W93" s="295" t="s">
        <v>444</v>
      </c>
      <c r="X93" s="295" t="s">
        <v>440</v>
      </c>
      <c r="Y93" s="295" t="s">
        <v>440</v>
      </c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12">
        <f t="shared" si="3"/>
        <v>0</v>
      </c>
      <c r="AL93" s="12">
        <f t="shared" si="4"/>
        <v>0</v>
      </c>
      <c r="AM93" s="76"/>
    </row>
    <row r="94">
      <c r="A94" s="12">
        <f t="shared" si="5"/>
        <v>89</v>
      </c>
      <c r="B94" s="123">
        <v>192108.0</v>
      </c>
      <c r="C94" s="304">
        <v>3126.0</v>
      </c>
      <c r="D94" s="304" t="s">
        <v>590</v>
      </c>
      <c r="E94" s="123" t="s">
        <v>591</v>
      </c>
      <c r="F94" s="305">
        <v>0.0</v>
      </c>
      <c r="G94" s="305">
        <v>1.0</v>
      </c>
      <c r="H94" s="305">
        <v>1.0</v>
      </c>
      <c r="I94" s="305">
        <v>1.0</v>
      </c>
      <c r="J94" s="305">
        <v>1.0</v>
      </c>
      <c r="K94" s="305">
        <v>1.0</v>
      </c>
      <c r="L94" s="305">
        <v>1.0</v>
      </c>
      <c r="M94" s="305">
        <v>1.0</v>
      </c>
      <c r="N94" s="305">
        <v>1.0</v>
      </c>
      <c r="O94" s="305">
        <v>1.0</v>
      </c>
      <c r="P94" s="305">
        <v>1.0</v>
      </c>
      <c r="Q94" s="305"/>
      <c r="R94" s="305"/>
      <c r="S94" s="305"/>
      <c r="T94" s="305"/>
      <c r="U94" s="305"/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12">
        <f t="shared" si="3"/>
        <v>10</v>
      </c>
      <c r="AL94" s="12">
        <f t="shared" si="4"/>
        <v>1</v>
      </c>
      <c r="AM94" s="76"/>
    </row>
    <row r="95">
      <c r="A95" s="12">
        <f t="shared" si="5"/>
        <v>90</v>
      </c>
      <c r="B95" s="123">
        <v>192110.0</v>
      </c>
      <c r="C95" s="304">
        <v>3128.0</v>
      </c>
      <c r="D95" s="304" t="s">
        <v>592</v>
      </c>
      <c r="E95" s="123" t="s">
        <v>124</v>
      </c>
      <c r="F95" s="313">
        <v>1.0</v>
      </c>
      <c r="G95" s="313">
        <v>1.0</v>
      </c>
      <c r="H95" s="305">
        <v>1.0</v>
      </c>
      <c r="I95" s="305">
        <v>1.0</v>
      </c>
      <c r="J95" s="305">
        <v>1.0</v>
      </c>
      <c r="K95" s="305">
        <v>1.0</v>
      </c>
      <c r="L95" s="305">
        <v>1.0</v>
      </c>
      <c r="M95" s="305">
        <v>1.0</v>
      </c>
      <c r="N95" s="305">
        <v>1.0</v>
      </c>
      <c r="O95" s="305">
        <v>1.0</v>
      </c>
      <c r="P95" s="305">
        <v>1.0</v>
      </c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12">
        <f t="shared" si="3"/>
        <v>11</v>
      </c>
      <c r="AL95" s="12">
        <f t="shared" si="4"/>
        <v>0</v>
      </c>
      <c r="AM95" s="76"/>
    </row>
    <row r="96">
      <c r="A96" s="12">
        <f t="shared" si="5"/>
        <v>91</v>
      </c>
      <c r="B96" s="123">
        <v>192112.0</v>
      </c>
      <c r="C96" s="304">
        <v>3130.0</v>
      </c>
      <c r="D96" s="304" t="s">
        <v>593</v>
      </c>
      <c r="E96" s="123" t="s">
        <v>125</v>
      </c>
      <c r="F96" s="305">
        <v>0.0</v>
      </c>
      <c r="G96" s="305">
        <v>0.0</v>
      </c>
      <c r="H96" s="305">
        <v>0.0</v>
      </c>
      <c r="I96" s="305">
        <v>0.0</v>
      </c>
      <c r="J96" s="305">
        <v>0.0</v>
      </c>
      <c r="K96" s="305">
        <v>1.0</v>
      </c>
      <c r="L96" s="305">
        <v>1.0</v>
      </c>
      <c r="M96" s="305">
        <v>1.0</v>
      </c>
      <c r="N96" s="305">
        <v>1.0</v>
      </c>
      <c r="O96" s="305">
        <v>1.0</v>
      </c>
      <c r="P96" s="305">
        <v>1.0</v>
      </c>
      <c r="Q96" s="305"/>
      <c r="R96" s="305"/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12">
        <f t="shared" si="3"/>
        <v>6</v>
      </c>
      <c r="AL96" s="12">
        <f t="shared" si="4"/>
        <v>5</v>
      </c>
      <c r="AM96" s="76"/>
    </row>
    <row r="97">
      <c r="A97" s="12">
        <f t="shared" si="5"/>
        <v>92</v>
      </c>
      <c r="B97" s="123">
        <v>192113.0</v>
      </c>
      <c r="C97" s="304">
        <v>3131.0</v>
      </c>
      <c r="D97" s="304" t="s">
        <v>594</v>
      </c>
      <c r="E97" s="123" t="s">
        <v>595</v>
      </c>
      <c r="F97" s="313">
        <v>1.0</v>
      </c>
      <c r="G97" s="313">
        <v>1.0</v>
      </c>
      <c r="H97" s="313">
        <v>1.0</v>
      </c>
      <c r="I97" s="305">
        <v>1.0</v>
      </c>
      <c r="J97" s="305">
        <v>1.0</v>
      </c>
      <c r="K97" s="305">
        <v>1.0</v>
      </c>
      <c r="L97" s="301">
        <v>1.0</v>
      </c>
      <c r="M97" s="301">
        <v>1.0</v>
      </c>
      <c r="N97" s="305">
        <v>1.0</v>
      </c>
      <c r="O97" s="305">
        <v>2.0</v>
      </c>
      <c r="P97" s="305">
        <v>1.0</v>
      </c>
      <c r="Q97" s="305"/>
      <c r="R97" s="305"/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12">
        <f t="shared" si="3"/>
        <v>12</v>
      </c>
      <c r="AL97" s="12">
        <f t="shared" si="4"/>
        <v>0</v>
      </c>
      <c r="AM97" s="76"/>
    </row>
    <row r="98">
      <c r="A98" s="12">
        <f t="shared" si="5"/>
        <v>93</v>
      </c>
      <c r="B98" s="123">
        <v>192115.0</v>
      </c>
      <c r="C98" s="304">
        <v>3133.0</v>
      </c>
      <c r="D98" s="304" t="s">
        <v>596</v>
      </c>
      <c r="E98" s="123" t="s">
        <v>127</v>
      </c>
      <c r="F98" s="305">
        <v>1.0</v>
      </c>
      <c r="G98" s="305">
        <v>1.0</v>
      </c>
      <c r="H98" s="305">
        <v>1.0</v>
      </c>
      <c r="I98" s="305">
        <v>1.0</v>
      </c>
      <c r="J98" s="305">
        <v>1.0</v>
      </c>
      <c r="K98" s="305">
        <v>1.0</v>
      </c>
      <c r="L98" s="305">
        <v>1.0</v>
      </c>
      <c r="M98" s="305">
        <v>1.0</v>
      </c>
      <c r="N98" s="305">
        <v>1.0</v>
      </c>
      <c r="O98" s="305">
        <v>1.0</v>
      </c>
      <c r="P98" s="305">
        <v>1.0</v>
      </c>
      <c r="Q98" s="305"/>
      <c r="R98" s="305"/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12">
        <f t="shared" si="3"/>
        <v>11</v>
      </c>
      <c r="AL98" s="12">
        <f t="shared" si="4"/>
        <v>0</v>
      </c>
      <c r="AM98" s="76"/>
    </row>
    <row r="99">
      <c r="A99" s="12">
        <f t="shared" si="5"/>
        <v>94</v>
      </c>
      <c r="B99" s="123">
        <v>192116.0</v>
      </c>
      <c r="C99" s="304">
        <v>3134.0</v>
      </c>
      <c r="D99" s="304" t="s">
        <v>597</v>
      </c>
      <c r="E99" s="123" t="s">
        <v>598</v>
      </c>
      <c r="F99" s="305">
        <v>0.0</v>
      </c>
      <c r="G99" s="305">
        <v>1.0</v>
      </c>
      <c r="H99" s="305">
        <v>1.0</v>
      </c>
      <c r="I99" s="305">
        <v>1.0</v>
      </c>
      <c r="J99" s="305">
        <v>1.0</v>
      </c>
      <c r="K99" s="305">
        <v>1.0</v>
      </c>
      <c r="L99" s="305">
        <v>1.0</v>
      </c>
      <c r="M99" s="305">
        <v>1.0</v>
      </c>
      <c r="N99" s="305">
        <v>1.0</v>
      </c>
      <c r="O99" s="305">
        <v>1.0</v>
      </c>
      <c r="P99" s="305">
        <v>1.0</v>
      </c>
      <c r="Q99" s="305"/>
      <c r="R99" s="305"/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12">
        <f t="shared" si="3"/>
        <v>10</v>
      </c>
      <c r="AL99" s="12">
        <f t="shared" si="4"/>
        <v>1</v>
      </c>
      <c r="AM99" s="76"/>
    </row>
    <row r="100">
      <c r="A100" s="12">
        <f t="shared" si="5"/>
        <v>95</v>
      </c>
      <c r="B100" s="123">
        <v>192117.0</v>
      </c>
      <c r="C100" s="304">
        <v>3135.0</v>
      </c>
      <c r="D100" s="304" t="s">
        <v>599</v>
      </c>
      <c r="E100" s="123" t="s">
        <v>600</v>
      </c>
      <c r="F100" s="305">
        <v>1.0</v>
      </c>
      <c r="G100" s="305">
        <v>1.0</v>
      </c>
      <c r="H100" s="305">
        <v>1.0</v>
      </c>
      <c r="I100" s="305">
        <v>1.0</v>
      </c>
      <c r="J100" s="305">
        <v>1.0</v>
      </c>
      <c r="K100" s="305">
        <v>1.0</v>
      </c>
      <c r="L100" s="305">
        <v>1.0</v>
      </c>
      <c r="M100" s="305">
        <v>1.0</v>
      </c>
      <c r="N100" s="305">
        <v>1.0</v>
      </c>
      <c r="O100" s="305">
        <v>1.0</v>
      </c>
      <c r="P100" s="305">
        <v>1.0</v>
      </c>
      <c r="Q100" s="305"/>
      <c r="R100" s="305"/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12">
        <f t="shared" si="3"/>
        <v>11</v>
      </c>
      <c r="AL100" s="12">
        <f t="shared" si="4"/>
        <v>0</v>
      </c>
      <c r="AM100" s="76"/>
    </row>
    <row r="101">
      <c r="A101" s="12">
        <f t="shared" si="5"/>
        <v>96</v>
      </c>
      <c r="B101" s="123">
        <v>192119.0</v>
      </c>
      <c r="C101" s="304">
        <v>3137.0</v>
      </c>
      <c r="D101" s="304" t="s">
        <v>601</v>
      </c>
      <c r="E101" s="123" t="s">
        <v>602</v>
      </c>
      <c r="F101" s="305">
        <v>1.0</v>
      </c>
      <c r="G101" s="305">
        <v>1.0</v>
      </c>
      <c r="H101" s="305">
        <v>1.0</v>
      </c>
      <c r="I101" s="305">
        <v>1.0</v>
      </c>
      <c r="J101" s="305">
        <v>1.0</v>
      </c>
      <c r="K101" s="305">
        <v>1.0</v>
      </c>
      <c r="L101" s="305">
        <v>1.0</v>
      </c>
      <c r="M101" s="305">
        <v>1.0</v>
      </c>
      <c r="N101" s="305">
        <v>1.0</v>
      </c>
      <c r="O101" s="305">
        <v>1.0</v>
      </c>
      <c r="P101" s="305">
        <v>1.0</v>
      </c>
      <c r="Q101" s="305"/>
      <c r="R101" s="305"/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12">
        <f t="shared" si="3"/>
        <v>11</v>
      </c>
      <c r="AL101" s="12">
        <f t="shared" si="4"/>
        <v>0</v>
      </c>
      <c r="AM101" s="76"/>
    </row>
    <row r="102">
      <c r="A102" s="12">
        <f t="shared" si="5"/>
        <v>97</v>
      </c>
      <c r="B102" s="123">
        <v>192120.0</v>
      </c>
      <c r="C102" s="304">
        <v>3138.0</v>
      </c>
      <c r="D102" s="304" t="s">
        <v>603</v>
      </c>
      <c r="E102" s="123" t="s">
        <v>131</v>
      </c>
      <c r="F102" s="308"/>
      <c r="G102" s="308"/>
      <c r="H102" s="308"/>
      <c r="I102" s="308"/>
      <c r="J102" s="308"/>
      <c r="K102" s="308"/>
      <c r="L102" s="308"/>
      <c r="M102" s="308"/>
      <c r="N102" s="295" t="s">
        <v>440</v>
      </c>
      <c r="O102" s="295" t="s">
        <v>441</v>
      </c>
      <c r="P102" s="295" t="s">
        <v>442</v>
      </c>
      <c r="Q102" s="295" t="s">
        <v>442</v>
      </c>
      <c r="R102" s="295" t="s">
        <v>443</v>
      </c>
      <c r="S102" s="295" t="s">
        <v>444</v>
      </c>
      <c r="T102" s="295" t="s">
        <v>445</v>
      </c>
      <c r="U102" s="295" t="s">
        <v>446</v>
      </c>
      <c r="V102" s="295" t="s">
        <v>447</v>
      </c>
      <c r="W102" s="295" t="s">
        <v>444</v>
      </c>
      <c r="X102" s="295" t="s">
        <v>440</v>
      </c>
      <c r="Y102" s="295" t="s">
        <v>440</v>
      </c>
      <c r="Z102" s="308"/>
      <c r="AA102" s="308"/>
      <c r="AB102" s="308"/>
      <c r="AC102" s="308"/>
      <c r="AD102" s="308"/>
      <c r="AE102" s="308"/>
      <c r="AF102" s="308"/>
      <c r="AG102" s="308"/>
      <c r="AH102" s="308"/>
      <c r="AI102" s="308"/>
      <c r="AJ102" s="308"/>
      <c r="AK102" s="12">
        <f t="shared" si="3"/>
        <v>0</v>
      </c>
      <c r="AL102" s="12">
        <f t="shared" si="4"/>
        <v>0</v>
      </c>
      <c r="AM102" s="76"/>
    </row>
    <row r="103">
      <c r="A103" s="316" t="s">
        <v>132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3"/>
      <c r="AM103" s="76"/>
    </row>
    <row r="104">
      <c r="A104" s="12">
        <f>IF(ISBLANK(B104),"",A102+1)</f>
        <v>98</v>
      </c>
      <c r="B104" s="9">
        <v>200302.0</v>
      </c>
      <c r="C104" s="317">
        <v>893.0</v>
      </c>
      <c r="D104" s="318" t="s">
        <v>604</v>
      </c>
      <c r="E104" s="9" t="s">
        <v>605</v>
      </c>
      <c r="F104" s="319">
        <v>1.0</v>
      </c>
      <c r="G104" s="319">
        <v>1.0</v>
      </c>
      <c r="H104" s="319">
        <v>1.0</v>
      </c>
      <c r="I104" s="319">
        <v>1.0</v>
      </c>
      <c r="J104" s="319">
        <v>1.0</v>
      </c>
      <c r="K104" s="314">
        <v>1.0</v>
      </c>
      <c r="L104" s="314">
        <v>1.0</v>
      </c>
      <c r="M104" s="314">
        <v>1.0</v>
      </c>
      <c r="N104" s="314">
        <v>1.0</v>
      </c>
      <c r="O104" s="314">
        <v>1.0</v>
      </c>
      <c r="P104" s="314">
        <v>1.0</v>
      </c>
      <c r="Q104" s="314"/>
      <c r="R104" s="314"/>
      <c r="S104" s="314"/>
      <c r="T104" s="314"/>
      <c r="U104" s="314"/>
      <c r="V104" s="314"/>
      <c r="W104" s="314"/>
      <c r="X104" s="314"/>
      <c r="Y104" s="314"/>
      <c r="Z104" s="314"/>
      <c r="AA104" s="314"/>
      <c r="AB104" s="314"/>
      <c r="AC104" s="314"/>
      <c r="AD104" s="314"/>
      <c r="AE104" s="314"/>
      <c r="AF104" s="314"/>
      <c r="AG104" s="314"/>
      <c r="AH104" s="314"/>
      <c r="AI104" s="314"/>
      <c r="AJ104" s="314"/>
      <c r="AK104" s="12">
        <f t="shared" ref="AK104:AK177" si="6">SUM(F104:AJ104)</f>
        <v>11</v>
      </c>
      <c r="AL104" s="12">
        <f t="shared" ref="AL104:AL177" si="7">COUNTIF(F104:AJ104,0)</f>
        <v>0</v>
      </c>
      <c r="AM104" s="76"/>
    </row>
    <row r="105">
      <c r="A105" s="12">
        <f t="shared" ref="A105:A177" si="8">IF(ISBLANK(B105),"",A104+1)</f>
        <v>99</v>
      </c>
      <c r="B105" s="9">
        <v>200303.0</v>
      </c>
      <c r="C105" s="320">
        <v>893.0</v>
      </c>
      <c r="D105" s="318" t="s">
        <v>606</v>
      </c>
      <c r="E105" s="9" t="s">
        <v>134</v>
      </c>
      <c r="F105" s="310"/>
      <c r="G105" s="310"/>
      <c r="H105" s="310"/>
      <c r="I105" s="310"/>
      <c r="J105" s="310"/>
      <c r="K105" s="310"/>
      <c r="L105" s="310"/>
      <c r="M105" s="311"/>
      <c r="N105" s="310" t="s">
        <v>440</v>
      </c>
      <c r="O105" s="310" t="s">
        <v>441</v>
      </c>
      <c r="P105" s="310" t="s">
        <v>442</v>
      </c>
      <c r="Q105" s="310" t="s">
        <v>442</v>
      </c>
      <c r="R105" s="310" t="s">
        <v>443</v>
      </c>
      <c r="S105" s="311" t="s">
        <v>444</v>
      </c>
      <c r="T105" s="310" t="s">
        <v>445</v>
      </c>
      <c r="U105" s="310" t="s">
        <v>446</v>
      </c>
      <c r="V105" s="310" t="s">
        <v>447</v>
      </c>
      <c r="W105" s="310" t="s">
        <v>444</v>
      </c>
      <c r="X105" s="310" t="s">
        <v>440</v>
      </c>
      <c r="Y105" s="310" t="s">
        <v>440</v>
      </c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12">
        <f t="shared" si="6"/>
        <v>0</v>
      </c>
      <c r="AL105" s="12">
        <f t="shared" si="7"/>
        <v>0</v>
      </c>
      <c r="AM105" s="76"/>
    </row>
    <row r="106">
      <c r="A106" s="12">
        <f t="shared" si="8"/>
        <v>100</v>
      </c>
      <c r="B106" s="9">
        <v>200305.0</v>
      </c>
      <c r="C106" s="320">
        <v>895.0</v>
      </c>
      <c r="D106" s="318" t="s">
        <v>607</v>
      </c>
      <c r="E106" s="9" t="s">
        <v>608</v>
      </c>
      <c r="F106" s="319">
        <v>1.0</v>
      </c>
      <c r="G106" s="319">
        <v>1.0</v>
      </c>
      <c r="H106" s="319">
        <v>1.0</v>
      </c>
      <c r="I106" s="314">
        <v>1.0</v>
      </c>
      <c r="J106" s="314">
        <v>1.0</v>
      </c>
      <c r="K106" s="314">
        <v>1.0</v>
      </c>
      <c r="L106" s="314">
        <v>1.0</v>
      </c>
      <c r="M106" s="314">
        <v>1.0</v>
      </c>
      <c r="N106" s="314">
        <v>1.0</v>
      </c>
      <c r="O106" s="314">
        <v>1.0</v>
      </c>
      <c r="P106" s="314">
        <v>1.0</v>
      </c>
      <c r="Q106" s="167"/>
      <c r="R106" s="314"/>
      <c r="S106" s="314"/>
      <c r="T106" s="314"/>
      <c r="U106" s="314"/>
      <c r="V106" s="314"/>
      <c r="W106" s="314"/>
      <c r="X106" s="314"/>
      <c r="Y106" s="314"/>
      <c r="Z106" s="314"/>
      <c r="AA106" s="314"/>
      <c r="AB106" s="314"/>
      <c r="AC106" s="314"/>
      <c r="AD106" s="314"/>
      <c r="AE106" s="314"/>
      <c r="AF106" s="314"/>
      <c r="AG106" s="314"/>
      <c r="AH106" s="314"/>
      <c r="AI106" s="314"/>
      <c r="AJ106" s="314"/>
      <c r="AK106" s="12">
        <f t="shared" si="6"/>
        <v>11</v>
      </c>
      <c r="AL106" s="12">
        <f t="shared" si="7"/>
        <v>0</v>
      </c>
      <c r="AM106" s="76"/>
    </row>
    <row r="107">
      <c r="A107" s="12">
        <f t="shared" si="8"/>
        <v>101</v>
      </c>
      <c r="B107" s="9">
        <v>200306.0</v>
      </c>
      <c r="C107" s="320">
        <v>896.0</v>
      </c>
      <c r="D107" s="318" t="s">
        <v>609</v>
      </c>
      <c r="E107" s="9" t="s">
        <v>610</v>
      </c>
      <c r="F107" s="313">
        <v>1.0</v>
      </c>
      <c r="G107" s="313">
        <v>1.0</v>
      </c>
      <c r="H107" s="313">
        <v>1.0</v>
      </c>
      <c r="I107" s="313">
        <v>1.0</v>
      </c>
      <c r="J107" s="314">
        <v>1.0</v>
      </c>
      <c r="K107" s="314">
        <v>1.0</v>
      </c>
      <c r="L107" s="314">
        <v>1.0</v>
      </c>
      <c r="M107" s="314">
        <v>1.0</v>
      </c>
      <c r="N107" s="314">
        <v>1.0</v>
      </c>
      <c r="O107" s="314">
        <v>1.0</v>
      </c>
      <c r="P107" s="314">
        <v>1.0</v>
      </c>
      <c r="Q107" s="314">
        <v>0.0</v>
      </c>
      <c r="R107" s="167"/>
      <c r="S107" s="314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2">
        <f t="shared" si="6"/>
        <v>11</v>
      </c>
      <c r="AL107" s="12">
        <f t="shared" si="7"/>
        <v>1</v>
      </c>
      <c r="AM107" s="76"/>
    </row>
    <row r="108">
      <c r="A108" s="12">
        <f t="shared" si="8"/>
        <v>102</v>
      </c>
      <c r="B108" s="9">
        <v>200307.0</v>
      </c>
      <c r="C108" s="320">
        <v>897.0</v>
      </c>
      <c r="D108" s="318" t="s">
        <v>611</v>
      </c>
      <c r="E108" s="9" t="s">
        <v>137</v>
      </c>
      <c r="F108" s="313">
        <v>1.0</v>
      </c>
      <c r="G108" s="313">
        <v>1.0</v>
      </c>
      <c r="H108" s="313">
        <v>1.0</v>
      </c>
      <c r="I108" s="313">
        <v>1.0</v>
      </c>
      <c r="J108" s="314">
        <v>1.0</v>
      </c>
      <c r="K108" s="314">
        <v>1.0</v>
      </c>
      <c r="L108" s="314">
        <v>1.0</v>
      </c>
      <c r="M108" s="314">
        <v>1.0</v>
      </c>
      <c r="N108" s="314">
        <v>1.0</v>
      </c>
      <c r="O108" s="314">
        <v>1.0</v>
      </c>
      <c r="P108" s="314">
        <v>1.0</v>
      </c>
      <c r="Q108" s="314"/>
      <c r="R108" s="314"/>
      <c r="S108" s="314"/>
      <c r="T108" s="314"/>
      <c r="U108" s="314"/>
      <c r="V108" s="314"/>
      <c r="W108" s="314"/>
      <c r="X108" s="314"/>
      <c r="Y108" s="314"/>
      <c r="Z108" s="314"/>
      <c r="AA108" s="314"/>
      <c r="AB108" s="314"/>
      <c r="AC108" s="314"/>
      <c r="AD108" s="314"/>
      <c r="AE108" s="314"/>
      <c r="AF108" s="314"/>
      <c r="AG108" s="314"/>
      <c r="AH108" s="314"/>
      <c r="AI108" s="314"/>
      <c r="AJ108" s="314"/>
      <c r="AK108" s="12">
        <f t="shared" si="6"/>
        <v>11</v>
      </c>
      <c r="AL108" s="12">
        <f t="shared" si="7"/>
        <v>0</v>
      </c>
      <c r="AM108" s="76"/>
    </row>
    <row r="109">
      <c r="A109" s="12">
        <f t="shared" si="8"/>
        <v>103</v>
      </c>
      <c r="B109" s="9">
        <v>200310.0</v>
      </c>
      <c r="C109" s="320">
        <v>900.0</v>
      </c>
      <c r="D109" s="318" t="s">
        <v>612</v>
      </c>
      <c r="E109" s="9" t="s">
        <v>138</v>
      </c>
      <c r="F109" s="313">
        <v>1.0</v>
      </c>
      <c r="G109" s="313">
        <v>1.0</v>
      </c>
      <c r="H109" s="313">
        <v>1.0</v>
      </c>
      <c r="I109" s="313">
        <v>1.0</v>
      </c>
      <c r="J109" s="314">
        <v>1.0</v>
      </c>
      <c r="K109" s="314">
        <v>1.0</v>
      </c>
      <c r="L109" s="314">
        <v>1.0</v>
      </c>
      <c r="M109" s="314">
        <v>1.0</v>
      </c>
      <c r="N109" s="314">
        <v>1.0</v>
      </c>
      <c r="O109" s="314">
        <v>1.0</v>
      </c>
      <c r="P109" s="314">
        <v>1.0</v>
      </c>
      <c r="Q109" s="314"/>
      <c r="R109" s="314"/>
      <c r="S109" s="314"/>
      <c r="T109" s="314"/>
      <c r="U109" s="314"/>
      <c r="V109" s="314"/>
      <c r="W109" s="314"/>
      <c r="X109" s="314"/>
      <c r="Y109" s="314"/>
      <c r="Z109" s="314"/>
      <c r="AA109" s="314"/>
      <c r="AB109" s="314"/>
      <c r="AC109" s="314"/>
      <c r="AD109" s="314"/>
      <c r="AE109" s="314"/>
      <c r="AF109" s="314"/>
      <c r="AG109" s="314"/>
      <c r="AH109" s="314"/>
      <c r="AI109" s="314"/>
      <c r="AJ109" s="314"/>
      <c r="AK109" s="12">
        <f t="shared" si="6"/>
        <v>11</v>
      </c>
      <c r="AL109" s="12">
        <f t="shared" si="7"/>
        <v>0</v>
      </c>
      <c r="AM109" s="76"/>
    </row>
    <row r="110">
      <c r="A110" s="12">
        <f t="shared" si="8"/>
        <v>104</v>
      </c>
      <c r="B110" s="9">
        <v>200313.0</v>
      </c>
      <c r="C110" s="320">
        <v>903.0</v>
      </c>
      <c r="D110" s="318" t="s">
        <v>613</v>
      </c>
      <c r="E110" s="9" t="s">
        <v>614</v>
      </c>
      <c r="F110" s="310"/>
      <c r="G110" s="310"/>
      <c r="H110" s="310"/>
      <c r="I110" s="310"/>
      <c r="J110" s="310"/>
      <c r="K110" s="310"/>
      <c r="L110" s="310"/>
      <c r="M110" s="311"/>
      <c r="N110" s="310" t="s">
        <v>440</v>
      </c>
      <c r="O110" s="310" t="s">
        <v>441</v>
      </c>
      <c r="P110" s="310" t="s">
        <v>442</v>
      </c>
      <c r="Q110" s="310" t="s">
        <v>442</v>
      </c>
      <c r="R110" s="310" t="s">
        <v>443</v>
      </c>
      <c r="S110" s="311" t="s">
        <v>444</v>
      </c>
      <c r="T110" s="310" t="s">
        <v>445</v>
      </c>
      <c r="U110" s="310" t="s">
        <v>446</v>
      </c>
      <c r="V110" s="310" t="s">
        <v>447</v>
      </c>
      <c r="W110" s="310" t="s">
        <v>444</v>
      </c>
      <c r="X110" s="310" t="s">
        <v>440</v>
      </c>
      <c r="Y110" s="310" t="s">
        <v>440</v>
      </c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12">
        <f t="shared" si="6"/>
        <v>0</v>
      </c>
      <c r="AL110" s="12">
        <f t="shared" si="7"/>
        <v>0</v>
      </c>
      <c r="AM110" s="76"/>
    </row>
    <row r="111">
      <c r="A111" s="12">
        <f t="shared" si="8"/>
        <v>105</v>
      </c>
      <c r="B111" s="9">
        <v>200316.0</v>
      </c>
      <c r="C111" s="320">
        <v>904.0</v>
      </c>
      <c r="D111" s="318" t="s">
        <v>615</v>
      </c>
      <c r="E111" s="9" t="s">
        <v>384</v>
      </c>
      <c r="F111" s="310"/>
      <c r="G111" s="310"/>
      <c r="H111" s="310"/>
      <c r="I111" s="310"/>
      <c r="J111" s="310"/>
      <c r="K111" s="310"/>
      <c r="L111" s="310"/>
      <c r="M111" s="311"/>
      <c r="N111" s="310" t="s">
        <v>440</v>
      </c>
      <c r="O111" s="310" t="s">
        <v>441</v>
      </c>
      <c r="P111" s="310" t="s">
        <v>442</v>
      </c>
      <c r="Q111" s="310" t="s">
        <v>442</v>
      </c>
      <c r="R111" s="310" t="s">
        <v>443</v>
      </c>
      <c r="S111" s="311" t="s">
        <v>444</v>
      </c>
      <c r="T111" s="310" t="s">
        <v>445</v>
      </c>
      <c r="U111" s="310" t="s">
        <v>446</v>
      </c>
      <c r="V111" s="310" t="s">
        <v>447</v>
      </c>
      <c r="W111" s="310" t="s">
        <v>444</v>
      </c>
      <c r="X111" s="310" t="s">
        <v>440</v>
      </c>
      <c r="Y111" s="310" t="s">
        <v>440</v>
      </c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12">
        <f t="shared" si="6"/>
        <v>0</v>
      </c>
      <c r="AL111" s="12">
        <f t="shared" si="7"/>
        <v>0</v>
      </c>
      <c r="AM111" s="76"/>
    </row>
    <row r="112">
      <c r="A112" s="12">
        <f t="shared" si="8"/>
        <v>106</v>
      </c>
      <c r="B112" s="9">
        <v>200317.0</v>
      </c>
      <c r="C112" s="320">
        <v>905.0</v>
      </c>
      <c r="D112" s="318" t="s">
        <v>616</v>
      </c>
      <c r="E112" s="9" t="s">
        <v>142</v>
      </c>
      <c r="F112" s="319">
        <v>1.0</v>
      </c>
      <c r="G112" s="319">
        <v>1.0</v>
      </c>
      <c r="H112" s="319">
        <v>1.0</v>
      </c>
      <c r="I112" s="319">
        <v>1.0</v>
      </c>
      <c r="J112" s="314">
        <v>1.0</v>
      </c>
      <c r="K112" s="314">
        <v>1.0</v>
      </c>
      <c r="L112" s="314">
        <v>1.0</v>
      </c>
      <c r="M112" s="314">
        <v>1.0</v>
      </c>
      <c r="N112" s="314">
        <v>1.0</v>
      </c>
      <c r="O112" s="314">
        <v>1.0</v>
      </c>
      <c r="P112" s="314">
        <v>1.0</v>
      </c>
      <c r="Q112" s="314"/>
      <c r="R112" s="314"/>
      <c r="S112" s="314"/>
      <c r="T112" s="314"/>
      <c r="U112" s="314"/>
      <c r="V112" s="314"/>
      <c r="W112" s="314"/>
      <c r="X112" s="314"/>
      <c r="Y112" s="314"/>
      <c r="Z112" s="314"/>
      <c r="AA112" s="314"/>
      <c r="AB112" s="314"/>
      <c r="AC112" s="314"/>
      <c r="AD112" s="314"/>
      <c r="AE112" s="314"/>
      <c r="AF112" s="314"/>
      <c r="AG112" s="314"/>
      <c r="AH112" s="314"/>
      <c r="AI112" s="314"/>
      <c r="AJ112" s="314"/>
      <c r="AK112" s="12">
        <f t="shared" si="6"/>
        <v>11</v>
      </c>
      <c r="AL112" s="12">
        <f t="shared" si="7"/>
        <v>0</v>
      </c>
      <c r="AM112" s="76"/>
    </row>
    <row r="113">
      <c r="A113" s="12">
        <f t="shared" si="8"/>
        <v>107</v>
      </c>
      <c r="B113" s="9">
        <v>200319.0</v>
      </c>
      <c r="C113" s="320">
        <v>906.0</v>
      </c>
      <c r="D113" s="318" t="s">
        <v>617</v>
      </c>
      <c r="E113" s="9" t="s">
        <v>143</v>
      </c>
      <c r="F113" s="321">
        <v>1.0</v>
      </c>
      <c r="G113" s="321">
        <v>1.0</v>
      </c>
      <c r="H113" s="319">
        <v>1.0</v>
      </c>
      <c r="I113" s="319">
        <v>1.0</v>
      </c>
      <c r="J113" s="314">
        <v>1.0</v>
      </c>
      <c r="K113" s="314">
        <v>1.0</v>
      </c>
      <c r="L113" s="314">
        <v>1.0</v>
      </c>
      <c r="M113" s="314">
        <v>1.0</v>
      </c>
      <c r="N113" s="314">
        <v>1.0</v>
      </c>
      <c r="O113" s="314">
        <v>1.0</v>
      </c>
      <c r="P113" s="314">
        <v>1.0</v>
      </c>
      <c r="Q113" s="314"/>
      <c r="R113" s="314"/>
      <c r="S113" s="314"/>
      <c r="T113" s="314"/>
      <c r="U113" s="314"/>
      <c r="V113" s="314"/>
      <c r="W113" s="314"/>
      <c r="X113" s="314"/>
      <c r="Y113" s="314"/>
      <c r="Z113" s="314"/>
      <c r="AA113" s="314"/>
      <c r="AB113" s="314"/>
      <c r="AC113" s="314"/>
      <c r="AD113" s="314"/>
      <c r="AE113" s="314"/>
      <c r="AF113" s="314"/>
      <c r="AG113" s="314"/>
      <c r="AH113" s="314"/>
      <c r="AI113" s="314"/>
      <c r="AJ113" s="314"/>
      <c r="AK113" s="12">
        <f t="shared" si="6"/>
        <v>11</v>
      </c>
      <c r="AL113" s="12">
        <f t="shared" si="7"/>
        <v>0</v>
      </c>
      <c r="AM113" s="76"/>
    </row>
    <row r="114">
      <c r="A114" s="12">
        <f t="shared" si="8"/>
        <v>108</v>
      </c>
      <c r="B114" s="9">
        <v>200320.0</v>
      </c>
      <c r="C114" s="320">
        <v>907.0</v>
      </c>
      <c r="D114" s="318" t="s">
        <v>618</v>
      </c>
      <c r="E114" s="9" t="s">
        <v>144</v>
      </c>
      <c r="F114" s="313">
        <v>1.0</v>
      </c>
      <c r="G114" s="313">
        <v>1.0</v>
      </c>
      <c r="H114" s="319">
        <v>1.0</v>
      </c>
      <c r="I114" s="319">
        <v>1.0</v>
      </c>
      <c r="J114" s="314">
        <v>1.0</v>
      </c>
      <c r="K114" s="314">
        <v>1.0</v>
      </c>
      <c r="L114" s="314">
        <v>1.0</v>
      </c>
      <c r="M114" s="314">
        <v>1.0</v>
      </c>
      <c r="N114" s="314">
        <v>1.0</v>
      </c>
      <c r="O114" s="314">
        <v>1.0</v>
      </c>
      <c r="P114" s="314">
        <v>1.0</v>
      </c>
      <c r="Q114" s="167"/>
      <c r="R114" s="167"/>
      <c r="S114" s="314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  <c r="AD114" s="167"/>
      <c r="AE114" s="167"/>
      <c r="AF114" s="167"/>
      <c r="AG114" s="167"/>
      <c r="AH114" s="167"/>
      <c r="AI114" s="167"/>
      <c r="AJ114" s="167"/>
      <c r="AK114" s="12">
        <f t="shared" si="6"/>
        <v>11</v>
      </c>
      <c r="AL114" s="12">
        <f t="shared" si="7"/>
        <v>0</v>
      </c>
      <c r="AM114" s="76"/>
    </row>
    <row r="115">
      <c r="A115" s="12">
        <f t="shared" si="8"/>
        <v>109</v>
      </c>
      <c r="B115" s="9">
        <v>200321.0</v>
      </c>
      <c r="C115" s="320">
        <v>908.0</v>
      </c>
      <c r="D115" s="318" t="s">
        <v>619</v>
      </c>
      <c r="E115" s="9" t="s">
        <v>145</v>
      </c>
      <c r="F115" s="310"/>
      <c r="G115" s="310"/>
      <c r="H115" s="310"/>
      <c r="I115" s="310"/>
      <c r="J115" s="310"/>
      <c r="K115" s="310"/>
      <c r="L115" s="310"/>
      <c r="M115" s="311"/>
      <c r="N115" s="310" t="s">
        <v>440</v>
      </c>
      <c r="O115" s="310" t="s">
        <v>441</v>
      </c>
      <c r="P115" s="310" t="s">
        <v>442</v>
      </c>
      <c r="Q115" s="311" t="s">
        <v>442</v>
      </c>
      <c r="R115" s="311" t="s">
        <v>443</v>
      </c>
      <c r="S115" s="311" t="s">
        <v>444</v>
      </c>
      <c r="T115" s="311" t="s">
        <v>445</v>
      </c>
      <c r="U115" s="311" t="s">
        <v>446</v>
      </c>
      <c r="V115" s="311" t="s">
        <v>447</v>
      </c>
      <c r="W115" s="311" t="s">
        <v>444</v>
      </c>
      <c r="X115" s="311" t="s">
        <v>440</v>
      </c>
      <c r="Y115" s="311" t="s">
        <v>440</v>
      </c>
      <c r="Z115" s="311"/>
      <c r="AA115" s="311"/>
      <c r="AB115" s="311"/>
      <c r="AC115" s="311"/>
      <c r="AD115" s="311"/>
      <c r="AE115" s="311"/>
      <c r="AF115" s="311"/>
      <c r="AG115" s="311"/>
      <c r="AH115" s="311"/>
      <c r="AI115" s="311"/>
      <c r="AJ115" s="311"/>
      <c r="AK115" s="12">
        <f t="shared" si="6"/>
        <v>0</v>
      </c>
      <c r="AL115" s="12">
        <f t="shared" si="7"/>
        <v>0</v>
      </c>
      <c r="AM115" s="76"/>
    </row>
    <row r="116">
      <c r="A116" s="12">
        <f t="shared" si="8"/>
        <v>110</v>
      </c>
      <c r="B116" s="9">
        <v>200326.0</v>
      </c>
      <c r="C116" s="320">
        <v>912.0</v>
      </c>
      <c r="D116" s="318" t="s">
        <v>620</v>
      </c>
      <c r="E116" s="9" t="s">
        <v>146</v>
      </c>
      <c r="F116" s="313">
        <v>1.0</v>
      </c>
      <c r="G116" s="313">
        <v>0.0</v>
      </c>
      <c r="H116" s="313">
        <v>0.0</v>
      </c>
      <c r="I116" s="313">
        <v>0.0</v>
      </c>
      <c r="J116" s="314">
        <v>1.0</v>
      </c>
      <c r="K116" s="314">
        <v>1.0</v>
      </c>
      <c r="L116" s="314">
        <v>1.0</v>
      </c>
      <c r="M116" s="314">
        <v>1.0</v>
      </c>
      <c r="N116" s="314">
        <v>1.0</v>
      </c>
      <c r="O116" s="314">
        <v>1.0</v>
      </c>
      <c r="P116" s="314">
        <v>1.0</v>
      </c>
      <c r="Q116" s="314"/>
      <c r="R116" s="314"/>
      <c r="S116" s="314"/>
      <c r="T116" s="314"/>
      <c r="U116" s="314"/>
      <c r="V116" s="314"/>
      <c r="W116" s="314"/>
      <c r="X116" s="314"/>
      <c r="Y116" s="314"/>
      <c r="Z116" s="314"/>
      <c r="AA116" s="314"/>
      <c r="AB116" s="314"/>
      <c r="AC116" s="314"/>
      <c r="AD116" s="314"/>
      <c r="AE116" s="314"/>
      <c r="AF116" s="314"/>
      <c r="AG116" s="314"/>
      <c r="AH116" s="314"/>
      <c r="AI116" s="314"/>
      <c r="AJ116" s="314"/>
      <c r="AK116" s="12">
        <f t="shared" si="6"/>
        <v>8</v>
      </c>
      <c r="AL116" s="12">
        <f t="shared" si="7"/>
        <v>3</v>
      </c>
      <c r="AM116" s="76"/>
    </row>
    <row r="117">
      <c r="A117" s="12">
        <f t="shared" si="8"/>
        <v>111</v>
      </c>
      <c r="B117" s="9">
        <v>200328.0</v>
      </c>
      <c r="C117" s="320">
        <v>914.0</v>
      </c>
      <c r="D117" s="318" t="s">
        <v>621</v>
      </c>
      <c r="E117" s="9" t="s">
        <v>622</v>
      </c>
      <c r="F117" s="319">
        <v>1.0</v>
      </c>
      <c r="G117" s="319">
        <v>1.0</v>
      </c>
      <c r="H117" s="313">
        <v>1.0</v>
      </c>
      <c r="I117" s="313">
        <v>1.0</v>
      </c>
      <c r="J117" s="314">
        <v>1.0</v>
      </c>
      <c r="K117" s="314">
        <v>1.0</v>
      </c>
      <c r="L117" s="314">
        <v>1.0</v>
      </c>
      <c r="M117" s="314">
        <v>1.0</v>
      </c>
      <c r="N117" s="314">
        <v>1.0</v>
      </c>
      <c r="O117" s="314">
        <v>1.0</v>
      </c>
      <c r="P117" s="314">
        <v>1.0</v>
      </c>
      <c r="Q117" s="167"/>
      <c r="R117" s="167"/>
      <c r="S117" s="167"/>
      <c r="T117" s="167"/>
      <c r="U117" s="314"/>
      <c r="V117" s="314"/>
      <c r="W117" s="314"/>
      <c r="X117" s="314"/>
      <c r="Y117" s="314"/>
      <c r="Z117" s="314"/>
      <c r="AA117" s="314"/>
      <c r="AB117" s="314"/>
      <c r="AC117" s="314"/>
      <c r="AD117" s="314"/>
      <c r="AE117" s="314"/>
      <c r="AF117" s="314"/>
      <c r="AG117" s="314"/>
      <c r="AH117" s="314"/>
      <c r="AI117" s="314"/>
      <c r="AJ117" s="314"/>
      <c r="AK117" s="12">
        <f t="shared" si="6"/>
        <v>11</v>
      </c>
      <c r="AL117" s="12">
        <f t="shared" si="7"/>
        <v>0</v>
      </c>
      <c r="AM117" s="76"/>
    </row>
    <row r="118">
      <c r="A118" s="12">
        <f t="shared" si="8"/>
        <v>112</v>
      </c>
      <c r="B118" s="9">
        <v>200329.0</v>
      </c>
      <c r="C118" s="320">
        <v>915.0</v>
      </c>
      <c r="D118" s="318" t="s">
        <v>623</v>
      </c>
      <c r="E118" s="9" t="s">
        <v>148</v>
      </c>
      <c r="F118" s="321">
        <v>1.0</v>
      </c>
      <c r="G118" s="321">
        <v>1.0</v>
      </c>
      <c r="H118" s="321">
        <v>1.0</v>
      </c>
      <c r="I118" s="313">
        <v>1.0</v>
      </c>
      <c r="J118" s="314">
        <v>1.0</v>
      </c>
      <c r="K118" s="314">
        <v>1.0</v>
      </c>
      <c r="L118" s="314">
        <v>1.0</v>
      </c>
      <c r="M118" s="314">
        <v>1.0</v>
      </c>
      <c r="N118" s="314">
        <v>1.0</v>
      </c>
      <c r="O118" s="314">
        <v>1.0</v>
      </c>
      <c r="P118" s="314">
        <v>1.0</v>
      </c>
      <c r="Q118" s="167"/>
      <c r="R118" s="167"/>
      <c r="S118" s="167"/>
      <c r="T118" s="167"/>
      <c r="U118" s="314"/>
      <c r="V118" s="314"/>
      <c r="W118" s="314"/>
      <c r="X118" s="314"/>
      <c r="Y118" s="314"/>
      <c r="Z118" s="314"/>
      <c r="AA118" s="314"/>
      <c r="AB118" s="314"/>
      <c r="AC118" s="314"/>
      <c r="AD118" s="314"/>
      <c r="AE118" s="314"/>
      <c r="AF118" s="314"/>
      <c r="AG118" s="314"/>
      <c r="AH118" s="314"/>
      <c r="AI118" s="314"/>
      <c r="AJ118" s="314"/>
      <c r="AK118" s="12">
        <f t="shared" si="6"/>
        <v>11</v>
      </c>
      <c r="AL118" s="12">
        <f t="shared" si="7"/>
        <v>0</v>
      </c>
      <c r="AM118" s="76"/>
    </row>
    <row r="119">
      <c r="A119" s="12">
        <f t="shared" si="8"/>
        <v>113</v>
      </c>
      <c r="B119" s="9">
        <v>200332.0</v>
      </c>
      <c r="C119" s="320">
        <v>917.0</v>
      </c>
      <c r="D119" s="318" t="s">
        <v>624</v>
      </c>
      <c r="E119" s="9" t="s">
        <v>149</v>
      </c>
      <c r="F119" s="313">
        <v>1.0</v>
      </c>
      <c r="G119" s="313">
        <v>1.0</v>
      </c>
      <c r="H119" s="313">
        <v>1.0</v>
      </c>
      <c r="I119" s="313">
        <v>1.0</v>
      </c>
      <c r="J119" s="314">
        <v>1.0</v>
      </c>
      <c r="K119" s="314">
        <v>1.0</v>
      </c>
      <c r="L119" s="314">
        <v>1.0</v>
      </c>
      <c r="M119" s="314">
        <v>1.0</v>
      </c>
      <c r="N119" s="314">
        <v>1.0</v>
      </c>
      <c r="O119" s="314">
        <v>1.0</v>
      </c>
      <c r="P119" s="314">
        <v>1.0</v>
      </c>
      <c r="Q119" s="167"/>
      <c r="R119" s="167"/>
      <c r="S119" s="314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  <c r="AD119" s="167"/>
      <c r="AE119" s="167"/>
      <c r="AF119" s="167"/>
      <c r="AG119" s="167"/>
      <c r="AH119" s="167"/>
      <c r="AI119" s="167"/>
      <c r="AJ119" s="167"/>
      <c r="AK119" s="12">
        <f t="shared" si="6"/>
        <v>11</v>
      </c>
      <c r="AL119" s="12">
        <f t="shared" si="7"/>
        <v>0</v>
      </c>
      <c r="AM119" s="76"/>
    </row>
    <row r="120">
      <c r="A120" s="12">
        <f t="shared" si="8"/>
        <v>114</v>
      </c>
      <c r="B120" s="9">
        <v>200333.0</v>
      </c>
      <c r="C120" s="320">
        <v>918.0</v>
      </c>
      <c r="D120" s="318" t="s">
        <v>625</v>
      </c>
      <c r="E120" s="9" t="s">
        <v>150</v>
      </c>
      <c r="F120" s="313">
        <v>0.0</v>
      </c>
      <c r="G120" s="313">
        <v>1.0</v>
      </c>
      <c r="H120" s="313">
        <v>1.0</v>
      </c>
      <c r="I120" s="313">
        <v>1.0</v>
      </c>
      <c r="J120" s="314">
        <v>1.0</v>
      </c>
      <c r="K120" s="314">
        <v>1.0</v>
      </c>
      <c r="L120" s="314">
        <v>1.0</v>
      </c>
      <c r="M120" s="314">
        <v>1.0</v>
      </c>
      <c r="N120" s="314">
        <v>1.0</v>
      </c>
      <c r="O120" s="314">
        <v>1.0</v>
      </c>
      <c r="P120" s="314">
        <v>1.0</v>
      </c>
      <c r="Q120" s="314"/>
      <c r="R120" s="314"/>
      <c r="S120" s="314"/>
      <c r="T120" s="314"/>
      <c r="U120" s="314"/>
      <c r="V120" s="314"/>
      <c r="W120" s="314"/>
      <c r="X120" s="314"/>
      <c r="Y120" s="314"/>
      <c r="Z120" s="314"/>
      <c r="AA120" s="314"/>
      <c r="AB120" s="314"/>
      <c r="AC120" s="314"/>
      <c r="AD120" s="314"/>
      <c r="AE120" s="314"/>
      <c r="AF120" s="314"/>
      <c r="AG120" s="314"/>
      <c r="AH120" s="314"/>
      <c r="AI120" s="314"/>
      <c r="AJ120" s="314"/>
      <c r="AK120" s="12">
        <f t="shared" si="6"/>
        <v>10</v>
      </c>
      <c r="AL120" s="12">
        <f t="shared" si="7"/>
        <v>1</v>
      </c>
      <c r="AM120" s="76"/>
    </row>
    <row r="121">
      <c r="A121" s="12">
        <f t="shared" si="8"/>
        <v>115</v>
      </c>
      <c r="B121" s="9">
        <v>200334.0</v>
      </c>
      <c r="C121" s="320">
        <v>919.0</v>
      </c>
      <c r="D121" s="318" t="s">
        <v>626</v>
      </c>
      <c r="E121" s="9" t="s">
        <v>151</v>
      </c>
      <c r="F121" s="310"/>
      <c r="G121" s="310"/>
      <c r="H121" s="310"/>
      <c r="I121" s="310"/>
      <c r="J121" s="310"/>
      <c r="K121" s="310"/>
      <c r="L121" s="310"/>
      <c r="M121" s="310"/>
      <c r="N121" s="310" t="s">
        <v>440</v>
      </c>
      <c r="O121" s="310" t="s">
        <v>441</v>
      </c>
      <c r="P121" s="310" t="s">
        <v>442</v>
      </c>
      <c r="Q121" s="311" t="s">
        <v>442</v>
      </c>
      <c r="R121" s="311" t="s">
        <v>443</v>
      </c>
      <c r="S121" s="311" t="s">
        <v>444</v>
      </c>
      <c r="T121" s="311" t="s">
        <v>445</v>
      </c>
      <c r="U121" s="311" t="s">
        <v>446</v>
      </c>
      <c r="V121" s="311" t="s">
        <v>447</v>
      </c>
      <c r="W121" s="311" t="s">
        <v>444</v>
      </c>
      <c r="X121" s="311" t="s">
        <v>440</v>
      </c>
      <c r="Y121" s="311" t="s">
        <v>440</v>
      </c>
      <c r="Z121" s="311"/>
      <c r="AA121" s="311"/>
      <c r="AB121" s="311"/>
      <c r="AC121" s="311"/>
      <c r="AD121" s="311"/>
      <c r="AE121" s="311"/>
      <c r="AF121" s="311"/>
      <c r="AG121" s="311"/>
      <c r="AH121" s="311"/>
      <c r="AI121" s="311"/>
      <c r="AJ121" s="311"/>
      <c r="AK121" s="12">
        <f t="shared" si="6"/>
        <v>0</v>
      </c>
      <c r="AL121" s="12">
        <f t="shared" si="7"/>
        <v>0</v>
      </c>
      <c r="AM121" s="76"/>
    </row>
    <row r="122">
      <c r="A122" s="12">
        <f t="shared" si="8"/>
        <v>116</v>
      </c>
      <c r="B122" s="9">
        <v>200341.0</v>
      </c>
      <c r="C122" s="320">
        <v>926.0</v>
      </c>
      <c r="D122" s="318" t="s">
        <v>627</v>
      </c>
      <c r="E122" s="9" t="s">
        <v>153</v>
      </c>
      <c r="F122" s="319">
        <v>1.0</v>
      </c>
      <c r="G122" s="319">
        <v>1.0</v>
      </c>
      <c r="H122" s="319">
        <v>1.0</v>
      </c>
      <c r="I122" s="314">
        <v>1.0</v>
      </c>
      <c r="J122" s="314">
        <v>1.0</v>
      </c>
      <c r="K122" s="314">
        <v>1.0</v>
      </c>
      <c r="L122" s="314">
        <v>1.0</v>
      </c>
      <c r="M122" s="314">
        <v>1.0</v>
      </c>
      <c r="N122" s="314">
        <v>1.0</v>
      </c>
      <c r="O122" s="314">
        <v>1.0</v>
      </c>
      <c r="P122" s="314">
        <v>1.0</v>
      </c>
      <c r="Q122" s="167"/>
      <c r="R122" s="314"/>
      <c r="S122" s="314"/>
      <c r="T122" s="314"/>
      <c r="U122" s="314"/>
      <c r="V122" s="314"/>
      <c r="W122" s="314"/>
      <c r="X122" s="314"/>
      <c r="Y122" s="314"/>
      <c r="Z122" s="314"/>
      <c r="AA122" s="314"/>
      <c r="AB122" s="314"/>
      <c r="AC122" s="314"/>
      <c r="AD122" s="314"/>
      <c r="AE122" s="314"/>
      <c r="AF122" s="314"/>
      <c r="AG122" s="314"/>
      <c r="AH122" s="314"/>
      <c r="AI122" s="314"/>
      <c r="AJ122" s="314"/>
      <c r="AK122" s="12">
        <f t="shared" si="6"/>
        <v>11</v>
      </c>
      <c r="AL122" s="12">
        <f t="shared" si="7"/>
        <v>0</v>
      </c>
      <c r="AM122" s="76"/>
    </row>
    <row r="123">
      <c r="A123" s="12">
        <f t="shared" si="8"/>
        <v>117</v>
      </c>
      <c r="B123" s="9">
        <v>200345.0</v>
      </c>
      <c r="C123" s="320">
        <v>930.0</v>
      </c>
      <c r="D123" s="318" t="s">
        <v>628</v>
      </c>
      <c r="E123" s="9" t="s">
        <v>155</v>
      </c>
      <c r="F123" s="311"/>
      <c r="G123" s="311"/>
      <c r="H123" s="311"/>
      <c r="I123" s="311"/>
      <c r="J123" s="311"/>
      <c r="K123" s="311"/>
      <c r="L123" s="311"/>
      <c r="M123" s="310"/>
      <c r="N123" s="310" t="s">
        <v>440</v>
      </c>
      <c r="O123" s="310" t="s">
        <v>441</v>
      </c>
      <c r="P123" s="310" t="s">
        <v>442</v>
      </c>
      <c r="Q123" s="310" t="s">
        <v>442</v>
      </c>
      <c r="R123" s="310" t="s">
        <v>443</v>
      </c>
      <c r="S123" s="311" t="s">
        <v>444</v>
      </c>
      <c r="T123" s="310" t="s">
        <v>445</v>
      </c>
      <c r="U123" s="310" t="s">
        <v>446</v>
      </c>
      <c r="V123" s="310" t="s">
        <v>447</v>
      </c>
      <c r="W123" s="310" t="s">
        <v>444</v>
      </c>
      <c r="X123" s="310" t="s">
        <v>440</v>
      </c>
      <c r="Y123" s="310" t="s">
        <v>440</v>
      </c>
      <c r="Z123" s="310"/>
      <c r="AA123" s="310"/>
      <c r="AB123" s="310"/>
      <c r="AC123" s="310"/>
      <c r="AD123" s="310"/>
      <c r="AE123" s="310"/>
      <c r="AF123" s="310"/>
      <c r="AG123" s="310"/>
      <c r="AH123" s="310"/>
      <c r="AI123" s="310"/>
      <c r="AJ123" s="310"/>
      <c r="AK123" s="12">
        <f t="shared" si="6"/>
        <v>0</v>
      </c>
      <c r="AL123" s="12">
        <f t="shared" si="7"/>
        <v>0</v>
      </c>
      <c r="AM123" s="76"/>
    </row>
    <row r="124">
      <c r="A124" s="12">
        <f t="shared" si="8"/>
        <v>118</v>
      </c>
      <c r="B124" s="9">
        <v>200346.0</v>
      </c>
      <c r="C124" s="320">
        <v>931.0</v>
      </c>
      <c r="D124" s="318" t="s">
        <v>629</v>
      </c>
      <c r="E124" s="9" t="s">
        <v>385</v>
      </c>
      <c r="F124" s="319">
        <v>0.0</v>
      </c>
      <c r="G124" s="319">
        <v>0.0</v>
      </c>
      <c r="H124" s="319">
        <v>0.0</v>
      </c>
      <c r="I124" s="314">
        <v>0.0</v>
      </c>
      <c r="J124" s="314">
        <v>0.0</v>
      </c>
      <c r="K124" s="314">
        <v>0.0</v>
      </c>
      <c r="L124" s="314">
        <v>1.0</v>
      </c>
      <c r="M124" s="314">
        <v>1.0</v>
      </c>
      <c r="N124" s="314">
        <v>1.0</v>
      </c>
      <c r="O124" s="314">
        <v>1.0</v>
      </c>
      <c r="P124" s="314">
        <v>1.0</v>
      </c>
      <c r="Q124" s="314"/>
      <c r="R124" s="314"/>
      <c r="S124" s="314"/>
      <c r="T124" s="314"/>
      <c r="U124" s="314"/>
      <c r="V124" s="314"/>
      <c r="W124" s="314"/>
      <c r="X124" s="314"/>
      <c r="Y124" s="314"/>
      <c r="Z124" s="314"/>
      <c r="AA124" s="314"/>
      <c r="AB124" s="314"/>
      <c r="AC124" s="322"/>
      <c r="AD124" s="322"/>
      <c r="AE124" s="322"/>
      <c r="AF124" s="322"/>
      <c r="AG124" s="322"/>
      <c r="AH124" s="322"/>
      <c r="AI124" s="322"/>
      <c r="AJ124" s="322"/>
      <c r="AK124" s="12">
        <f t="shared" si="6"/>
        <v>5</v>
      </c>
      <c r="AL124" s="12">
        <f t="shared" si="7"/>
        <v>6</v>
      </c>
      <c r="AM124" s="76"/>
    </row>
    <row r="125">
      <c r="A125" s="12">
        <f t="shared" si="8"/>
        <v>119</v>
      </c>
      <c r="B125" s="9">
        <v>200348.0</v>
      </c>
      <c r="C125" s="320">
        <v>933.0</v>
      </c>
      <c r="D125" s="318" t="s">
        <v>630</v>
      </c>
      <c r="E125" s="9" t="s">
        <v>157</v>
      </c>
      <c r="F125" s="314">
        <v>0.0</v>
      </c>
      <c r="G125" s="314">
        <v>0.0</v>
      </c>
      <c r="H125" s="314">
        <v>0.0</v>
      </c>
      <c r="I125" s="314">
        <v>0.0</v>
      </c>
      <c r="J125" s="314">
        <v>0.0</v>
      </c>
      <c r="K125" s="314">
        <v>0.0</v>
      </c>
      <c r="L125" s="314">
        <v>0.0</v>
      </c>
      <c r="M125" s="314">
        <v>1.0</v>
      </c>
      <c r="N125" s="314">
        <v>1.0</v>
      </c>
      <c r="O125" s="314">
        <v>1.0</v>
      </c>
      <c r="P125" s="314">
        <v>1.0</v>
      </c>
      <c r="Q125" s="314"/>
      <c r="R125" s="314"/>
      <c r="S125" s="314"/>
      <c r="T125" s="314"/>
      <c r="U125" s="314"/>
      <c r="V125" s="314"/>
      <c r="W125" s="314"/>
      <c r="X125" s="314"/>
      <c r="Y125" s="314"/>
      <c r="Z125" s="314"/>
      <c r="AA125" s="314"/>
      <c r="AB125" s="314"/>
      <c r="AC125" s="314"/>
      <c r="AD125" s="314"/>
      <c r="AE125" s="314"/>
      <c r="AF125" s="314"/>
      <c r="AG125" s="314"/>
      <c r="AH125" s="314"/>
      <c r="AI125" s="314"/>
      <c r="AJ125" s="314"/>
      <c r="AK125" s="12">
        <f t="shared" si="6"/>
        <v>4</v>
      </c>
      <c r="AL125" s="12">
        <f t="shared" si="7"/>
        <v>7</v>
      </c>
      <c r="AM125" s="76"/>
    </row>
    <row r="126">
      <c r="A126" s="12">
        <f t="shared" si="8"/>
        <v>120</v>
      </c>
      <c r="B126" s="9">
        <v>200349.0</v>
      </c>
      <c r="C126" s="320">
        <v>934.0</v>
      </c>
      <c r="D126" s="318" t="s">
        <v>631</v>
      </c>
      <c r="E126" s="9" t="s">
        <v>386</v>
      </c>
      <c r="F126" s="313">
        <v>1.0</v>
      </c>
      <c r="G126" s="313">
        <v>1.0</v>
      </c>
      <c r="H126" s="313">
        <v>1.0</v>
      </c>
      <c r="I126" s="313">
        <v>1.0</v>
      </c>
      <c r="J126" s="314">
        <v>1.0</v>
      </c>
      <c r="K126" s="314">
        <v>1.0</v>
      </c>
      <c r="L126" s="314">
        <v>1.0</v>
      </c>
      <c r="M126" s="314">
        <v>1.0</v>
      </c>
      <c r="N126" s="314">
        <v>1.0</v>
      </c>
      <c r="O126" s="314">
        <v>1.0</v>
      </c>
      <c r="P126" s="314">
        <v>1.0</v>
      </c>
      <c r="Q126" s="167"/>
      <c r="R126" s="167"/>
      <c r="S126" s="314"/>
      <c r="T126" s="167"/>
      <c r="U126" s="167"/>
      <c r="V126" s="167"/>
      <c r="W126" s="167"/>
      <c r="X126" s="167"/>
      <c r="Y126" s="314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2">
        <f t="shared" si="6"/>
        <v>11</v>
      </c>
      <c r="AL126" s="12">
        <f t="shared" si="7"/>
        <v>0</v>
      </c>
      <c r="AM126" s="76"/>
    </row>
    <row r="127">
      <c r="A127" s="12">
        <f t="shared" si="8"/>
        <v>121</v>
      </c>
      <c r="B127" s="9">
        <v>200350.0</v>
      </c>
      <c r="C127" s="320">
        <v>935.0</v>
      </c>
      <c r="D127" s="318" t="s">
        <v>632</v>
      </c>
      <c r="E127" s="9" t="s">
        <v>159</v>
      </c>
      <c r="F127" s="313">
        <v>1.0</v>
      </c>
      <c r="G127" s="313">
        <v>1.0</v>
      </c>
      <c r="H127" s="313">
        <v>1.0</v>
      </c>
      <c r="I127" s="313">
        <v>1.0</v>
      </c>
      <c r="J127" s="314">
        <v>1.0</v>
      </c>
      <c r="K127" s="314">
        <v>1.0</v>
      </c>
      <c r="L127" s="314">
        <v>1.0</v>
      </c>
      <c r="M127" s="314">
        <v>1.0</v>
      </c>
      <c r="N127" s="314">
        <v>1.0</v>
      </c>
      <c r="O127" s="314">
        <v>1.0</v>
      </c>
      <c r="P127" s="314">
        <v>1.0</v>
      </c>
      <c r="Q127" s="167"/>
      <c r="R127" s="167"/>
      <c r="S127" s="314"/>
      <c r="T127" s="167"/>
      <c r="U127" s="167"/>
      <c r="V127" s="167"/>
      <c r="W127" s="167"/>
      <c r="X127" s="167"/>
      <c r="Y127" s="167"/>
      <c r="Z127" s="167"/>
      <c r="AA127" s="167"/>
      <c r="AB127" s="167"/>
      <c r="AC127" s="167"/>
      <c r="AD127" s="167"/>
      <c r="AE127" s="167"/>
      <c r="AF127" s="167"/>
      <c r="AG127" s="167"/>
      <c r="AH127" s="167"/>
      <c r="AI127" s="167"/>
      <c r="AJ127" s="167"/>
      <c r="AK127" s="12">
        <f t="shared" si="6"/>
        <v>11</v>
      </c>
      <c r="AL127" s="12">
        <f t="shared" si="7"/>
        <v>0</v>
      </c>
      <c r="AM127" s="76"/>
    </row>
    <row r="128">
      <c r="A128" s="12">
        <f t="shared" si="8"/>
        <v>122</v>
      </c>
      <c r="B128" s="9">
        <v>200351.0</v>
      </c>
      <c r="C128" s="320">
        <v>936.0</v>
      </c>
      <c r="D128" s="318" t="s">
        <v>633</v>
      </c>
      <c r="E128" s="9" t="s">
        <v>634</v>
      </c>
      <c r="F128" s="313">
        <v>1.0</v>
      </c>
      <c r="G128" s="313">
        <v>1.0</v>
      </c>
      <c r="H128" s="313">
        <v>1.0</v>
      </c>
      <c r="I128" s="313">
        <v>1.0</v>
      </c>
      <c r="J128" s="314">
        <v>1.0</v>
      </c>
      <c r="K128" s="314">
        <v>1.0</v>
      </c>
      <c r="L128" s="314">
        <v>1.0</v>
      </c>
      <c r="M128" s="314">
        <v>1.0</v>
      </c>
      <c r="N128" s="314">
        <v>1.0</v>
      </c>
      <c r="O128" s="314">
        <v>1.0</v>
      </c>
      <c r="P128" s="314">
        <v>1.0</v>
      </c>
      <c r="Q128" s="167"/>
      <c r="R128" s="167"/>
      <c r="S128" s="314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2">
        <f t="shared" si="6"/>
        <v>11</v>
      </c>
      <c r="AL128" s="12">
        <f t="shared" si="7"/>
        <v>0</v>
      </c>
      <c r="AM128" s="76"/>
    </row>
    <row r="129">
      <c r="A129" s="12">
        <f t="shared" si="8"/>
        <v>123</v>
      </c>
      <c r="B129" s="9">
        <v>200353.0</v>
      </c>
      <c r="C129" s="320">
        <v>938.0</v>
      </c>
      <c r="D129" s="318" t="s">
        <v>635</v>
      </c>
      <c r="E129" s="9" t="s">
        <v>161</v>
      </c>
      <c r="F129" s="313">
        <v>1.0</v>
      </c>
      <c r="G129" s="313">
        <v>1.0</v>
      </c>
      <c r="H129" s="313">
        <v>1.0</v>
      </c>
      <c r="I129" s="313">
        <v>1.0</v>
      </c>
      <c r="J129" s="314">
        <v>1.0</v>
      </c>
      <c r="K129" s="314">
        <v>1.0</v>
      </c>
      <c r="L129" s="314">
        <v>1.0</v>
      </c>
      <c r="M129" s="314">
        <v>1.0</v>
      </c>
      <c r="N129" s="314">
        <v>1.0</v>
      </c>
      <c r="O129" s="314">
        <v>1.0</v>
      </c>
      <c r="P129" s="314">
        <v>3.0</v>
      </c>
      <c r="Q129" s="314"/>
      <c r="R129" s="314"/>
      <c r="S129" s="314"/>
      <c r="T129" s="314"/>
      <c r="U129" s="314"/>
      <c r="V129" s="314"/>
      <c r="W129" s="314"/>
      <c r="X129" s="314"/>
      <c r="Y129" s="314"/>
      <c r="Z129" s="314"/>
      <c r="AA129" s="314"/>
      <c r="AB129" s="314"/>
      <c r="AC129" s="314"/>
      <c r="AD129" s="314"/>
      <c r="AE129" s="314"/>
      <c r="AF129" s="314"/>
      <c r="AG129" s="314"/>
      <c r="AH129" s="314"/>
      <c r="AI129" s="314"/>
      <c r="AJ129" s="314"/>
      <c r="AK129" s="12">
        <f t="shared" si="6"/>
        <v>13</v>
      </c>
      <c r="AL129" s="12">
        <f t="shared" si="7"/>
        <v>0</v>
      </c>
      <c r="AM129" s="76"/>
    </row>
    <row r="130">
      <c r="A130" s="12">
        <f t="shared" si="8"/>
        <v>124</v>
      </c>
      <c r="B130" s="9">
        <v>200354.0</v>
      </c>
      <c r="C130" s="320">
        <v>939.0</v>
      </c>
      <c r="D130" s="318" t="s">
        <v>636</v>
      </c>
      <c r="E130" s="9" t="s">
        <v>637</v>
      </c>
      <c r="F130" s="319">
        <v>1.0</v>
      </c>
      <c r="G130" s="319">
        <v>1.0</v>
      </c>
      <c r="H130" s="313">
        <v>1.0</v>
      </c>
      <c r="I130" s="313">
        <v>1.0</v>
      </c>
      <c r="J130" s="314">
        <v>1.0</v>
      </c>
      <c r="K130" s="314">
        <v>1.0</v>
      </c>
      <c r="L130" s="314">
        <v>1.0</v>
      </c>
      <c r="M130" s="314">
        <v>1.0</v>
      </c>
      <c r="N130" s="314">
        <v>1.0</v>
      </c>
      <c r="O130" s="314">
        <v>1.0</v>
      </c>
      <c r="P130" s="314">
        <v>1.0</v>
      </c>
      <c r="Q130" s="167"/>
      <c r="R130" s="314"/>
      <c r="S130" s="314"/>
      <c r="T130" s="314"/>
      <c r="U130" s="314"/>
      <c r="V130" s="314"/>
      <c r="W130" s="314"/>
      <c r="X130" s="314"/>
      <c r="Y130" s="314"/>
      <c r="Z130" s="314"/>
      <c r="AA130" s="314"/>
      <c r="AB130" s="314"/>
      <c r="AC130" s="314"/>
      <c r="AD130" s="314"/>
      <c r="AE130" s="314"/>
      <c r="AF130" s="314"/>
      <c r="AG130" s="314"/>
      <c r="AH130" s="314"/>
      <c r="AI130" s="314"/>
      <c r="AJ130" s="314"/>
      <c r="AK130" s="12">
        <f t="shared" si="6"/>
        <v>11</v>
      </c>
      <c r="AL130" s="12">
        <f t="shared" si="7"/>
        <v>0</v>
      </c>
      <c r="AM130" s="76"/>
    </row>
    <row r="131">
      <c r="A131" s="12">
        <f t="shared" si="8"/>
        <v>125</v>
      </c>
      <c r="B131" s="9">
        <v>200356.0</v>
      </c>
      <c r="C131" s="320">
        <v>940.0</v>
      </c>
      <c r="D131" s="318" t="s">
        <v>638</v>
      </c>
      <c r="E131" s="9" t="s">
        <v>163</v>
      </c>
      <c r="F131" s="313">
        <v>1.0</v>
      </c>
      <c r="G131" s="313">
        <v>1.0</v>
      </c>
      <c r="H131" s="313">
        <v>1.0</v>
      </c>
      <c r="I131" s="313">
        <v>1.0</v>
      </c>
      <c r="J131" s="314">
        <v>1.0</v>
      </c>
      <c r="K131" s="314">
        <v>1.0</v>
      </c>
      <c r="L131" s="314">
        <v>1.0</v>
      </c>
      <c r="M131" s="314">
        <v>1.0</v>
      </c>
      <c r="N131" s="314">
        <v>1.0</v>
      </c>
      <c r="O131" s="314">
        <v>1.0</v>
      </c>
      <c r="P131" s="314">
        <v>1.0</v>
      </c>
      <c r="Q131" s="167"/>
      <c r="R131" s="167"/>
      <c r="S131" s="314"/>
      <c r="T131" s="167"/>
      <c r="U131" s="167"/>
      <c r="V131" s="167"/>
      <c r="W131" s="167"/>
      <c r="X131" s="167"/>
      <c r="Y131" s="167"/>
      <c r="Z131" s="167"/>
      <c r="AA131" s="167"/>
      <c r="AB131" s="167"/>
      <c r="AC131" s="167"/>
      <c r="AD131" s="167"/>
      <c r="AE131" s="167"/>
      <c r="AF131" s="167"/>
      <c r="AG131" s="167"/>
      <c r="AH131" s="167"/>
      <c r="AI131" s="167"/>
      <c r="AJ131" s="167"/>
      <c r="AK131" s="12">
        <f t="shared" si="6"/>
        <v>11</v>
      </c>
      <c r="AL131" s="12">
        <f t="shared" si="7"/>
        <v>0</v>
      </c>
      <c r="AM131" s="76"/>
    </row>
    <row r="132">
      <c r="A132" s="12">
        <f t="shared" si="8"/>
        <v>126</v>
      </c>
      <c r="B132" s="9">
        <v>200357.0</v>
      </c>
      <c r="C132" s="320">
        <v>941.0</v>
      </c>
      <c r="D132" s="318" t="s">
        <v>639</v>
      </c>
      <c r="E132" s="9" t="s">
        <v>164</v>
      </c>
      <c r="F132" s="308"/>
      <c r="G132" s="308"/>
      <c r="H132" s="308"/>
      <c r="I132" s="308"/>
      <c r="J132" s="308"/>
      <c r="K132" s="308"/>
      <c r="L132" s="308"/>
      <c r="M132" s="308"/>
      <c r="N132" s="295" t="s">
        <v>440</v>
      </c>
      <c r="O132" s="295" t="s">
        <v>441</v>
      </c>
      <c r="P132" s="295" t="s">
        <v>442</v>
      </c>
      <c r="Q132" s="295" t="s">
        <v>442</v>
      </c>
      <c r="R132" s="295" t="s">
        <v>443</v>
      </c>
      <c r="S132" s="295" t="s">
        <v>444</v>
      </c>
      <c r="T132" s="295" t="s">
        <v>445</v>
      </c>
      <c r="U132" s="295" t="s">
        <v>446</v>
      </c>
      <c r="V132" s="295" t="s">
        <v>447</v>
      </c>
      <c r="W132" s="295" t="s">
        <v>444</v>
      </c>
      <c r="X132" s="295" t="s">
        <v>440</v>
      </c>
      <c r="Y132" s="295" t="s">
        <v>440</v>
      </c>
      <c r="Z132" s="308"/>
      <c r="AA132" s="308"/>
      <c r="AB132" s="308"/>
      <c r="AC132" s="308"/>
      <c r="AD132" s="308"/>
      <c r="AE132" s="308"/>
      <c r="AF132" s="308"/>
      <c r="AG132" s="308"/>
      <c r="AH132" s="308"/>
      <c r="AI132" s="308"/>
      <c r="AJ132" s="308"/>
      <c r="AK132" s="12">
        <f t="shared" si="6"/>
        <v>0</v>
      </c>
      <c r="AL132" s="12">
        <f t="shared" si="7"/>
        <v>0</v>
      </c>
      <c r="AM132" s="76"/>
    </row>
    <row r="133">
      <c r="A133" s="12">
        <f t="shared" si="8"/>
        <v>127</v>
      </c>
      <c r="B133" s="9">
        <v>200358.0</v>
      </c>
      <c r="C133" s="320">
        <v>942.0</v>
      </c>
      <c r="D133" s="318" t="s">
        <v>640</v>
      </c>
      <c r="E133" s="9" t="s">
        <v>641</v>
      </c>
      <c r="F133" s="310"/>
      <c r="G133" s="310"/>
      <c r="H133" s="310"/>
      <c r="I133" s="310"/>
      <c r="J133" s="310"/>
      <c r="K133" s="310"/>
      <c r="L133" s="310"/>
      <c r="M133" s="311"/>
      <c r="N133" s="310" t="s">
        <v>440</v>
      </c>
      <c r="O133" s="310" t="s">
        <v>441</v>
      </c>
      <c r="P133" s="310" t="s">
        <v>442</v>
      </c>
      <c r="Q133" s="310" t="s">
        <v>442</v>
      </c>
      <c r="R133" s="310" t="s">
        <v>443</v>
      </c>
      <c r="S133" s="311" t="s">
        <v>444</v>
      </c>
      <c r="T133" s="310" t="s">
        <v>445</v>
      </c>
      <c r="U133" s="310" t="s">
        <v>446</v>
      </c>
      <c r="V133" s="310" t="s">
        <v>447</v>
      </c>
      <c r="W133" s="310" t="s">
        <v>444</v>
      </c>
      <c r="X133" s="310" t="s">
        <v>440</v>
      </c>
      <c r="Y133" s="310" t="s">
        <v>440</v>
      </c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12">
        <f t="shared" si="6"/>
        <v>0</v>
      </c>
      <c r="AL133" s="12">
        <f t="shared" si="7"/>
        <v>0</v>
      </c>
      <c r="AM133" s="76"/>
    </row>
    <row r="134">
      <c r="A134" s="12">
        <f t="shared" si="8"/>
        <v>128</v>
      </c>
      <c r="B134" s="9">
        <v>200359.0</v>
      </c>
      <c r="C134" s="320">
        <v>943.0</v>
      </c>
      <c r="D134" s="318" t="s">
        <v>642</v>
      </c>
      <c r="E134" s="9" t="s">
        <v>166</v>
      </c>
      <c r="F134" s="313">
        <v>0.0</v>
      </c>
      <c r="G134" s="313">
        <v>1.0</v>
      </c>
      <c r="H134" s="313">
        <v>1.0</v>
      </c>
      <c r="I134" s="314">
        <v>1.0</v>
      </c>
      <c r="J134" s="314">
        <v>1.0</v>
      </c>
      <c r="K134" s="314">
        <v>1.0</v>
      </c>
      <c r="L134" s="314">
        <v>1.0</v>
      </c>
      <c r="M134" s="314">
        <v>1.0</v>
      </c>
      <c r="N134" s="314">
        <v>1.0</v>
      </c>
      <c r="O134" s="314">
        <v>1.0</v>
      </c>
      <c r="P134" s="314">
        <v>3.0</v>
      </c>
      <c r="Q134" s="314"/>
      <c r="R134" s="314"/>
      <c r="S134" s="314"/>
      <c r="T134" s="314"/>
      <c r="U134" s="314"/>
      <c r="V134" s="314"/>
      <c r="W134" s="314"/>
      <c r="X134" s="314"/>
      <c r="Y134" s="314"/>
      <c r="Z134" s="314"/>
      <c r="AA134" s="314"/>
      <c r="AB134" s="314"/>
      <c r="AC134" s="314"/>
      <c r="AD134" s="314"/>
      <c r="AE134" s="314"/>
      <c r="AF134" s="314"/>
      <c r="AG134" s="314"/>
      <c r="AH134" s="314"/>
      <c r="AI134" s="314"/>
      <c r="AJ134" s="314"/>
      <c r="AK134" s="12">
        <f t="shared" si="6"/>
        <v>12</v>
      </c>
      <c r="AL134" s="12">
        <f t="shared" si="7"/>
        <v>1</v>
      </c>
      <c r="AM134" s="76"/>
    </row>
    <row r="135">
      <c r="A135" s="12">
        <f t="shared" si="8"/>
        <v>129</v>
      </c>
      <c r="B135" s="9">
        <v>200101.0</v>
      </c>
      <c r="C135" s="320">
        <v>835.0</v>
      </c>
      <c r="D135" s="323" t="s">
        <v>643</v>
      </c>
      <c r="E135" s="9" t="s">
        <v>644</v>
      </c>
      <c r="F135" s="321">
        <v>1.0</v>
      </c>
      <c r="G135" s="321">
        <v>1.0</v>
      </c>
      <c r="H135" s="321">
        <v>0.0</v>
      </c>
      <c r="I135" s="314">
        <v>1.0</v>
      </c>
      <c r="J135" s="314">
        <v>1.0</v>
      </c>
      <c r="K135" s="314">
        <v>1.0</v>
      </c>
      <c r="L135" s="314">
        <v>1.0</v>
      </c>
      <c r="M135" s="314">
        <v>1.0</v>
      </c>
      <c r="N135" s="314">
        <v>0.0</v>
      </c>
      <c r="O135" s="314">
        <v>1.0</v>
      </c>
      <c r="P135" s="314">
        <v>1.0</v>
      </c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  <c r="AC135" s="167"/>
      <c r="AD135" s="167"/>
      <c r="AE135" s="167"/>
      <c r="AF135" s="167"/>
      <c r="AG135" s="167"/>
      <c r="AH135" s="167"/>
      <c r="AI135" s="167"/>
      <c r="AJ135" s="167"/>
      <c r="AK135" s="12">
        <f t="shared" si="6"/>
        <v>9</v>
      </c>
      <c r="AL135" s="12">
        <f t="shared" si="7"/>
        <v>2</v>
      </c>
      <c r="AM135" s="76"/>
    </row>
    <row r="136">
      <c r="A136" s="12">
        <f t="shared" si="8"/>
        <v>130</v>
      </c>
      <c r="B136" s="9">
        <v>200102.0</v>
      </c>
      <c r="C136" s="320">
        <v>836.0</v>
      </c>
      <c r="D136" s="318" t="s">
        <v>645</v>
      </c>
      <c r="E136" s="9" t="s">
        <v>646</v>
      </c>
      <c r="F136" s="308"/>
      <c r="G136" s="308"/>
      <c r="H136" s="308"/>
      <c r="I136" s="308"/>
      <c r="J136" s="308"/>
      <c r="K136" s="308"/>
      <c r="L136" s="308"/>
      <c r="M136" s="308"/>
      <c r="N136" s="295" t="s">
        <v>440</v>
      </c>
      <c r="O136" s="295" t="s">
        <v>441</v>
      </c>
      <c r="P136" s="295" t="s">
        <v>442</v>
      </c>
      <c r="Q136" s="295" t="s">
        <v>442</v>
      </c>
      <c r="R136" s="295" t="s">
        <v>443</v>
      </c>
      <c r="S136" s="295" t="s">
        <v>444</v>
      </c>
      <c r="T136" s="295" t="s">
        <v>445</v>
      </c>
      <c r="U136" s="295" t="s">
        <v>446</v>
      </c>
      <c r="V136" s="295" t="s">
        <v>447</v>
      </c>
      <c r="W136" s="295" t="s">
        <v>444</v>
      </c>
      <c r="X136" s="295" t="s">
        <v>440</v>
      </c>
      <c r="Y136" s="295" t="s">
        <v>440</v>
      </c>
      <c r="Z136" s="308"/>
      <c r="AA136" s="308"/>
      <c r="AB136" s="308"/>
      <c r="AC136" s="308"/>
      <c r="AD136" s="308"/>
      <c r="AE136" s="308"/>
      <c r="AF136" s="308"/>
      <c r="AG136" s="308"/>
      <c r="AH136" s="308"/>
      <c r="AI136" s="308"/>
      <c r="AJ136" s="308"/>
      <c r="AK136" s="12">
        <f t="shared" si="6"/>
        <v>0</v>
      </c>
      <c r="AL136" s="12">
        <f t="shared" si="7"/>
        <v>0</v>
      </c>
      <c r="AM136" s="76"/>
    </row>
    <row r="137">
      <c r="A137" s="12">
        <f t="shared" si="8"/>
        <v>131</v>
      </c>
      <c r="B137" s="9">
        <v>200103.0</v>
      </c>
      <c r="C137" s="320">
        <v>837.0</v>
      </c>
      <c r="D137" s="323" t="s">
        <v>647</v>
      </c>
      <c r="E137" s="9" t="s">
        <v>648</v>
      </c>
      <c r="F137" s="319">
        <v>1.0</v>
      </c>
      <c r="G137" s="319">
        <v>1.0</v>
      </c>
      <c r="H137" s="319">
        <v>1.0</v>
      </c>
      <c r="I137" s="314">
        <v>1.0</v>
      </c>
      <c r="J137" s="314">
        <v>1.0</v>
      </c>
      <c r="K137" s="314">
        <v>1.0</v>
      </c>
      <c r="L137" s="314">
        <v>1.0</v>
      </c>
      <c r="M137" s="314">
        <v>1.0</v>
      </c>
      <c r="N137" s="314">
        <v>1.0</v>
      </c>
      <c r="O137" s="314">
        <v>1.0</v>
      </c>
      <c r="P137" s="314">
        <v>1.0</v>
      </c>
      <c r="Q137" s="314"/>
      <c r="R137" s="314"/>
      <c r="S137" s="314"/>
      <c r="T137" s="314"/>
      <c r="U137" s="314"/>
      <c r="V137" s="314"/>
      <c r="W137" s="314"/>
      <c r="X137" s="314"/>
      <c r="Y137" s="314"/>
      <c r="Z137" s="314"/>
      <c r="AA137" s="314"/>
      <c r="AB137" s="314"/>
      <c r="AC137" s="314"/>
      <c r="AD137" s="314"/>
      <c r="AE137" s="314"/>
      <c r="AF137" s="314"/>
      <c r="AG137" s="314"/>
      <c r="AH137" s="314"/>
      <c r="AI137" s="314"/>
      <c r="AJ137" s="314"/>
      <c r="AK137" s="12">
        <f t="shared" si="6"/>
        <v>11</v>
      </c>
      <c r="AL137" s="12">
        <f t="shared" si="7"/>
        <v>0</v>
      </c>
      <c r="AM137" s="76"/>
    </row>
    <row r="138">
      <c r="A138" s="12">
        <f t="shared" si="8"/>
        <v>132</v>
      </c>
      <c r="B138" s="9">
        <v>200104.0</v>
      </c>
      <c r="C138" s="320">
        <v>838.0</v>
      </c>
      <c r="D138" s="323" t="s">
        <v>649</v>
      </c>
      <c r="E138" s="9" t="s">
        <v>650</v>
      </c>
      <c r="F138" s="313">
        <v>0.0</v>
      </c>
      <c r="G138" s="313">
        <v>0.0</v>
      </c>
      <c r="H138" s="313">
        <v>0.0</v>
      </c>
      <c r="I138" s="313">
        <v>0.0</v>
      </c>
      <c r="J138" s="314">
        <v>0.0</v>
      </c>
      <c r="K138" s="314">
        <v>1.0</v>
      </c>
      <c r="L138" s="314">
        <v>1.0</v>
      </c>
      <c r="M138" s="314">
        <v>1.0</v>
      </c>
      <c r="N138" s="314">
        <v>1.0</v>
      </c>
      <c r="O138" s="314">
        <v>1.0</v>
      </c>
      <c r="P138" s="314">
        <v>1.0</v>
      </c>
      <c r="Q138" s="167"/>
      <c r="R138" s="167"/>
      <c r="S138" s="314"/>
      <c r="T138" s="167"/>
      <c r="U138" s="167"/>
      <c r="V138" s="167"/>
      <c r="W138" s="167"/>
      <c r="X138" s="167"/>
      <c r="Y138" s="167"/>
      <c r="Z138" s="167"/>
      <c r="AA138" s="167"/>
      <c r="AB138" s="167"/>
      <c r="AC138" s="167"/>
      <c r="AD138" s="167"/>
      <c r="AE138" s="167"/>
      <c r="AF138" s="167"/>
      <c r="AG138" s="167"/>
      <c r="AH138" s="167"/>
      <c r="AI138" s="167"/>
      <c r="AJ138" s="167"/>
      <c r="AK138" s="12">
        <f t="shared" si="6"/>
        <v>6</v>
      </c>
      <c r="AL138" s="12">
        <f t="shared" si="7"/>
        <v>5</v>
      </c>
      <c r="AM138" s="76"/>
    </row>
    <row r="139">
      <c r="A139" s="12">
        <f t="shared" si="8"/>
        <v>133</v>
      </c>
      <c r="B139" s="9">
        <v>200105.0</v>
      </c>
      <c r="C139" s="320">
        <v>839.0</v>
      </c>
      <c r="D139" s="323" t="s">
        <v>651</v>
      </c>
      <c r="E139" s="9" t="s">
        <v>652</v>
      </c>
      <c r="F139" s="313">
        <v>1.0</v>
      </c>
      <c r="G139" s="313">
        <v>1.0</v>
      </c>
      <c r="H139" s="313">
        <v>1.0</v>
      </c>
      <c r="I139" s="314">
        <v>1.0</v>
      </c>
      <c r="J139" s="314">
        <v>1.0</v>
      </c>
      <c r="K139" s="314">
        <v>1.0</v>
      </c>
      <c r="L139" s="314">
        <v>1.0</v>
      </c>
      <c r="M139" s="314">
        <v>1.0</v>
      </c>
      <c r="N139" s="314">
        <v>1.0</v>
      </c>
      <c r="O139" s="314">
        <v>1.0</v>
      </c>
      <c r="P139" s="314">
        <v>1.0</v>
      </c>
      <c r="Q139" s="167"/>
      <c r="R139" s="167"/>
      <c r="S139" s="314"/>
      <c r="T139" s="167"/>
      <c r="U139" s="167"/>
      <c r="V139" s="167"/>
      <c r="W139" s="167"/>
      <c r="X139" s="167"/>
      <c r="Y139" s="167"/>
      <c r="Z139" s="167"/>
      <c r="AA139" s="167"/>
      <c r="AB139" s="167"/>
      <c r="AC139" s="167"/>
      <c r="AD139" s="167"/>
      <c r="AE139" s="167"/>
      <c r="AF139" s="167"/>
      <c r="AG139" s="167"/>
      <c r="AH139" s="167"/>
      <c r="AI139" s="167"/>
      <c r="AJ139" s="167"/>
      <c r="AK139" s="12">
        <f t="shared" si="6"/>
        <v>11</v>
      </c>
      <c r="AL139" s="12">
        <f t="shared" si="7"/>
        <v>0</v>
      </c>
      <c r="AM139" s="76"/>
    </row>
    <row r="140">
      <c r="A140" s="12">
        <f t="shared" si="8"/>
        <v>134</v>
      </c>
      <c r="B140" s="9">
        <v>200106.0</v>
      </c>
      <c r="C140" s="320">
        <v>840.0</v>
      </c>
      <c r="D140" s="323" t="s">
        <v>653</v>
      </c>
      <c r="E140" s="9" t="s">
        <v>654</v>
      </c>
      <c r="F140" s="308">
        <v>0.0</v>
      </c>
      <c r="G140" s="308">
        <v>0.0</v>
      </c>
      <c r="H140" s="308">
        <v>0.0</v>
      </c>
      <c r="I140" s="308">
        <v>0.0</v>
      </c>
      <c r="J140" s="308">
        <v>1.0</v>
      </c>
      <c r="K140" s="314">
        <v>1.0</v>
      </c>
      <c r="L140" s="314">
        <v>1.0</v>
      </c>
      <c r="M140" s="314">
        <v>1.0</v>
      </c>
      <c r="N140" s="314">
        <v>1.0</v>
      </c>
      <c r="O140" s="314">
        <v>1.0</v>
      </c>
      <c r="P140" s="314">
        <v>1.0</v>
      </c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  <c r="AC140" s="167"/>
      <c r="AD140" s="167"/>
      <c r="AE140" s="167"/>
      <c r="AF140" s="167"/>
      <c r="AG140" s="167"/>
      <c r="AH140" s="167"/>
      <c r="AI140" s="167"/>
      <c r="AJ140" s="167"/>
      <c r="AK140" s="12">
        <f t="shared" si="6"/>
        <v>7</v>
      </c>
      <c r="AL140" s="12">
        <f t="shared" si="7"/>
        <v>4</v>
      </c>
      <c r="AM140" s="76"/>
    </row>
    <row r="141">
      <c r="A141" s="12">
        <f t="shared" si="8"/>
        <v>135</v>
      </c>
      <c r="B141" s="9">
        <v>200107.0</v>
      </c>
      <c r="C141" s="320">
        <v>841.0</v>
      </c>
      <c r="D141" s="323" t="s">
        <v>655</v>
      </c>
      <c r="E141" s="9" t="s">
        <v>656</v>
      </c>
      <c r="F141" s="308"/>
      <c r="G141" s="308"/>
      <c r="H141" s="308"/>
      <c r="I141" s="308"/>
      <c r="J141" s="308"/>
      <c r="K141" s="308"/>
      <c r="L141" s="308"/>
      <c r="M141" s="308"/>
      <c r="N141" s="295" t="s">
        <v>440</v>
      </c>
      <c r="O141" s="295" t="s">
        <v>441</v>
      </c>
      <c r="P141" s="295" t="s">
        <v>442</v>
      </c>
      <c r="Q141" s="295" t="s">
        <v>442</v>
      </c>
      <c r="R141" s="295" t="s">
        <v>443</v>
      </c>
      <c r="S141" s="295" t="s">
        <v>444</v>
      </c>
      <c r="T141" s="295" t="s">
        <v>445</v>
      </c>
      <c r="U141" s="295" t="s">
        <v>446</v>
      </c>
      <c r="V141" s="295" t="s">
        <v>447</v>
      </c>
      <c r="W141" s="295" t="s">
        <v>444</v>
      </c>
      <c r="X141" s="295" t="s">
        <v>440</v>
      </c>
      <c r="Y141" s="295" t="s">
        <v>440</v>
      </c>
      <c r="Z141" s="308"/>
      <c r="AA141" s="308"/>
      <c r="AB141" s="308"/>
      <c r="AC141" s="308"/>
      <c r="AD141" s="308"/>
      <c r="AE141" s="308"/>
      <c r="AF141" s="308"/>
      <c r="AG141" s="308"/>
      <c r="AH141" s="308"/>
      <c r="AI141" s="308"/>
      <c r="AJ141" s="308"/>
      <c r="AK141" s="12">
        <f t="shared" si="6"/>
        <v>0</v>
      </c>
      <c r="AL141" s="12">
        <f t="shared" si="7"/>
        <v>0</v>
      </c>
      <c r="AM141" s="76"/>
    </row>
    <row r="142">
      <c r="A142" s="12">
        <f t="shared" si="8"/>
        <v>136</v>
      </c>
      <c r="B142" s="9">
        <v>200108.0</v>
      </c>
      <c r="C142" s="320">
        <v>842.0</v>
      </c>
      <c r="D142" s="323" t="s">
        <v>657</v>
      </c>
      <c r="E142" s="9" t="s">
        <v>658</v>
      </c>
      <c r="F142" s="319">
        <v>1.0</v>
      </c>
      <c r="G142" s="319">
        <v>1.0</v>
      </c>
      <c r="H142" s="319">
        <v>0.0</v>
      </c>
      <c r="I142" s="314">
        <v>1.0</v>
      </c>
      <c r="J142" s="314">
        <v>1.0</v>
      </c>
      <c r="K142" s="314">
        <v>1.0</v>
      </c>
      <c r="L142" s="314">
        <v>1.0</v>
      </c>
      <c r="M142" s="314">
        <v>1.0</v>
      </c>
      <c r="N142" s="314">
        <v>1.0</v>
      </c>
      <c r="O142" s="314">
        <v>1.0</v>
      </c>
      <c r="P142" s="314">
        <v>1.0</v>
      </c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314"/>
      <c r="AG142" s="314"/>
      <c r="AH142" s="314"/>
      <c r="AI142" s="314"/>
      <c r="AJ142" s="314"/>
      <c r="AK142" s="12">
        <f t="shared" si="6"/>
        <v>10</v>
      </c>
      <c r="AL142" s="12">
        <f t="shared" si="7"/>
        <v>1</v>
      </c>
      <c r="AM142" s="76"/>
    </row>
    <row r="143">
      <c r="A143" s="12">
        <f t="shared" si="8"/>
        <v>137</v>
      </c>
      <c r="B143" s="9">
        <v>200111.0</v>
      </c>
      <c r="C143" s="320">
        <v>845.0</v>
      </c>
      <c r="D143" s="323" t="s">
        <v>659</v>
      </c>
      <c r="E143" s="9" t="s">
        <v>660</v>
      </c>
      <c r="F143" s="313">
        <v>1.0</v>
      </c>
      <c r="G143" s="313">
        <v>1.0</v>
      </c>
      <c r="H143" s="313">
        <v>1.0</v>
      </c>
      <c r="I143" s="313">
        <v>1.0</v>
      </c>
      <c r="J143" s="314">
        <v>1.0</v>
      </c>
      <c r="K143" s="314">
        <v>1.0</v>
      </c>
      <c r="L143" s="314">
        <v>1.0</v>
      </c>
      <c r="M143" s="314">
        <v>1.0</v>
      </c>
      <c r="N143" s="314">
        <v>1.0</v>
      </c>
      <c r="O143" s="314">
        <v>1.0</v>
      </c>
      <c r="P143" s="314">
        <v>1.0</v>
      </c>
      <c r="Q143" s="314"/>
      <c r="R143" s="314"/>
      <c r="S143" s="314"/>
      <c r="T143" s="314"/>
      <c r="U143" s="314"/>
      <c r="V143" s="314"/>
      <c r="W143" s="314"/>
      <c r="X143" s="314"/>
      <c r="Y143" s="314"/>
      <c r="Z143" s="314"/>
      <c r="AA143" s="314"/>
      <c r="AB143" s="314"/>
      <c r="AC143" s="314"/>
      <c r="AD143" s="314"/>
      <c r="AE143" s="314"/>
      <c r="AF143" s="314"/>
      <c r="AG143" s="314"/>
      <c r="AH143" s="314"/>
      <c r="AI143" s="314"/>
      <c r="AJ143" s="314"/>
      <c r="AK143" s="12">
        <f t="shared" si="6"/>
        <v>11</v>
      </c>
      <c r="AL143" s="12">
        <f t="shared" si="7"/>
        <v>0</v>
      </c>
      <c r="AM143" s="76"/>
    </row>
    <row r="144">
      <c r="A144" s="12">
        <f t="shared" si="8"/>
        <v>138</v>
      </c>
      <c r="B144" s="9">
        <v>200112.0</v>
      </c>
      <c r="C144" s="320">
        <v>846.0</v>
      </c>
      <c r="D144" s="323" t="s">
        <v>661</v>
      </c>
      <c r="E144" s="9" t="s">
        <v>662</v>
      </c>
      <c r="F144" s="319">
        <v>1.0</v>
      </c>
      <c r="G144" s="319">
        <v>1.0</v>
      </c>
      <c r="H144" s="319">
        <v>1.0</v>
      </c>
      <c r="I144" s="313">
        <v>1.0</v>
      </c>
      <c r="J144" s="314">
        <v>1.0</v>
      </c>
      <c r="K144" s="314">
        <v>0.0</v>
      </c>
      <c r="L144" s="314">
        <v>0.0</v>
      </c>
      <c r="M144" s="314">
        <v>0.0</v>
      </c>
      <c r="N144" s="314">
        <v>0.0</v>
      </c>
      <c r="O144" s="314">
        <v>0.0</v>
      </c>
      <c r="P144" s="314">
        <v>0.0</v>
      </c>
      <c r="Q144" s="314"/>
      <c r="R144" s="314"/>
      <c r="S144" s="314"/>
      <c r="T144" s="314"/>
      <c r="U144" s="314"/>
      <c r="V144" s="314"/>
      <c r="W144" s="314"/>
      <c r="X144" s="314"/>
      <c r="Y144" s="314"/>
      <c r="Z144" s="314"/>
      <c r="AA144" s="314"/>
      <c r="AB144" s="314"/>
      <c r="AC144" s="314"/>
      <c r="AD144" s="314"/>
      <c r="AE144" s="314"/>
      <c r="AF144" s="314"/>
      <c r="AG144" s="314"/>
      <c r="AH144" s="314"/>
      <c r="AI144" s="314"/>
      <c r="AJ144" s="314"/>
      <c r="AK144" s="12">
        <f t="shared" si="6"/>
        <v>5</v>
      </c>
      <c r="AL144" s="12">
        <f t="shared" si="7"/>
        <v>6</v>
      </c>
      <c r="AM144" s="76"/>
    </row>
    <row r="145">
      <c r="A145" s="12">
        <f t="shared" si="8"/>
        <v>139</v>
      </c>
      <c r="B145" s="9">
        <v>200113.0</v>
      </c>
      <c r="C145" s="320">
        <v>847.0</v>
      </c>
      <c r="D145" s="323" t="s">
        <v>663</v>
      </c>
      <c r="E145" s="9" t="s">
        <v>664</v>
      </c>
      <c r="F145" s="313">
        <v>1.0</v>
      </c>
      <c r="G145" s="313">
        <v>1.0</v>
      </c>
      <c r="H145" s="313">
        <v>1.0</v>
      </c>
      <c r="I145" s="313">
        <v>1.0</v>
      </c>
      <c r="J145" s="314">
        <v>1.0</v>
      </c>
      <c r="K145" s="314">
        <v>1.0</v>
      </c>
      <c r="L145" s="314">
        <v>1.0</v>
      </c>
      <c r="M145" s="314">
        <v>1.0</v>
      </c>
      <c r="N145" s="314">
        <v>1.0</v>
      </c>
      <c r="O145" s="314">
        <v>1.0</v>
      </c>
      <c r="P145" s="314">
        <v>1.0</v>
      </c>
      <c r="Q145" s="167"/>
      <c r="R145" s="167"/>
      <c r="S145" s="314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  <c r="AD145" s="167"/>
      <c r="AE145" s="167"/>
      <c r="AF145" s="167"/>
      <c r="AG145" s="167"/>
      <c r="AH145" s="167"/>
      <c r="AI145" s="167"/>
      <c r="AJ145" s="167"/>
      <c r="AK145" s="12">
        <f t="shared" si="6"/>
        <v>11</v>
      </c>
      <c r="AL145" s="12">
        <f t="shared" si="7"/>
        <v>0</v>
      </c>
      <c r="AM145" s="76"/>
    </row>
    <row r="146">
      <c r="A146" s="12">
        <f t="shared" si="8"/>
        <v>140</v>
      </c>
      <c r="B146" s="9">
        <v>200114.0</v>
      </c>
      <c r="C146" s="320">
        <v>848.0</v>
      </c>
      <c r="D146" s="323" t="s">
        <v>665</v>
      </c>
      <c r="E146" s="9" t="s">
        <v>666</v>
      </c>
      <c r="F146" s="313">
        <v>0.0</v>
      </c>
      <c r="G146" s="313">
        <v>0.0</v>
      </c>
      <c r="H146" s="313">
        <v>0.0</v>
      </c>
      <c r="I146" s="314">
        <v>0.0</v>
      </c>
      <c r="J146" s="314">
        <v>0.0</v>
      </c>
      <c r="K146" s="314">
        <v>0.0</v>
      </c>
      <c r="L146" s="314">
        <v>0.0</v>
      </c>
      <c r="M146" s="314">
        <v>0.0</v>
      </c>
      <c r="N146" s="314">
        <v>0.0</v>
      </c>
      <c r="O146" s="314">
        <v>0.0</v>
      </c>
      <c r="P146" s="314">
        <v>0.0</v>
      </c>
      <c r="Q146" s="314"/>
      <c r="R146" s="314"/>
      <c r="S146" s="314"/>
      <c r="T146" s="314"/>
      <c r="U146" s="314"/>
      <c r="V146" s="314"/>
      <c r="W146" s="314"/>
      <c r="X146" s="314"/>
      <c r="Y146" s="314"/>
      <c r="Z146" s="314"/>
      <c r="AA146" s="314"/>
      <c r="AB146" s="314"/>
      <c r="AC146" s="314"/>
      <c r="AD146" s="314"/>
      <c r="AE146" s="314"/>
      <c r="AF146" s="314"/>
      <c r="AG146" s="314"/>
      <c r="AH146" s="314"/>
      <c r="AI146" s="314"/>
      <c r="AJ146" s="314"/>
      <c r="AK146" s="12">
        <f t="shared" si="6"/>
        <v>0</v>
      </c>
      <c r="AL146" s="12">
        <f t="shared" si="7"/>
        <v>11</v>
      </c>
      <c r="AM146" s="76"/>
    </row>
    <row r="147">
      <c r="A147" s="12">
        <f t="shared" si="8"/>
        <v>141</v>
      </c>
      <c r="B147" s="9">
        <v>200116.0</v>
      </c>
      <c r="C147" s="320">
        <v>850.0</v>
      </c>
      <c r="D147" s="323" t="s">
        <v>667</v>
      </c>
      <c r="E147" s="9" t="s">
        <v>668</v>
      </c>
      <c r="F147" s="313">
        <v>1.0</v>
      </c>
      <c r="G147" s="313">
        <v>1.0</v>
      </c>
      <c r="H147" s="313">
        <v>1.0</v>
      </c>
      <c r="I147" s="314">
        <v>1.0</v>
      </c>
      <c r="J147" s="314">
        <v>1.0</v>
      </c>
      <c r="K147" s="314">
        <v>1.0</v>
      </c>
      <c r="L147" s="314">
        <v>1.0</v>
      </c>
      <c r="M147" s="314">
        <v>1.0</v>
      </c>
      <c r="N147" s="314">
        <v>1.0</v>
      </c>
      <c r="O147" s="314">
        <v>1.0</v>
      </c>
      <c r="P147" s="314">
        <v>1.0</v>
      </c>
      <c r="Q147" s="167"/>
      <c r="R147" s="167"/>
      <c r="S147" s="314"/>
      <c r="T147" s="167"/>
      <c r="U147" s="167"/>
      <c r="V147" s="167"/>
      <c r="W147" s="167"/>
      <c r="X147" s="167"/>
      <c r="Y147" s="167"/>
      <c r="Z147" s="167"/>
      <c r="AA147" s="167"/>
      <c r="AB147" s="167"/>
      <c r="AC147" s="167"/>
      <c r="AD147" s="167"/>
      <c r="AE147" s="167"/>
      <c r="AF147" s="167"/>
      <c r="AG147" s="167"/>
      <c r="AH147" s="167"/>
      <c r="AI147" s="167"/>
      <c r="AJ147" s="167"/>
      <c r="AK147" s="12">
        <f t="shared" si="6"/>
        <v>11</v>
      </c>
      <c r="AL147" s="12">
        <f t="shared" si="7"/>
        <v>0</v>
      </c>
      <c r="AM147" s="76"/>
    </row>
    <row r="148">
      <c r="A148" s="12">
        <f t="shared" si="8"/>
        <v>142</v>
      </c>
      <c r="B148" s="9">
        <v>200118.0</v>
      </c>
      <c r="C148" s="320">
        <v>852.0</v>
      </c>
      <c r="D148" s="323" t="s">
        <v>669</v>
      </c>
      <c r="E148" s="9" t="s">
        <v>670</v>
      </c>
      <c r="F148" s="308"/>
      <c r="G148" s="308"/>
      <c r="H148" s="308"/>
      <c r="I148" s="308"/>
      <c r="J148" s="308"/>
      <c r="K148" s="308"/>
      <c r="L148" s="308"/>
      <c r="M148" s="308"/>
      <c r="N148" s="295" t="s">
        <v>440</v>
      </c>
      <c r="O148" s="295" t="s">
        <v>441</v>
      </c>
      <c r="P148" s="295" t="s">
        <v>442</v>
      </c>
      <c r="Q148" s="295" t="s">
        <v>442</v>
      </c>
      <c r="R148" s="295" t="s">
        <v>443</v>
      </c>
      <c r="S148" s="295" t="s">
        <v>444</v>
      </c>
      <c r="T148" s="295" t="s">
        <v>445</v>
      </c>
      <c r="U148" s="295" t="s">
        <v>446</v>
      </c>
      <c r="V148" s="295" t="s">
        <v>447</v>
      </c>
      <c r="W148" s="295" t="s">
        <v>444</v>
      </c>
      <c r="X148" s="295" t="s">
        <v>440</v>
      </c>
      <c r="Y148" s="295" t="s">
        <v>440</v>
      </c>
      <c r="Z148" s="308"/>
      <c r="AA148" s="308"/>
      <c r="AB148" s="308"/>
      <c r="AC148" s="308"/>
      <c r="AD148" s="308"/>
      <c r="AE148" s="308"/>
      <c r="AF148" s="308"/>
      <c r="AG148" s="308"/>
      <c r="AH148" s="308"/>
      <c r="AI148" s="308"/>
      <c r="AJ148" s="308"/>
      <c r="AK148" s="12">
        <f t="shared" si="6"/>
        <v>0</v>
      </c>
      <c r="AL148" s="12">
        <f t="shared" si="7"/>
        <v>0</v>
      </c>
      <c r="AM148" s="76"/>
    </row>
    <row r="149">
      <c r="A149" s="12">
        <f t="shared" si="8"/>
        <v>143</v>
      </c>
      <c r="B149" s="9">
        <v>200119.0</v>
      </c>
      <c r="C149" s="320">
        <v>853.0</v>
      </c>
      <c r="D149" s="323" t="s">
        <v>671</v>
      </c>
      <c r="E149" s="9" t="s">
        <v>672</v>
      </c>
      <c r="F149" s="319">
        <v>1.0</v>
      </c>
      <c r="G149" s="319">
        <v>1.0</v>
      </c>
      <c r="H149" s="319">
        <v>1.0</v>
      </c>
      <c r="I149" s="314">
        <v>1.0</v>
      </c>
      <c r="J149" s="314">
        <v>1.0</v>
      </c>
      <c r="K149" s="314">
        <v>1.0</v>
      </c>
      <c r="L149" s="314">
        <v>1.0</v>
      </c>
      <c r="M149" s="314">
        <v>1.0</v>
      </c>
      <c r="N149" s="314">
        <v>1.0</v>
      </c>
      <c r="O149" s="314">
        <v>1.0</v>
      </c>
      <c r="P149" s="314">
        <v>1.0</v>
      </c>
      <c r="Q149" s="167"/>
      <c r="R149" s="167"/>
      <c r="S149" s="167"/>
      <c r="T149" s="167"/>
      <c r="U149" s="167"/>
      <c r="V149" s="314"/>
      <c r="W149" s="314"/>
      <c r="X149" s="314"/>
      <c r="Y149" s="314"/>
      <c r="Z149" s="314"/>
      <c r="AA149" s="314"/>
      <c r="AB149" s="314"/>
      <c r="AC149" s="314"/>
      <c r="AD149" s="314"/>
      <c r="AE149" s="314"/>
      <c r="AF149" s="314"/>
      <c r="AG149" s="314"/>
      <c r="AH149" s="314"/>
      <c r="AI149" s="314"/>
      <c r="AJ149" s="314"/>
      <c r="AK149" s="12">
        <f t="shared" si="6"/>
        <v>11</v>
      </c>
      <c r="AL149" s="12">
        <f t="shared" si="7"/>
        <v>0</v>
      </c>
      <c r="AM149" s="325"/>
    </row>
    <row r="150">
      <c r="A150" s="12">
        <f t="shared" si="8"/>
        <v>144</v>
      </c>
      <c r="B150" s="9">
        <v>200121.0</v>
      </c>
      <c r="C150" s="320">
        <v>855.0</v>
      </c>
      <c r="D150" s="323" t="s">
        <v>673</v>
      </c>
      <c r="E150" s="9" t="s">
        <v>674</v>
      </c>
      <c r="F150" s="308"/>
      <c r="G150" s="308"/>
      <c r="H150" s="308"/>
      <c r="I150" s="308"/>
      <c r="J150" s="308"/>
      <c r="K150" s="308"/>
      <c r="L150" s="308"/>
      <c r="M150" s="308"/>
      <c r="N150" s="295" t="s">
        <v>440</v>
      </c>
      <c r="O150" s="295" t="s">
        <v>441</v>
      </c>
      <c r="P150" s="295" t="s">
        <v>442</v>
      </c>
      <c r="Q150" s="295" t="s">
        <v>442</v>
      </c>
      <c r="R150" s="295" t="s">
        <v>443</v>
      </c>
      <c r="S150" s="295" t="s">
        <v>444</v>
      </c>
      <c r="T150" s="295" t="s">
        <v>445</v>
      </c>
      <c r="U150" s="295" t="s">
        <v>446</v>
      </c>
      <c r="V150" s="295" t="s">
        <v>447</v>
      </c>
      <c r="W150" s="295" t="s">
        <v>444</v>
      </c>
      <c r="X150" s="295" t="s">
        <v>440</v>
      </c>
      <c r="Y150" s="295" t="s">
        <v>440</v>
      </c>
      <c r="Z150" s="308"/>
      <c r="AA150" s="308"/>
      <c r="AB150" s="308"/>
      <c r="AC150" s="308"/>
      <c r="AD150" s="308"/>
      <c r="AE150" s="308"/>
      <c r="AF150" s="308"/>
      <c r="AG150" s="308"/>
      <c r="AH150" s="308"/>
      <c r="AI150" s="308"/>
      <c r="AJ150" s="308"/>
      <c r="AK150" s="12">
        <f t="shared" si="6"/>
        <v>0</v>
      </c>
      <c r="AL150" s="12">
        <f t="shared" si="7"/>
        <v>0</v>
      </c>
      <c r="AM150" s="326"/>
    </row>
    <row r="151">
      <c r="A151" s="12">
        <f t="shared" si="8"/>
        <v>145</v>
      </c>
      <c r="B151" s="9">
        <v>200125.0</v>
      </c>
      <c r="C151" s="320">
        <v>859.0</v>
      </c>
      <c r="D151" s="323" t="s">
        <v>675</v>
      </c>
      <c r="E151" s="9" t="s">
        <v>676</v>
      </c>
      <c r="F151" s="321">
        <v>2.0</v>
      </c>
      <c r="G151" s="321">
        <v>1.0</v>
      </c>
      <c r="H151" s="321">
        <v>1.0</v>
      </c>
      <c r="I151" s="314">
        <v>1.0</v>
      </c>
      <c r="J151" s="314">
        <v>2.0</v>
      </c>
      <c r="K151" s="314">
        <v>2.0</v>
      </c>
      <c r="L151" s="314">
        <v>2.0</v>
      </c>
      <c r="M151" s="314">
        <v>2.0</v>
      </c>
      <c r="N151" s="314">
        <v>1.0</v>
      </c>
      <c r="O151" s="314">
        <v>1.0</v>
      </c>
      <c r="P151" s="314">
        <v>1.0</v>
      </c>
      <c r="Q151" s="167"/>
      <c r="R151" s="314"/>
      <c r="S151" s="314"/>
      <c r="T151" s="314"/>
      <c r="U151" s="314"/>
      <c r="V151" s="314"/>
      <c r="W151" s="314"/>
      <c r="X151" s="314"/>
      <c r="Y151" s="314"/>
      <c r="Z151" s="314"/>
      <c r="AA151" s="314"/>
      <c r="AB151" s="314"/>
      <c r="AC151" s="314"/>
      <c r="AD151" s="314"/>
      <c r="AE151" s="314"/>
      <c r="AF151" s="314"/>
      <c r="AG151" s="314"/>
      <c r="AH151" s="314"/>
      <c r="AI151" s="314"/>
      <c r="AJ151" s="314"/>
      <c r="AK151" s="12">
        <f t="shared" si="6"/>
        <v>16</v>
      </c>
      <c r="AL151" s="12">
        <f t="shared" si="7"/>
        <v>0</v>
      </c>
      <c r="AM151" s="76"/>
    </row>
    <row r="152">
      <c r="A152" s="12">
        <f t="shared" si="8"/>
        <v>146</v>
      </c>
      <c r="B152" s="9">
        <v>200126.0</v>
      </c>
      <c r="C152" s="320">
        <v>860.0</v>
      </c>
      <c r="D152" s="323" t="s">
        <v>677</v>
      </c>
      <c r="E152" s="9" t="s">
        <v>678</v>
      </c>
      <c r="F152" s="319">
        <v>1.0</v>
      </c>
      <c r="G152" s="319">
        <v>1.0</v>
      </c>
      <c r="H152" s="321">
        <v>1.0</v>
      </c>
      <c r="I152" s="314">
        <v>1.0</v>
      </c>
      <c r="J152" s="314">
        <v>1.0</v>
      </c>
      <c r="K152" s="314">
        <v>1.0</v>
      </c>
      <c r="L152" s="314">
        <v>1.0</v>
      </c>
      <c r="M152" s="314">
        <v>1.0</v>
      </c>
      <c r="N152" s="314">
        <v>1.0</v>
      </c>
      <c r="O152" s="314">
        <v>1.0</v>
      </c>
      <c r="P152" s="314">
        <v>1.0</v>
      </c>
      <c r="Q152" s="167"/>
      <c r="R152" s="314"/>
      <c r="S152" s="314"/>
      <c r="T152" s="314"/>
      <c r="U152" s="314"/>
      <c r="V152" s="314"/>
      <c r="W152" s="314"/>
      <c r="X152" s="314"/>
      <c r="Y152" s="314"/>
      <c r="Z152" s="314"/>
      <c r="AA152" s="314"/>
      <c r="AB152" s="314"/>
      <c r="AC152" s="314"/>
      <c r="AD152" s="314"/>
      <c r="AE152" s="314"/>
      <c r="AF152" s="314"/>
      <c r="AG152" s="314"/>
      <c r="AH152" s="314"/>
      <c r="AI152" s="314"/>
      <c r="AJ152" s="314"/>
      <c r="AK152" s="12">
        <f t="shared" si="6"/>
        <v>11</v>
      </c>
      <c r="AL152" s="12">
        <f t="shared" si="7"/>
        <v>0</v>
      </c>
      <c r="AM152" s="76"/>
    </row>
    <row r="153">
      <c r="A153" s="12">
        <f t="shared" si="8"/>
        <v>147</v>
      </c>
      <c r="B153" s="9">
        <v>200128.0</v>
      </c>
      <c r="C153" s="320">
        <v>861.0</v>
      </c>
      <c r="D153" s="323" t="s">
        <v>679</v>
      </c>
      <c r="E153" s="9" t="s">
        <v>680</v>
      </c>
      <c r="F153" s="308"/>
      <c r="G153" s="308"/>
      <c r="H153" s="308"/>
      <c r="I153" s="308"/>
      <c r="J153" s="308"/>
      <c r="K153" s="308"/>
      <c r="L153" s="308"/>
      <c r="M153" s="308"/>
      <c r="N153" s="295" t="s">
        <v>440</v>
      </c>
      <c r="O153" s="295" t="s">
        <v>441</v>
      </c>
      <c r="P153" s="295" t="s">
        <v>442</v>
      </c>
      <c r="Q153" s="295" t="s">
        <v>442</v>
      </c>
      <c r="R153" s="295" t="s">
        <v>443</v>
      </c>
      <c r="S153" s="295" t="s">
        <v>444</v>
      </c>
      <c r="T153" s="295" t="s">
        <v>445</v>
      </c>
      <c r="U153" s="295" t="s">
        <v>446</v>
      </c>
      <c r="V153" s="295" t="s">
        <v>447</v>
      </c>
      <c r="W153" s="295" t="s">
        <v>444</v>
      </c>
      <c r="X153" s="295" t="s">
        <v>440</v>
      </c>
      <c r="Y153" s="295" t="s">
        <v>440</v>
      </c>
      <c r="Z153" s="308"/>
      <c r="AA153" s="308"/>
      <c r="AB153" s="308"/>
      <c r="AC153" s="308"/>
      <c r="AD153" s="308"/>
      <c r="AE153" s="308"/>
      <c r="AF153" s="308"/>
      <c r="AG153" s="308"/>
      <c r="AH153" s="308"/>
      <c r="AI153" s="308"/>
      <c r="AJ153" s="308"/>
      <c r="AK153" s="12">
        <f t="shared" si="6"/>
        <v>0</v>
      </c>
      <c r="AL153" s="12">
        <f t="shared" si="7"/>
        <v>0</v>
      </c>
      <c r="AM153" s="76"/>
    </row>
    <row r="154">
      <c r="A154" s="12">
        <f t="shared" si="8"/>
        <v>148</v>
      </c>
      <c r="B154" s="9">
        <v>200130.0</v>
      </c>
      <c r="C154" s="320">
        <v>862.0</v>
      </c>
      <c r="D154" s="323" t="s">
        <v>681</v>
      </c>
      <c r="E154" s="9" t="s">
        <v>682</v>
      </c>
      <c r="F154" s="313">
        <v>0.0</v>
      </c>
      <c r="G154" s="313">
        <v>0.0</v>
      </c>
      <c r="H154" s="313">
        <v>1.0</v>
      </c>
      <c r="I154" s="314">
        <v>1.0</v>
      </c>
      <c r="J154" s="314">
        <v>1.0</v>
      </c>
      <c r="K154" s="314">
        <v>1.0</v>
      </c>
      <c r="L154" s="314">
        <v>1.0</v>
      </c>
      <c r="M154" s="314">
        <v>1.0</v>
      </c>
      <c r="N154" s="314">
        <v>1.0</v>
      </c>
      <c r="O154" s="314">
        <v>1.0</v>
      </c>
      <c r="P154" s="314">
        <v>1.0</v>
      </c>
      <c r="Q154" s="167"/>
      <c r="R154" s="167"/>
      <c r="S154" s="314"/>
      <c r="T154" s="167"/>
      <c r="U154" s="167"/>
      <c r="V154" s="167"/>
      <c r="W154" s="167"/>
      <c r="X154" s="167"/>
      <c r="Y154" s="167"/>
      <c r="Z154" s="167"/>
      <c r="AA154" s="167"/>
      <c r="AB154" s="167"/>
      <c r="AC154" s="167"/>
      <c r="AD154" s="167"/>
      <c r="AE154" s="167"/>
      <c r="AF154" s="167"/>
      <c r="AG154" s="167"/>
      <c r="AH154" s="167"/>
      <c r="AI154" s="167"/>
      <c r="AJ154" s="167"/>
      <c r="AK154" s="12">
        <f t="shared" si="6"/>
        <v>9</v>
      </c>
      <c r="AL154" s="12">
        <f t="shared" si="7"/>
        <v>2</v>
      </c>
      <c r="AM154" s="76"/>
    </row>
    <row r="155">
      <c r="A155" s="12">
        <f t="shared" si="8"/>
        <v>149</v>
      </c>
      <c r="B155" s="9">
        <v>200132.0</v>
      </c>
      <c r="C155" s="320">
        <v>864.0</v>
      </c>
      <c r="D155" s="323" t="s">
        <v>683</v>
      </c>
      <c r="E155" s="9" t="s">
        <v>387</v>
      </c>
      <c r="F155" s="310"/>
      <c r="G155" s="310"/>
      <c r="H155" s="310"/>
      <c r="I155" s="310"/>
      <c r="J155" s="310"/>
      <c r="K155" s="310"/>
      <c r="L155" s="310"/>
      <c r="M155" s="310"/>
      <c r="N155" s="310" t="s">
        <v>440</v>
      </c>
      <c r="O155" s="310" t="s">
        <v>441</v>
      </c>
      <c r="P155" s="310" t="s">
        <v>442</v>
      </c>
      <c r="Q155" s="311" t="s">
        <v>442</v>
      </c>
      <c r="R155" s="311" t="s">
        <v>443</v>
      </c>
      <c r="S155" s="311" t="s">
        <v>444</v>
      </c>
      <c r="T155" s="311" t="s">
        <v>445</v>
      </c>
      <c r="U155" s="311" t="s">
        <v>446</v>
      </c>
      <c r="V155" s="311" t="s">
        <v>447</v>
      </c>
      <c r="W155" s="311" t="s">
        <v>444</v>
      </c>
      <c r="X155" s="311" t="s">
        <v>440</v>
      </c>
      <c r="Y155" s="311" t="s">
        <v>440</v>
      </c>
      <c r="Z155" s="311"/>
      <c r="AA155" s="311"/>
      <c r="AB155" s="311"/>
      <c r="AC155" s="311"/>
      <c r="AD155" s="311"/>
      <c r="AE155" s="311"/>
      <c r="AF155" s="311"/>
      <c r="AG155" s="311"/>
      <c r="AH155" s="311"/>
      <c r="AI155" s="311"/>
      <c r="AJ155" s="311"/>
      <c r="AK155" s="12">
        <f t="shared" si="6"/>
        <v>0</v>
      </c>
      <c r="AL155" s="12">
        <f t="shared" si="7"/>
        <v>0</v>
      </c>
      <c r="AM155" s="76"/>
    </row>
    <row r="156">
      <c r="A156" s="12">
        <f t="shared" si="8"/>
        <v>150</v>
      </c>
      <c r="B156" s="9">
        <v>200134.0</v>
      </c>
      <c r="C156" s="320">
        <v>866.0</v>
      </c>
      <c r="D156" s="323" t="s">
        <v>684</v>
      </c>
      <c r="E156" s="9" t="s">
        <v>685</v>
      </c>
      <c r="F156" s="310"/>
      <c r="G156" s="310"/>
      <c r="H156" s="310"/>
      <c r="I156" s="310"/>
      <c r="J156" s="310"/>
      <c r="K156" s="310"/>
      <c r="L156" s="310"/>
      <c r="M156" s="310"/>
      <c r="N156" s="310" t="s">
        <v>440</v>
      </c>
      <c r="O156" s="310" t="s">
        <v>441</v>
      </c>
      <c r="P156" s="310" t="s">
        <v>442</v>
      </c>
      <c r="Q156" s="310" t="s">
        <v>442</v>
      </c>
      <c r="R156" s="310" t="s">
        <v>443</v>
      </c>
      <c r="S156" s="311" t="s">
        <v>444</v>
      </c>
      <c r="T156" s="310" t="s">
        <v>445</v>
      </c>
      <c r="U156" s="310" t="s">
        <v>446</v>
      </c>
      <c r="V156" s="310" t="s">
        <v>447</v>
      </c>
      <c r="W156" s="310" t="s">
        <v>444</v>
      </c>
      <c r="X156" s="310" t="s">
        <v>440</v>
      </c>
      <c r="Y156" s="310" t="s">
        <v>440</v>
      </c>
      <c r="Z156" s="310"/>
      <c r="AA156" s="310"/>
      <c r="AB156" s="310"/>
      <c r="AC156" s="310"/>
      <c r="AD156" s="310"/>
      <c r="AE156" s="310"/>
      <c r="AF156" s="310"/>
      <c r="AG156" s="310"/>
      <c r="AH156" s="310"/>
      <c r="AI156" s="310"/>
      <c r="AJ156" s="310"/>
      <c r="AK156" s="12">
        <f t="shared" si="6"/>
        <v>0</v>
      </c>
      <c r="AL156" s="12">
        <f t="shared" si="7"/>
        <v>0</v>
      </c>
      <c r="AM156" s="76"/>
    </row>
    <row r="157">
      <c r="A157" s="12">
        <f t="shared" si="8"/>
        <v>151</v>
      </c>
      <c r="B157" s="9">
        <v>200135.0</v>
      </c>
      <c r="C157" s="320">
        <v>867.0</v>
      </c>
      <c r="D157" s="323" t="s">
        <v>686</v>
      </c>
      <c r="E157" s="9" t="s">
        <v>687</v>
      </c>
      <c r="F157" s="313">
        <v>1.0</v>
      </c>
      <c r="G157" s="313">
        <v>1.0</v>
      </c>
      <c r="H157" s="313">
        <v>1.0</v>
      </c>
      <c r="I157" s="314">
        <v>1.0</v>
      </c>
      <c r="J157" s="314">
        <v>1.0</v>
      </c>
      <c r="K157" s="314">
        <v>1.0</v>
      </c>
      <c r="L157" s="314">
        <v>1.0</v>
      </c>
      <c r="M157" s="314">
        <v>1.0</v>
      </c>
      <c r="N157" s="314">
        <v>1.0</v>
      </c>
      <c r="O157" s="314">
        <v>1.0</v>
      </c>
      <c r="P157" s="314">
        <v>0.0</v>
      </c>
      <c r="Q157" s="314"/>
      <c r="R157" s="314"/>
      <c r="S157" s="314"/>
      <c r="T157" s="314"/>
      <c r="U157" s="314"/>
      <c r="V157" s="314"/>
      <c r="W157" s="314"/>
      <c r="X157" s="314"/>
      <c r="Y157" s="314"/>
      <c r="Z157" s="314"/>
      <c r="AA157" s="314"/>
      <c r="AB157" s="314"/>
      <c r="AC157" s="314"/>
      <c r="AD157" s="314"/>
      <c r="AE157" s="314"/>
      <c r="AF157" s="314"/>
      <c r="AG157" s="314"/>
      <c r="AH157" s="314"/>
      <c r="AI157" s="314"/>
      <c r="AJ157" s="314"/>
      <c r="AK157" s="12">
        <f t="shared" si="6"/>
        <v>10</v>
      </c>
      <c r="AL157" s="12">
        <f t="shared" si="7"/>
        <v>1</v>
      </c>
      <c r="AM157" s="76"/>
    </row>
    <row r="158">
      <c r="A158" s="12">
        <f t="shared" si="8"/>
        <v>152</v>
      </c>
      <c r="B158" s="9">
        <v>200136.0</v>
      </c>
      <c r="C158" s="320">
        <v>868.0</v>
      </c>
      <c r="D158" s="323" t="s">
        <v>688</v>
      </c>
      <c r="E158" s="9" t="s">
        <v>689</v>
      </c>
      <c r="F158" s="313">
        <v>1.0</v>
      </c>
      <c r="G158" s="313">
        <v>1.0</v>
      </c>
      <c r="H158" s="313">
        <v>1.0</v>
      </c>
      <c r="I158" s="314">
        <v>1.0</v>
      </c>
      <c r="J158" s="314">
        <v>1.0</v>
      </c>
      <c r="K158" s="314">
        <v>1.0</v>
      </c>
      <c r="L158" s="314">
        <v>1.0</v>
      </c>
      <c r="M158" s="314">
        <v>1.0</v>
      </c>
      <c r="N158" s="314">
        <v>1.0</v>
      </c>
      <c r="O158" s="314">
        <v>1.0</v>
      </c>
      <c r="P158" s="314">
        <v>1.0</v>
      </c>
      <c r="Q158" s="314"/>
      <c r="R158" s="314"/>
      <c r="S158" s="314"/>
      <c r="T158" s="314"/>
      <c r="U158" s="314"/>
      <c r="V158" s="314"/>
      <c r="W158" s="314"/>
      <c r="X158" s="314"/>
      <c r="Y158" s="314"/>
      <c r="Z158" s="314"/>
      <c r="AA158" s="314"/>
      <c r="AB158" s="314"/>
      <c r="AC158" s="314"/>
      <c r="AD158" s="314"/>
      <c r="AE158" s="314"/>
      <c r="AF158" s="314"/>
      <c r="AG158" s="314"/>
      <c r="AH158" s="314"/>
      <c r="AI158" s="314"/>
      <c r="AJ158" s="314"/>
      <c r="AK158" s="12">
        <f t="shared" si="6"/>
        <v>11</v>
      </c>
      <c r="AL158" s="12">
        <f t="shared" si="7"/>
        <v>0</v>
      </c>
      <c r="AM158" s="76"/>
    </row>
    <row r="159">
      <c r="A159" s="12">
        <f t="shared" si="8"/>
        <v>153</v>
      </c>
      <c r="B159" s="10">
        <v>200137.0</v>
      </c>
      <c r="C159" s="320">
        <v>870.0</v>
      </c>
      <c r="D159" s="323" t="s">
        <v>690</v>
      </c>
      <c r="E159" s="9" t="s">
        <v>691</v>
      </c>
      <c r="F159" s="319">
        <v>1.0</v>
      </c>
      <c r="G159" s="319">
        <v>1.0</v>
      </c>
      <c r="H159" s="319">
        <v>1.0</v>
      </c>
      <c r="I159" s="314">
        <v>1.0</v>
      </c>
      <c r="J159" s="314">
        <v>1.0</v>
      </c>
      <c r="K159" s="314">
        <v>1.0</v>
      </c>
      <c r="L159" s="314">
        <v>1.0</v>
      </c>
      <c r="M159" s="314">
        <v>1.0</v>
      </c>
      <c r="N159" s="314">
        <v>1.0</v>
      </c>
      <c r="O159" s="314">
        <v>1.0</v>
      </c>
      <c r="P159" s="314">
        <v>1.0</v>
      </c>
      <c r="Q159" s="167"/>
      <c r="R159" s="314"/>
      <c r="S159" s="314"/>
      <c r="T159" s="314"/>
      <c r="U159" s="314"/>
      <c r="V159" s="314"/>
      <c r="W159" s="314"/>
      <c r="X159" s="314"/>
      <c r="Y159" s="314"/>
      <c r="Z159" s="314"/>
      <c r="AA159" s="314"/>
      <c r="AB159" s="314"/>
      <c r="AC159" s="314"/>
      <c r="AD159" s="314"/>
      <c r="AE159" s="314"/>
      <c r="AF159" s="314"/>
      <c r="AG159" s="314"/>
      <c r="AH159" s="314"/>
      <c r="AI159" s="314"/>
      <c r="AJ159" s="314"/>
      <c r="AK159" s="12">
        <f t="shared" si="6"/>
        <v>11</v>
      </c>
      <c r="AL159" s="12">
        <f t="shared" si="7"/>
        <v>0</v>
      </c>
      <c r="AM159" s="76"/>
    </row>
    <row r="160">
      <c r="A160" s="12">
        <f t="shared" si="8"/>
        <v>154</v>
      </c>
      <c r="B160" s="9">
        <v>200139.0</v>
      </c>
      <c r="C160" s="320">
        <v>871.0</v>
      </c>
      <c r="D160" s="323" t="s">
        <v>692</v>
      </c>
      <c r="E160" s="9" t="s">
        <v>693</v>
      </c>
      <c r="F160" s="308"/>
      <c r="G160" s="308"/>
      <c r="H160" s="308"/>
      <c r="I160" s="308"/>
      <c r="J160" s="308"/>
      <c r="K160" s="308"/>
      <c r="L160" s="308"/>
      <c r="M160" s="308"/>
      <c r="N160" s="295" t="s">
        <v>440</v>
      </c>
      <c r="O160" s="295" t="s">
        <v>441</v>
      </c>
      <c r="P160" s="295" t="s">
        <v>442</v>
      </c>
      <c r="Q160" s="295" t="s">
        <v>442</v>
      </c>
      <c r="R160" s="295" t="s">
        <v>443</v>
      </c>
      <c r="S160" s="295" t="s">
        <v>444</v>
      </c>
      <c r="T160" s="295" t="s">
        <v>445</v>
      </c>
      <c r="U160" s="295" t="s">
        <v>446</v>
      </c>
      <c r="V160" s="295" t="s">
        <v>447</v>
      </c>
      <c r="W160" s="295" t="s">
        <v>444</v>
      </c>
      <c r="X160" s="295" t="s">
        <v>440</v>
      </c>
      <c r="Y160" s="295" t="s">
        <v>440</v>
      </c>
      <c r="Z160" s="308"/>
      <c r="AA160" s="308"/>
      <c r="AB160" s="308"/>
      <c r="AC160" s="308"/>
      <c r="AD160" s="308"/>
      <c r="AE160" s="308"/>
      <c r="AF160" s="308"/>
      <c r="AG160" s="308"/>
      <c r="AH160" s="308"/>
      <c r="AI160" s="308"/>
      <c r="AJ160" s="308"/>
      <c r="AK160" s="12">
        <f t="shared" si="6"/>
        <v>0</v>
      </c>
      <c r="AL160" s="12">
        <f t="shared" si="7"/>
        <v>0</v>
      </c>
      <c r="AM160" s="76"/>
    </row>
    <row r="161">
      <c r="A161" s="12">
        <f t="shared" si="8"/>
        <v>155</v>
      </c>
      <c r="B161" s="9">
        <v>200140.0</v>
      </c>
      <c r="C161" s="320">
        <v>872.0</v>
      </c>
      <c r="D161" s="323" t="s">
        <v>694</v>
      </c>
      <c r="E161" s="9" t="s">
        <v>695</v>
      </c>
      <c r="F161" s="313">
        <v>1.0</v>
      </c>
      <c r="G161" s="313">
        <v>1.0</v>
      </c>
      <c r="H161" s="313">
        <v>1.0</v>
      </c>
      <c r="I161" s="314">
        <v>1.0</v>
      </c>
      <c r="J161" s="314">
        <v>1.0</v>
      </c>
      <c r="K161" s="314">
        <v>1.0</v>
      </c>
      <c r="L161" s="314">
        <v>1.0</v>
      </c>
      <c r="M161" s="314">
        <v>1.0</v>
      </c>
      <c r="N161" s="314">
        <v>1.0</v>
      </c>
      <c r="O161" s="314">
        <v>1.0</v>
      </c>
      <c r="P161" s="314">
        <v>1.0</v>
      </c>
      <c r="Q161" s="314"/>
      <c r="R161" s="314"/>
      <c r="S161" s="314"/>
      <c r="T161" s="314"/>
      <c r="U161" s="314"/>
      <c r="V161" s="314"/>
      <c r="W161" s="314"/>
      <c r="X161" s="314"/>
      <c r="Y161" s="314"/>
      <c r="Z161" s="314"/>
      <c r="AA161" s="314"/>
      <c r="AB161" s="314"/>
      <c r="AC161" s="314"/>
      <c r="AD161" s="314"/>
      <c r="AE161" s="314"/>
      <c r="AF161" s="314"/>
      <c r="AG161" s="314"/>
      <c r="AH161" s="314"/>
      <c r="AI161" s="314"/>
      <c r="AJ161" s="314"/>
      <c r="AK161" s="12">
        <f t="shared" si="6"/>
        <v>11</v>
      </c>
      <c r="AL161" s="12">
        <f t="shared" si="7"/>
        <v>0</v>
      </c>
      <c r="AM161" s="76"/>
    </row>
    <row r="162">
      <c r="A162" s="12">
        <f t="shared" si="8"/>
        <v>156</v>
      </c>
      <c r="B162" s="9">
        <v>200141.0</v>
      </c>
      <c r="C162" s="320">
        <v>873.0</v>
      </c>
      <c r="D162" s="323" t="s">
        <v>696</v>
      </c>
      <c r="E162" s="9" t="s">
        <v>697</v>
      </c>
      <c r="F162" s="313">
        <v>1.0</v>
      </c>
      <c r="G162" s="313">
        <v>1.0</v>
      </c>
      <c r="H162" s="313">
        <v>2.0</v>
      </c>
      <c r="I162" s="314">
        <v>1.0</v>
      </c>
      <c r="J162" s="314">
        <v>1.0</v>
      </c>
      <c r="K162" s="314">
        <v>1.0</v>
      </c>
      <c r="L162" s="314">
        <v>1.0</v>
      </c>
      <c r="M162" s="314">
        <v>1.0</v>
      </c>
      <c r="N162" s="314">
        <v>1.0</v>
      </c>
      <c r="O162" s="314">
        <v>1.0</v>
      </c>
      <c r="P162" s="314">
        <v>1.0</v>
      </c>
      <c r="Q162" s="314"/>
      <c r="R162" s="314"/>
      <c r="S162" s="314"/>
      <c r="T162" s="314"/>
      <c r="U162" s="314"/>
      <c r="V162" s="314"/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4"/>
      <c r="AJ162" s="314"/>
      <c r="AK162" s="12">
        <f t="shared" si="6"/>
        <v>12</v>
      </c>
      <c r="AL162" s="12">
        <f t="shared" si="7"/>
        <v>0</v>
      </c>
      <c r="AM162" s="76"/>
    </row>
    <row r="163">
      <c r="A163" s="12">
        <f t="shared" si="8"/>
        <v>157</v>
      </c>
      <c r="B163" s="9">
        <v>200142.0</v>
      </c>
      <c r="C163" s="320">
        <v>874.0</v>
      </c>
      <c r="D163" s="323" t="s">
        <v>698</v>
      </c>
      <c r="E163" s="9" t="s">
        <v>699</v>
      </c>
      <c r="F163" s="313">
        <v>1.0</v>
      </c>
      <c r="G163" s="313">
        <v>1.0</v>
      </c>
      <c r="H163" s="313">
        <v>1.0</v>
      </c>
      <c r="I163" s="314">
        <v>1.0</v>
      </c>
      <c r="J163" s="314">
        <v>1.0</v>
      </c>
      <c r="K163" s="314">
        <v>1.0</v>
      </c>
      <c r="L163" s="314">
        <v>1.0</v>
      </c>
      <c r="M163" s="314">
        <v>1.0</v>
      </c>
      <c r="N163" s="314">
        <v>1.0</v>
      </c>
      <c r="O163" s="314">
        <v>1.0</v>
      </c>
      <c r="P163" s="314">
        <v>1.0</v>
      </c>
      <c r="Q163" s="167"/>
      <c r="R163" s="167"/>
      <c r="S163" s="314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2">
        <f t="shared" si="6"/>
        <v>11</v>
      </c>
      <c r="AL163" s="12">
        <f t="shared" si="7"/>
        <v>0</v>
      </c>
      <c r="AM163" s="76"/>
    </row>
    <row r="164">
      <c r="A164" s="12">
        <f t="shared" si="8"/>
        <v>158</v>
      </c>
      <c r="B164" s="9">
        <v>200143.0</v>
      </c>
      <c r="C164" s="320">
        <v>875.0</v>
      </c>
      <c r="D164" s="323" t="s">
        <v>700</v>
      </c>
      <c r="E164" s="9" t="s">
        <v>701</v>
      </c>
      <c r="F164" s="313">
        <v>1.0</v>
      </c>
      <c r="G164" s="313">
        <v>1.0</v>
      </c>
      <c r="H164" s="313">
        <v>1.0</v>
      </c>
      <c r="I164" s="314">
        <v>1.0</v>
      </c>
      <c r="J164" s="314">
        <v>1.0</v>
      </c>
      <c r="K164" s="314">
        <v>1.0</v>
      </c>
      <c r="L164" s="314">
        <v>1.0</v>
      </c>
      <c r="M164" s="314">
        <v>1.0</v>
      </c>
      <c r="N164" s="314">
        <v>1.0</v>
      </c>
      <c r="O164" s="314">
        <v>1.0</v>
      </c>
      <c r="P164" s="314">
        <v>1.0</v>
      </c>
      <c r="Q164" s="167"/>
      <c r="R164" s="167"/>
      <c r="S164" s="314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2">
        <f t="shared" si="6"/>
        <v>11</v>
      </c>
      <c r="AL164" s="12">
        <f t="shared" si="7"/>
        <v>0</v>
      </c>
      <c r="AM164" s="76"/>
    </row>
    <row r="165">
      <c r="A165" s="12">
        <f t="shared" si="8"/>
        <v>159</v>
      </c>
      <c r="B165" s="9">
        <v>200144.0</v>
      </c>
      <c r="C165" s="320">
        <v>876.0</v>
      </c>
      <c r="D165" s="323" t="s">
        <v>702</v>
      </c>
      <c r="E165" s="9" t="s">
        <v>703</v>
      </c>
      <c r="F165" s="308"/>
      <c r="G165" s="308"/>
      <c r="H165" s="308"/>
      <c r="I165" s="308"/>
      <c r="J165" s="308"/>
      <c r="K165" s="308"/>
      <c r="L165" s="308"/>
      <c r="M165" s="308"/>
      <c r="N165" s="295" t="s">
        <v>440</v>
      </c>
      <c r="O165" s="295" t="s">
        <v>441</v>
      </c>
      <c r="P165" s="295" t="s">
        <v>442</v>
      </c>
      <c r="Q165" s="295" t="s">
        <v>442</v>
      </c>
      <c r="R165" s="295" t="s">
        <v>443</v>
      </c>
      <c r="S165" s="295" t="s">
        <v>444</v>
      </c>
      <c r="T165" s="295" t="s">
        <v>445</v>
      </c>
      <c r="U165" s="295" t="s">
        <v>446</v>
      </c>
      <c r="V165" s="295" t="s">
        <v>447</v>
      </c>
      <c r="W165" s="295" t="s">
        <v>444</v>
      </c>
      <c r="X165" s="295" t="s">
        <v>440</v>
      </c>
      <c r="Y165" s="295" t="s">
        <v>440</v>
      </c>
      <c r="Z165" s="308"/>
      <c r="AA165" s="308"/>
      <c r="AB165" s="308"/>
      <c r="AC165" s="308"/>
      <c r="AD165" s="308"/>
      <c r="AE165" s="308"/>
      <c r="AF165" s="308"/>
      <c r="AG165" s="308"/>
      <c r="AH165" s="308"/>
      <c r="AI165" s="308"/>
      <c r="AJ165" s="308"/>
      <c r="AK165" s="12">
        <f t="shared" si="6"/>
        <v>0</v>
      </c>
      <c r="AL165" s="12">
        <f t="shared" si="7"/>
        <v>0</v>
      </c>
      <c r="AM165" s="76"/>
    </row>
    <row r="166">
      <c r="A166" s="12">
        <f t="shared" si="8"/>
        <v>160</v>
      </c>
      <c r="B166" s="9">
        <v>200145.0</v>
      </c>
      <c r="C166" s="320">
        <v>877.0</v>
      </c>
      <c r="D166" s="323" t="s">
        <v>704</v>
      </c>
      <c r="E166" s="9" t="s">
        <v>705</v>
      </c>
      <c r="F166" s="319">
        <v>1.0</v>
      </c>
      <c r="G166" s="319">
        <v>1.0</v>
      </c>
      <c r="H166" s="319">
        <v>1.0</v>
      </c>
      <c r="I166" s="319">
        <v>1.0</v>
      </c>
      <c r="J166" s="314">
        <v>1.0</v>
      </c>
      <c r="K166" s="314">
        <v>1.0</v>
      </c>
      <c r="L166" s="314">
        <v>1.0</v>
      </c>
      <c r="M166" s="314">
        <v>1.0</v>
      </c>
      <c r="N166" s="314">
        <v>1.0</v>
      </c>
      <c r="O166" s="314">
        <v>1.0</v>
      </c>
      <c r="P166" s="314">
        <v>1.0</v>
      </c>
      <c r="Q166" s="167"/>
      <c r="R166" s="314"/>
      <c r="S166" s="314"/>
      <c r="T166" s="314"/>
      <c r="U166" s="314"/>
      <c r="V166" s="314"/>
      <c r="W166" s="314"/>
      <c r="X166" s="314"/>
      <c r="Y166" s="314"/>
      <c r="Z166" s="314"/>
      <c r="AA166" s="314"/>
      <c r="AB166" s="314"/>
      <c r="AC166" s="314"/>
      <c r="AD166" s="314"/>
      <c r="AE166" s="314"/>
      <c r="AF166" s="314"/>
      <c r="AG166" s="314"/>
      <c r="AH166" s="314"/>
      <c r="AI166" s="314"/>
      <c r="AJ166" s="314"/>
      <c r="AK166" s="12">
        <f t="shared" si="6"/>
        <v>11</v>
      </c>
      <c r="AL166" s="12">
        <f t="shared" si="7"/>
        <v>0</v>
      </c>
      <c r="AM166" s="76"/>
    </row>
    <row r="167">
      <c r="A167" s="12">
        <f t="shared" si="8"/>
        <v>161</v>
      </c>
      <c r="B167" s="9">
        <v>200146.0</v>
      </c>
      <c r="C167" s="320">
        <v>878.0</v>
      </c>
      <c r="D167" s="323" t="s">
        <v>706</v>
      </c>
      <c r="E167" s="9" t="s">
        <v>707</v>
      </c>
      <c r="F167" s="319">
        <v>1.0</v>
      </c>
      <c r="G167" s="319">
        <v>1.0</v>
      </c>
      <c r="H167" s="319">
        <v>1.0</v>
      </c>
      <c r="I167" s="319">
        <v>1.0</v>
      </c>
      <c r="J167" s="314">
        <v>1.0</v>
      </c>
      <c r="K167" s="314">
        <v>1.0</v>
      </c>
      <c r="L167" s="314">
        <v>1.0</v>
      </c>
      <c r="M167" s="314">
        <v>1.0</v>
      </c>
      <c r="N167" s="314">
        <v>1.0</v>
      </c>
      <c r="O167" s="314">
        <v>1.0</v>
      </c>
      <c r="P167" s="314">
        <v>0.0</v>
      </c>
      <c r="Q167" s="167"/>
      <c r="R167" s="314"/>
      <c r="S167" s="314"/>
      <c r="T167" s="314"/>
      <c r="U167" s="314"/>
      <c r="V167" s="314"/>
      <c r="W167" s="314"/>
      <c r="X167" s="314"/>
      <c r="Y167" s="314"/>
      <c r="Z167" s="314"/>
      <c r="AA167" s="314"/>
      <c r="AB167" s="314"/>
      <c r="AC167" s="314"/>
      <c r="AD167" s="314"/>
      <c r="AE167" s="314"/>
      <c r="AF167" s="314"/>
      <c r="AG167" s="314"/>
      <c r="AH167" s="314"/>
      <c r="AI167" s="314"/>
      <c r="AJ167" s="314"/>
      <c r="AK167" s="12">
        <f t="shared" si="6"/>
        <v>10</v>
      </c>
      <c r="AL167" s="12">
        <f t="shared" si="7"/>
        <v>1</v>
      </c>
      <c r="AM167" s="76"/>
    </row>
    <row r="168">
      <c r="A168" s="12">
        <f t="shared" si="8"/>
        <v>162</v>
      </c>
      <c r="B168" s="9">
        <v>200148.0</v>
      </c>
      <c r="C168" s="320">
        <v>879.0</v>
      </c>
      <c r="D168" s="323" t="s">
        <v>708</v>
      </c>
      <c r="E168" s="9" t="s">
        <v>709</v>
      </c>
      <c r="F168" s="319">
        <v>1.0</v>
      </c>
      <c r="G168" s="319">
        <v>1.0</v>
      </c>
      <c r="H168" s="319">
        <v>1.0</v>
      </c>
      <c r="I168" s="319">
        <v>1.0</v>
      </c>
      <c r="J168" s="314">
        <v>1.0</v>
      </c>
      <c r="K168" s="314">
        <v>1.0</v>
      </c>
      <c r="L168" s="314">
        <v>1.0</v>
      </c>
      <c r="M168" s="314">
        <v>1.0</v>
      </c>
      <c r="N168" s="314">
        <v>1.0</v>
      </c>
      <c r="O168" s="314">
        <v>1.0</v>
      </c>
      <c r="P168" s="314">
        <v>1.0</v>
      </c>
      <c r="Q168" s="167"/>
      <c r="R168" s="314"/>
      <c r="S168" s="314"/>
      <c r="T168" s="314"/>
      <c r="U168" s="314"/>
      <c r="V168" s="314"/>
      <c r="W168" s="314"/>
      <c r="X168" s="314"/>
      <c r="Y168" s="314"/>
      <c r="Z168" s="314"/>
      <c r="AA168" s="314"/>
      <c r="AB168" s="314"/>
      <c r="AC168" s="314"/>
      <c r="AD168" s="314"/>
      <c r="AE168" s="314"/>
      <c r="AF168" s="314"/>
      <c r="AG168" s="314"/>
      <c r="AH168" s="314"/>
      <c r="AI168" s="314"/>
      <c r="AJ168" s="314"/>
      <c r="AK168" s="12">
        <f t="shared" si="6"/>
        <v>11</v>
      </c>
      <c r="AL168" s="12">
        <f t="shared" si="7"/>
        <v>0</v>
      </c>
      <c r="AM168" s="76"/>
    </row>
    <row r="169">
      <c r="A169" s="12">
        <f t="shared" si="8"/>
        <v>163</v>
      </c>
      <c r="B169" s="9">
        <v>200149.0</v>
      </c>
      <c r="C169" s="320">
        <v>880.0</v>
      </c>
      <c r="D169" s="318" t="s">
        <v>710</v>
      </c>
      <c r="E169" s="9" t="s">
        <v>711</v>
      </c>
      <c r="F169" s="308"/>
      <c r="G169" s="308"/>
      <c r="H169" s="308"/>
      <c r="I169" s="308"/>
      <c r="J169" s="308"/>
      <c r="K169" s="308"/>
      <c r="L169" s="308"/>
      <c r="M169" s="308"/>
      <c r="N169" s="295" t="s">
        <v>440</v>
      </c>
      <c r="O169" s="295" t="s">
        <v>441</v>
      </c>
      <c r="P169" s="295" t="s">
        <v>442</v>
      </c>
      <c r="Q169" s="295" t="s">
        <v>442</v>
      </c>
      <c r="R169" s="295" t="s">
        <v>443</v>
      </c>
      <c r="S169" s="295" t="s">
        <v>444</v>
      </c>
      <c r="T169" s="295" t="s">
        <v>445</v>
      </c>
      <c r="U169" s="295" t="s">
        <v>446</v>
      </c>
      <c r="V169" s="295" t="s">
        <v>447</v>
      </c>
      <c r="W169" s="295" t="s">
        <v>444</v>
      </c>
      <c r="X169" s="295" t="s">
        <v>440</v>
      </c>
      <c r="Y169" s="295" t="s">
        <v>440</v>
      </c>
      <c r="Z169" s="308"/>
      <c r="AA169" s="308"/>
      <c r="AB169" s="308"/>
      <c r="AC169" s="308"/>
      <c r="AD169" s="308"/>
      <c r="AE169" s="308"/>
      <c r="AF169" s="308"/>
      <c r="AG169" s="308"/>
      <c r="AH169" s="308"/>
      <c r="AI169" s="308"/>
      <c r="AJ169" s="308"/>
      <c r="AK169" s="12">
        <f t="shared" si="6"/>
        <v>0</v>
      </c>
      <c r="AL169" s="12">
        <f t="shared" si="7"/>
        <v>0</v>
      </c>
      <c r="AM169" s="76"/>
    </row>
    <row r="170">
      <c r="A170" s="12">
        <f t="shared" si="8"/>
        <v>164</v>
      </c>
      <c r="B170" s="9">
        <v>200150.0</v>
      </c>
      <c r="C170" s="320">
        <v>882.0</v>
      </c>
      <c r="D170" s="323" t="s">
        <v>712</v>
      </c>
      <c r="E170" s="9" t="s">
        <v>713</v>
      </c>
      <c r="F170" s="310"/>
      <c r="G170" s="310"/>
      <c r="H170" s="310"/>
      <c r="I170" s="310"/>
      <c r="J170" s="310"/>
      <c r="K170" s="310"/>
      <c r="L170" s="310"/>
      <c r="M170" s="310"/>
      <c r="N170" s="310" t="s">
        <v>440</v>
      </c>
      <c r="O170" s="310" t="s">
        <v>441</v>
      </c>
      <c r="P170" s="310" t="s">
        <v>442</v>
      </c>
      <c r="Q170" s="310" t="s">
        <v>442</v>
      </c>
      <c r="R170" s="310" t="s">
        <v>443</v>
      </c>
      <c r="S170" s="311" t="s">
        <v>444</v>
      </c>
      <c r="T170" s="310" t="s">
        <v>445</v>
      </c>
      <c r="U170" s="310" t="s">
        <v>446</v>
      </c>
      <c r="V170" s="310" t="s">
        <v>447</v>
      </c>
      <c r="W170" s="310" t="s">
        <v>444</v>
      </c>
      <c r="X170" s="310" t="s">
        <v>440</v>
      </c>
      <c r="Y170" s="310" t="s">
        <v>440</v>
      </c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12">
        <f t="shared" si="6"/>
        <v>0</v>
      </c>
      <c r="AL170" s="12">
        <f t="shared" si="7"/>
        <v>0</v>
      </c>
      <c r="AM170" s="76"/>
    </row>
    <row r="171">
      <c r="A171" s="12">
        <f t="shared" si="8"/>
        <v>165</v>
      </c>
      <c r="B171" s="9">
        <v>200151.0</v>
      </c>
      <c r="C171" s="320">
        <v>884.0</v>
      </c>
      <c r="D171" s="323" t="s">
        <v>714</v>
      </c>
      <c r="E171" s="9" t="s">
        <v>715</v>
      </c>
      <c r="F171" s="313">
        <v>1.0</v>
      </c>
      <c r="G171" s="313">
        <v>1.0</v>
      </c>
      <c r="H171" s="313">
        <v>1.0</v>
      </c>
      <c r="I171" s="313">
        <v>1.0</v>
      </c>
      <c r="J171" s="314">
        <v>1.0</v>
      </c>
      <c r="K171" s="314">
        <v>1.0</v>
      </c>
      <c r="L171" s="314">
        <v>1.0</v>
      </c>
      <c r="M171" s="314">
        <v>1.0</v>
      </c>
      <c r="N171" s="314">
        <v>1.0</v>
      </c>
      <c r="O171" s="314">
        <v>1.0</v>
      </c>
      <c r="P171" s="314">
        <v>1.0</v>
      </c>
      <c r="Q171" s="314"/>
      <c r="R171" s="314"/>
      <c r="S171" s="314"/>
      <c r="T171" s="314"/>
      <c r="U171" s="314"/>
      <c r="V171" s="314"/>
      <c r="W171" s="314"/>
      <c r="X171" s="314"/>
      <c r="Y171" s="314"/>
      <c r="Z171" s="314"/>
      <c r="AA171" s="314"/>
      <c r="AB171" s="314"/>
      <c r="AC171" s="314"/>
      <c r="AD171" s="314"/>
      <c r="AE171" s="314"/>
      <c r="AF171" s="314"/>
      <c r="AG171" s="314"/>
      <c r="AH171" s="314"/>
      <c r="AI171" s="314"/>
      <c r="AJ171" s="314"/>
      <c r="AK171" s="12">
        <f t="shared" si="6"/>
        <v>11</v>
      </c>
      <c r="AL171" s="12">
        <f t="shared" si="7"/>
        <v>0</v>
      </c>
      <c r="AM171" s="76"/>
    </row>
    <row r="172">
      <c r="A172" s="12">
        <f t="shared" si="8"/>
        <v>166</v>
      </c>
      <c r="B172" s="9">
        <v>200152.0</v>
      </c>
      <c r="C172" s="320">
        <v>883.0</v>
      </c>
      <c r="D172" s="323" t="s">
        <v>716</v>
      </c>
      <c r="E172" s="9" t="s">
        <v>717</v>
      </c>
      <c r="F172" s="313">
        <v>1.0</v>
      </c>
      <c r="G172" s="313">
        <v>1.0</v>
      </c>
      <c r="H172" s="313">
        <v>1.0</v>
      </c>
      <c r="I172" s="313">
        <v>1.0</v>
      </c>
      <c r="J172" s="314">
        <v>1.0</v>
      </c>
      <c r="K172" s="314">
        <v>1.0</v>
      </c>
      <c r="L172" s="314">
        <v>1.0</v>
      </c>
      <c r="M172" s="314">
        <v>1.0</v>
      </c>
      <c r="N172" s="314">
        <v>1.0</v>
      </c>
      <c r="O172" s="314">
        <v>1.0</v>
      </c>
      <c r="P172" s="314">
        <v>1.0</v>
      </c>
      <c r="Q172" s="167"/>
      <c r="R172" s="167"/>
      <c r="S172" s="314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2">
        <f t="shared" si="6"/>
        <v>11</v>
      </c>
      <c r="AL172" s="12">
        <f t="shared" si="7"/>
        <v>0</v>
      </c>
      <c r="AM172" s="76"/>
    </row>
    <row r="173">
      <c r="A173" s="12">
        <f t="shared" si="8"/>
        <v>167</v>
      </c>
      <c r="B173" s="9">
        <v>200153.0</v>
      </c>
      <c r="C173" s="320">
        <v>885.0</v>
      </c>
      <c r="D173" s="323" t="s">
        <v>718</v>
      </c>
      <c r="E173" s="9" t="s">
        <v>719</v>
      </c>
      <c r="F173" s="313">
        <v>1.0</v>
      </c>
      <c r="G173" s="313">
        <v>1.0</v>
      </c>
      <c r="H173" s="313">
        <v>1.0</v>
      </c>
      <c r="I173" s="313">
        <v>1.0</v>
      </c>
      <c r="J173" s="314">
        <v>1.0</v>
      </c>
      <c r="K173" s="314">
        <v>1.0</v>
      </c>
      <c r="L173" s="314">
        <v>1.0</v>
      </c>
      <c r="M173" s="314">
        <v>1.0</v>
      </c>
      <c r="N173" s="314">
        <v>1.0</v>
      </c>
      <c r="O173" s="314">
        <v>1.0</v>
      </c>
      <c r="P173" s="314">
        <v>1.0</v>
      </c>
      <c r="Q173" s="314"/>
      <c r="R173" s="314"/>
      <c r="S173" s="314"/>
      <c r="T173" s="314"/>
      <c r="U173" s="314"/>
      <c r="V173" s="314"/>
      <c r="W173" s="314"/>
      <c r="X173" s="314"/>
      <c r="Y173" s="314"/>
      <c r="Z173" s="314"/>
      <c r="AA173" s="314"/>
      <c r="AB173" s="314"/>
      <c r="AC173" s="314"/>
      <c r="AD173" s="314"/>
      <c r="AE173" s="314"/>
      <c r="AF173" s="167"/>
      <c r="AG173" s="167"/>
      <c r="AH173" s="167"/>
      <c r="AI173" s="167"/>
      <c r="AJ173" s="167"/>
      <c r="AK173" s="12">
        <f t="shared" si="6"/>
        <v>11</v>
      </c>
      <c r="AL173" s="12">
        <f t="shared" si="7"/>
        <v>0</v>
      </c>
      <c r="AM173" s="76"/>
    </row>
    <row r="174">
      <c r="A174" s="12">
        <f t="shared" si="8"/>
        <v>168</v>
      </c>
      <c r="B174" s="9">
        <v>200154.0</v>
      </c>
      <c r="C174" s="320">
        <v>886.0</v>
      </c>
      <c r="D174" s="323" t="s">
        <v>720</v>
      </c>
      <c r="E174" s="9" t="s">
        <v>721</v>
      </c>
      <c r="F174" s="313">
        <v>1.0</v>
      </c>
      <c r="G174" s="313">
        <v>1.0</v>
      </c>
      <c r="H174" s="313">
        <v>1.0</v>
      </c>
      <c r="I174" s="313">
        <v>1.0</v>
      </c>
      <c r="J174" s="314">
        <v>1.0</v>
      </c>
      <c r="K174" s="314">
        <v>1.0</v>
      </c>
      <c r="L174" s="314">
        <v>1.0</v>
      </c>
      <c r="M174" s="314">
        <v>1.0</v>
      </c>
      <c r="N174" s="314">
        <v>1.0</v>
      </c>
      <c r="O174" s="314">
        <v>1.0</v>
      </c>
      <c r="P174" s="314">
        <v>1.0</v>
      </c>
      <c r="Q174" s="167"/>
      <c r="R174" s="167"/>
      <c r="S174" s="314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2">
        <f t="shared" si="6"/>
        <v>11</v>
      </c>
      <c r="AL174" s="12">
        <f t="shared" si="7"/>
        <v>0</v>
      </c>
      <c r="AM174" s="76"/>
    </row>
    <row r="175">
      <c r="A175" s="12">
        <f t="shared" si="8"/>
        <v>169</v>
      </c>
      <c r="B175" s="9">
        <v>200156.0</v>
      </c>
      <c r="C175" s="320">
        <v>887.0</v>
      </c>
      <c r="D175" s="323" t="s">
        <v>722</v>
      </c>
      <c r="E175" s="9" t="s">
        <v>723</v>
      </c>
      <c r="F175" s="313">
        <v>1.0</v>
      </c>
      <c r="G175" s="313">
        <v>1.0</v>
      </c>
      <c r="H175" s="313">
        <v>1.0</v>
      </c>
      <c r="I175" s="313">
        <v>1.0</v>
      </c>
      <c r="J175" s="314">
        <v>1.0</v>
      </c>
      <c r="K175" s="314">
        <v>1.0</v>
      </c>
      <c r="L175" s="314">
        <v>1.0</v>
      </c>
      <c r="M175" s="314">
        <v>1.0</v>
      </c>
      <c r="N175" s="314">
        <v>1.0</v>
      </c>
      <c r="O175" s="314">
        <v>1.0</v>
      </c>
      <c r="P175" s="314">
        <v>1.0</v>
      </c>
      <c r="Q175" s="314"/>
      <c r="R175" s="314"/>
      <c r="S175" s="314"/>
      <c r="T175" s="314"/>
      <c r="U175" s="314"/>
      <c r="V175" s="314"/>
      <c r="W175" s="314"/>
      <c r="X175" s="314"/>
      <c r="Y175" s="314"/>
      <c r="Z175" s="314"/>
      <c r="AA175" s="314"/>
      <c r="AB175" s="314"/>
      <c r="AC175" s="314"/>
      <c r="AD175" s="314"/>
      <c r="AE175" s="314"/>
      <c r="AF175" s="314"/>
      <c r="AG175" s="314"/>
      <c r="AH175" s="314"/>
      <c r="AI175" s="314"/>
      <c r="AJ175" s="314"/>
      <c r="AK175" s="12">
        <f t="shared" si="6"/>
        <v>11</v>
      </c>
      <c r="AL175" s="12">
        <f t="shared" si="7"/>
        <v>0</v>
      </c>
      <c r="AM175" s="76"/>
    </row>
    <row r="176">
      <c r="A176" s="12">
        <f t="shared" si="8"/>
        <v>170</v>
      </c>
      <c r="B176" s="9">
        <v>200157.0</v>
      </c>
      <c r="C176" s="320">
        <v>888.0</v>
      </c>
      <c r="D176" s="323" t="s">
        <v>724</v>
      </c>
      <c r="E176" s="9" t="s">
        <v>725</v>
      </c>
      <c r="F176" s="321">
        <v>1.0</v>
      </c>
      <c r="G176" s="321">
        <v>1.0</v>
      </c>
      <c r="H176" s="313">
        <v>1.0</v>
      </c>
      <c r="I176" s="313">
        <v>1.0</v>
      </c>
      <c r="J176" s="314">
        <v>1.0</v>
      </c>
      <c r="K176" s="314">
        <v>1.0</v>
      </c>
      <c r="L176" s="314">
        <v>1.0</v>
      </c>
      <c r="M176" s="314">
        <v>1.0</v>
      </c>
      <c r="N176" s="314">
        <v>1.0</v>
      </c>
      <c r="O176" s="314">
        <v>1.0</v>
      </c>
      <c r="P176" s="314">
        <v>1.0</v>
      </c>
      <c r="Q176" s="167"/>
      <c r="R176" s="314"/>
      <c r="S176" s="314"/>
      <c r="T176" s="314"/>
      <c r="U176" s="314"/>
      <c r="V176" s="314"/>
      <c r="W176" s="314"/>
      <c r="X176" s="314"/>
      <c r="Y176" s="314"/>
      <c r="Z176" s="314"/>
      <c r="AA176" s="314"/>
      <c r="AB176" s="314"/>
      <c r="AC176" s="314"/>
      <c r="AD176" s="314"/>
      <c r="AE176" s="314"/>
      <c r="AF176" s="314"/>
      <c r="AG176" s="314"/>
      <c r="AH176" s="314"/>
      <c r="AI176" s="314"/>
      <c r="AJ176" s="314"/>
      <c r="AK176" s="12">
        <f t="shared" si="6"/>
        <v>11</v>
      </c>
      <c r="AL176" s="12">
        <f t="shared" si="7"/>
        <v>0</v>
      </c>
      <c r="AM176" s="76"/>
    </row>
    <row r="177">
      <c r="A177" s="12">
        <f t="shared" si="8"/>
        <v>171</v>
      </c>
      <c r="B177" s="9">
        <v>200160.0</v>
      </c>
      <c r="C177" s="320">
        <v>890.0</v>
      </c>
      <c r="D177" s="323" t="s">
        <v>726</v>
      </c>
      <c r="E177" s="9" t="s">
        <v>727</v>
      </c>
      <c r="F177" s="321">
        <v>1.0</v>
      </c>
      <c r="G177" s="321">
        <v>1.0</v>
      </c>
      <c r="H177" s="313">
        <v>1.0</v>
      </c>
      <c r="I177" s="313">
        <v>1.0</v>
      </c>
      <c r="J177" s="314">
        <v>1.0</v>
      </c>
      <c r="K177" s="314">
        <v>1.0</v>
      </c>
      <c r="L177" s="314">
        <v>1.0</v>
      </c>
      <c r="M177" s="314">
        <v>1.0</v>
      </c>
      <c r="N177" s="314">
        <v>1.0</v>
      </c>
      <c r="O177" s="314">
        <v>1.0</v>
      </c>
      <c r="P177" s="314">
        <v>1.0</v>
      </c>
      <c r="Q177" s="167"/>
      <c r="R177" s="314"/>
      <c r="S177" s="314"/>
      <c r="T177" s="314"/>
      <c r="U177" s="314"/>
      <c r="V177" s="314"/>
      <c r="W177" s="314"/>
      <c r="X177" s="314"/>
      <c r="Y177" s="314"/>
      <c r="Z177" s="314"/>
      <c r="AA177" s="314"/>
      <c r="AB177" s="314"/>
      <c r="AC177" s="314"/>
      <c r="AD177" s="314"/>
      <c r="AE177" s="314"/>
      <c r="AF177" s="314"/>
      <c r="AG177" s="314"/>
      <c r="AH177" s="314"/>
      <c r="AI177" s="314"/>
      <c r="AJ177" s="314"/>
      <c r="AK177" s="12">
        <f t="shared" si="6"/>
        <v>11</v>
      </c>
      <c r="AL177" s="12">
        <f t="shared" si="7"/>
        <v>0</v>
      </c>
      <c r="AM177" s="76"/>
    </row>
    <row r="178">
      <c r="A178" s="327" t="s">
        <v>728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3"/>
      <c r="AM178" s="76"/>
    </row>
    <row r="179">
      <c r="A179" s="12">
        <f>IF(ISBLANK(B179),"",A177+1)</f>
        <v>172</v>
      </c>
      <c r="B179" s="140">
        <v>211003.0</v>
      </c>
      <c r="C179" s="328">
        <v>1027.0</v>
      </c>
      <c r="D179" s="329" t="s">
        <v>729</v>
      </c>
      <c r="E179" s="140" t="s">
        <v>730</v>
      </c>
      <c r="F179" s="319">
        <v>1.0</v>
      </c>
      <c r="G179" s="319">
        <v>1.0</v>
      </c>
      <c r="H179" s="319">
        <v>1.0</v>
      </c>
      <c r="I179" s="319">
        <v>1.0</v>
      </c>
      <c r="J179" s="314">
        <v>1.0</v>
      </c>
      <c r="K179" s="314">
        <v>1.0</v>
      </c>
      <c r="L179" s="314">
        <v>1.0</v>
      </c>
      <c r="M179" s="314">
        <v>1.0</v>
      </c>
      <c r="N179" s="314">
        <v>1.0</v>
      </c>
      <c r="O179" s="314">
        <v>1.0</v>
      </c>
      <c r="P179" s="314">
        <v>1.0</v>
      </c>
      <c r="Q179" s="167"/>
      <c r="R179" s="314"/>
      <c r="S179" s="314"/>
      <c r="T179" s="314"/>
      <c r="U179" s="314"/>
      <c r="V179" s="314"/>
      <c r="W179" s="314"/>
      <c r="X179" s="314"/>
      <c r="Y179" s="314"/>
      <c r="Z179" s="314"/>
      <c r="AA179" s="314"/>
      <c r="AB179" s="314"/>
      <c r="AC179" s="314"/>
      <c r="AD179" s="314"/>
      <c r="AE179" s="314"/>
      <c r="AF179" s="314"/>
      <c r="AG179" s="314"/>
      <c r="AH179" s="314"/>
      <c r="AI179" s="314"/>
      <c r="AJ179" s="314"/>
      <c r="AK179" s="12">
        <f t="shared" ref="AK179:AK254" si="9">SUM(F179:AJ179)</f>
        <v>11</v>
      </c>
      <c r="AL179" s="12">
        <f t="shared" ref="AL179:AL254" si="10">COUNTIF(F179:AJ179,0)</f>
        <v>0</v>
      </c>
      <c r="AM179" s="76"/>
    </row>
    <row r="180">
      <c r="A180" s="12">
        <f t="shared" ref="A180:A254" si="11">IF(ISBLANK(B180),"",A179+1)</f>
        <v>173</v>
      </c>
      <c r="B180" s="140">
        <v>211005.0</v>
      </c>
      <c r="C180" s="328">
        <v>1029.0</v>
      </c>
      <c r="D180" s="329" t="s">
        <v>731</v>
      </c>
      <c r="E180" s="140" t="s">
        <v>732</v>
      </c>
      <c r="F180" s="319">
        <v>1.0</v>
      </c>
      <c r="G180" s="319">
        <v>1.0</v>
      </c>
      <c r="H180" s="319">
        <v>1.0</v>
      </c>
      <c r="I180" s="319">
        <v>1.0</v>
      </c>
      <c r="J180" s="314">
        <v>1.0</v>
      </c>
      <c r="K180" s="314">
        <v>1.0</v>
      </c>
      <c r="L180" s="314">
        <v>1.0</v>
      </c>
      <c r="M180" s="314">
        <v>1.0</v>
      </c>
      <c r="N180" s="314">
        <v>1.0</v>
      </c>
      <c r="O180" s="314">
        <v>1.0</v>
      </c>
      <c r="P180" s="314">
        <v>1.0</v>
      </c>
      <c r="Q180" s="167"/>
      <c r="R180" s="314"/>
      <c r="S180" s="314"/>
      <c r="T180" s="314"/>
      <c r="U180" s="314"/>
      <c r="V180" s="314"/>
      <c r="W180" s="314"/>
      <c r="X180" s="314"/>
      <c r="Y180" s="314"/>
      <c r="Z180" s="314"/>
      <c r="AA180" s="314"/>
      <c r="AB180" s="314"/>
      <c r="AC180" s="314"/>
      <c r="AD180" s="314"/>
      <c r="AE180" s="314"/>
      <c r="AF180" s="314"/>
      <c r="AG180" s="314"/>
      <c r="AH180" s="314"/>
      <c r="AI180" s="314"/>
      <c r="AJ180" s="314"/>
      <c r="AK180" s="12">
        <f t="shared" si="9"/>
        <v>11</v>
      </c>
      <c r="AL180" s="12">
        <f t="shared" si="10"/>
        <v>0</v>
      </c>
      <c r="AM180" s="76"/>
    </row>
    <row r="181">
      <c r="A181" s="12">
        <f t="shared" si="11"/>
        <v>174</v>
      </c>
      <c r="B181" s="140">
        <v>211006.0</v>
      </c>
      <c r="C181" s="328">
        <v>1030.0</v>
      </c>
      <c r="D181" s="329" t="s">
        <v>733</v>
      </c>
      <c r="E181" s="140" t="s">
        <v>734</v>
      </c>
      <c r="F181" s="319">
        <v>1.0</v>
      </c>
      <c r="G181" s="319">
        <v>1.0</v>
      </c>
      <c r="H181" s="319">
        <v>1.0</v>
      </c>
      <c r="I181" s="319">
        <v>1.0</v>
      </c>
      <c r="J181" s="314">
        <v>1.0</v>
      </c>
      <c r="K181" s="314">
        <v>1.0</v>
      </c>
      <c r="L181" s="314">
        <v>1.0</v>
      </c>
      <c r="M181" s="314">
        <v>1.0</v>
      </c>
      <c r="N181" s="314">
        <v>1.0</v>
      </c>
      <c r="O181" s="314">
        <v>1.0</v>
      </c>
      <c r="P181" s="314">
        <v>1.0</v>
      </c>
      <c r="Q181" s="314"/>
      <c r="R181" s="314"/>
      <c r="S181" s="314"/>
      <c r="T181" s="314"/>
      <c r="U181" s="314"/>
      <c r="V181" s="314"/>
      <c r="W181" s="314"/>
      <c r="X181" s="314"/>
      <c r="Y181" s="314"/>
      <c r="Z181" s="314"/>
      <c r="AA181" s="314"/>
      <c r="AB181" s="314"/>
      <c r="AC181" s="314"/>
      <c r="AD181" s="314"/>
      <c r="AE181" s="314"/>
      <c r="AF181" s="314"/>
      <c r="AG181" s="314"/>
      <c r="AH181" s="314"/>
      <c r="AI181" s="314"/>
      <c r="AJ181" s="314"/>
      <c r="AK181" s="12">
        <f t="shared" si="9"/>
        <v>11</v>
      </c>
      <c r="AL181" s="12">
        <f t="shared" si="10"/>
        <v>0</v>
      </c>
      <c r="AM181" s="76"/>
    </row>
    <row r="182">
      <c r="A182" s="12">
        <f t="shared" si="11"/>
        <v>175</v>
      </c>
      <c r="B182" s="140">
        <v>211007.0</v>
      </c>
      <c r="C182" s="328">
        <v>1031.0</v>
      </c>
      <c r="D182" s="329" t="s">
        <v>735</v>
      </c>
      <c r="E182" s="140" t="s">
        <v>736</v>
      </c>
      <c r="F182" s="319">
        <v>1.0</v>
      </c>
      <c r="G182" s="319">
        <v>1.0</v>
      </c>
      <c r="H182" s="319">
        <v>1.0</v>
      </c>
      <c r="I182" s="319">
        <v>1.0</v>
      </c>
      <c r="J182" s="314">
        <v>1.0</v>
      </c>
      <c r="K182" s="314">
        <v>1.0</v>
      </c>
      <c r="L182" s="314">
        <v>1.0</v>
      </c>
      <c r="M182" s="314">
        <v>1.0</v>
      </c>
      <c r="N182" s="314">
        <v>1.0</v>
      </c>
      <c r="O182" s="314">
        <v>1.0</v>
      </c>
      <c r="P182" s="314">
        <v>1.0</v>
      </c>
      <c r="Q182" s="314"/>
      <c r="R182" s="314"/>
      <c r="S182" s="314"/>
      <c r="T182" s="314"/>
      <c r="U182" s="314"/>
      <c r="V182" s="314"/>
      <c r="W182" s="314"/>
      <c r="X182" s="314"/>
      <c r="Y182" s="314"/>
      <c r="Z182" s="314"/>
      <c r="AA182" s="314"/>
      <c r="AB182" s="314"/>
      <c r="AC182" s="314"/>
      <c r="AD182" s="314"/>
      <c r="AE182" s="314"/>
      <c r="AF182" s="314"/>
      <c r="AG182" s="314"/>
      <c r="AH182" s="314"/>
      <c r="AI182" s="314"/>
      <c r="AJ182" s="314"/>
      <c r="AK182" s="12">
        <f t="shared" si="9"/>
        <v>11</v>
      </c>
      <c r="AL182" s="12">
        <f t="shared" si="10"/>
        <v>0</v>
      </c>
      <c r="AM182" s="76"/>
    </row>
    <row r="183">
      <c r="A183" s="12">
        <f t="shared" si="11"/>
        <v>176</v>
      </c>
      <c r="B183" s="140">
        <v>211008.0</v>
      </c>
      <c r="C183" s="328">
        <v>1032.0</v>
      </c>
      <c r="D183" s="329" t="s">
        <v>737</v>
      </c>
      <c r="E183" s="140" t="s">
        <v>738</v>
      </c>
      <c r="F183" s="319">
        <v>1.0</v>
      </c>
      <c r="G183" s="319">
        <v>1.0</v>
      </c>
      <c r="H183" s="319">
        <v>1.0</v>
      </c>
      <c r="I183" s="319">
        <v>1.0</v>
      </c>
      <c r="J183" s="314">
        <v>1.0</v>
      </c>
      <c r="K183" s="314">
        <v>1.0</v>
      </c>
      <c r="L183" s="314">
        <v>1.0</v>
      </c>
      <c r="M183" s="314">
        <v>1.0</v>
      </c>
      <c r="N183" s="314">
        <v>1.0</v>
      </c>
      <c r="O183" s="314">
        <v>1.0</v>
      </c>
      <c r="P183" s="314">
        <v>1.0</v>
      </c>
      <c r="Q183" s="314"/>
      <c r="R183" s="314"/>
      <c r="S183" s="314"/>
      <c r="T183" s="314"/>
      <c r="U183" s="314"/>
      <c r="V183" s="314"/>
      <c r="W183" s="314"/>
      <c r="X183" s="314"/>
      <c r="Y183" s="314"/>
      <c r="Z183" s="314"/>
      <c r="AA183" s="314"/>
      <c r="AB183" s="314"/>
      <c r="AC183" s="314"/>
      <c r="AD183" s="314"/>
      <c r="AE183" s="314"/>
      <c r="AF183" s="314"/>
      <c r="AG183" s="314"/>
      <c r="AH183" s="314"/>
      <c r="AI183" s="314"/>
      <c r="AJ183" s="314"/>
      <c r="AK183" s="12">
        <f t="shared" si="9"/>
        <v>11</v>
      </c>
      <c r="AL183" s="12">
        <f t="shared" si="10"/>
        <v>0</v>
      </c>
      <c r="AM183" s="76"/>
    </row>
    <row r="184">
      <c r="A184" s="12">
        <f t="shared" si="11"/>
        <v>177</v>
      </c>
      <c r="B184" s="140">
        <v>211009.0</v>
      </c>
      <c r="C184" s="328">
        <v>1113.0</v>
      </c>
      <c r="D184" s="329" t="s">
        <v>739</v>
      </c>
      <c r="E184" s="140" t="s">
        <v>740</v>
      </c>
      <c r="F184" s="319">
        <v>1.0</v>
      </c>
      <c r="G184" s="319">
        <v>1.0</v>
      </c>
      <c r="H184" s="319">
        <v>1.0</v>
      </c>
      <c r="I184" s="319">
        <v>1.0</v>
      </c>
      <c r="J184" s="314">
        <v>1.0</v>
      </c>
      <c r="K184" s="314">
        <v>1.0</v>
      </c>
      <c r="L184" s="314">
        <v>1.0</v>
      </c>
      <c r="M184" s="314">
        <v>1.0</v>
      </c>
      <c r="N184" s="314">
        <v>1.0</v>
      </c>
      <c r="O184" s="314">
        <v>1.0</v>
      </c>
      <c r="P184" s="314">
        <v>1.0</v>
      </c>
      <c r="Q184" s="167"/>
      <c r="R184" s="167"/>
      <c r="S184" s="167"/>
      <c r="T184" s="167"/>
      <c r="U184" s="167"/>
      <c r="V184" s="167"/>
      <c r="W184" s="167"/>
      <c r="X184" s="167"/>
      <c r="Y184" s="167"/>
      <c r="Z184" s="314"/>
      <c r="AA184" s="314"/>
      <c r="AB184" s="314"/>
      <c r="AC184" s="314"/>
      <c r="AD184" s="314"/>
      <c r="AE184" s="314"/>
      <c r="AF184" s="314"/>
      <c r="AG184" s="314"/>
      <c r="AH184" s="314"/>
      <c r="AI184" s="314"/>
      <c r="AJ184" s="314"/>
      <c r="AK184" s="12">
        <f t="shared" si="9"/>
        <v>11</v>
      </c>
      <c r="AL184" s="12">
        <f t="shared" si="10"/>
        <v>0</v>
      </c>
      <c r="AM184" s="76"/>
    </row>
    <row r="185">
      <c r="A185" s="12">
        <f t="shared" si="11"/>
        <v>178</v>
      </c>
      <c r="B185" s="140">
        <v>211010.0</v>
      </c>
      <c r="C185" s="328">
        <v>1034.0</v>
      </c>
      <c r="D185" s="329" t="s">
        <v>741</v>
      </c>
      <c r="E185" s="140" t="s">
        <v>742</v>
      </c>
      <c r="F185" s="321">
        <v>1.0</v>
      </c>
      <c r="G185" s="321">
        <v>1.0</v>
      </c>
      <c r="H185" s="319">
        <v>1.0</v>
      </c>
      <c r="I185" s="319">
        <v>1.0</v>
      </c>
      <c r="J185" s="314">
        <v>1.0</v>
      </c>
      <c r="K185" s="314">
        <v>1.0</v>
      </c>
      <c r="L185" s="314">
        <v>1.0</v>
      </c>
      <c r="M185" s="314">
        <v>1.0</v>
      </c>
      <c r="N185" s="314">
        <v>1.0</v>
      </c>
      <c r="O185" s="314">
        <v>1.0</v>
      </c>
      <c r="P185" s="314">
        <v>1.0</v>
      </c>
      <c r="Q185" s="314"/>
      <c r="R185" s="314"/>
      <c r="S185" s="314"/>
      <c r="T185" s="314"/>
      <c r="U185" s="314"/>
      <c r="V185" s="314"/>
      <c r="W185" s="314"/>
      <c r="X185" s="314"/>
      <c r="Y185" s="314"/>
      <c r="Z185" s="314"/>
      <c r="AA185" s="314"/>
      <c r="AB185" s="314"/>
      <c r="AC185" s="314"/>
      <c r="AD185" s="314"/>
      <c r="AE185" s="314"/>
      <c r="AF185" s="314"/>
      <c r="AG185" s="314"/>
      <c r="AH185" s="314"/>
      <c r="AI185" s="314"/>
      <c r="AJ185" s="314"/>
      <c r="AK185" s="12">
        <f t="shared" si="9"/>
        <v>11</v>
      </c>
      <c r="AL185" s="12">
        <f t="shared" si="10"/>
        <v>0</v>
      </c>
      <c r="AM185" s="76"/>
    </row>
    <row r="186">
      <c r="A186" s="12">
        <f t="shared" si="11"/>
        <v>179</v>
      </c>
      <c r="B186" s="140">
        <v>211011.0</v>
      </c>
      <c r="C186" s="328">
        <v>1035.0</v>
      </c>
      <c r="D186" s="329" t="s">
        <v>743</v>
      </c>
      <c r="E186" s="140" t="s">
        <v>744</v>
      </c>
      <c r="F186" s="319">
        <v>1.0</v>
      </c>
      <c r="G186" s="319">
        <v>1.0</v>
      </c>
      <c r="H186" s="319">
        <v>1.0</v>
      </c>
      <c r="I186" s="319">
        <v>1.0</v>
      </c>
      <c r="J186" s="314">
        <v>1.0</v>
      </c>
      <c r="K186" s="314">
        <v>1.0</v>
      </c>
      <c r="L186" s="314">
        <v>1.0</v>
      </c>
      <c r="M186" s="314">
        <v>1.0</v>
      </c>
      <c r="N186" s="314">
        <v>1.0</v>
      </c>
      <c r="O186" s="314">
        <v>1.0</v>
      </c>
      <c r="P186" s="314">
        <v>1.0</v>
      </c>
      <c r="Q186" s="314"/>
      <c r="R186" s="314"/>
      <c r="S186" s="314"/>
      <c r="T186" s="314"/>
      <c r="U186" s="314"/>
      <c r="V186" s="314"/>
      <c r="W186" s="314"/>
      <c r="X186" s="314"/>
      <c r="Y186" s="314"/>
      <c r="Z186" s="314"/>
      <c r="AA186" s="314"/>
      <c r="AB186" s="314"/>
      <c r="AC186" s="314"/>
      <c r="AD186" s="314"/>
      <c r="AE186" s="314"/>
      <c r="AF186" s="314"/>
      <c r="AG186" s="314"/>
      <c r="AH186" s="314"/>
      <c r="AI186" s="314"/>
      <c r="AJ186" s="314"/>
      <c r="AK186" s="12">
        <f t="shared" si="9"/>
        <v>11</v>
      </c>
      <c r="AL186" s="12">
        <f t="shared" si="10"/>
        <v>0</v>
      </c>
      <c r="AM186" s="76"/>
    </row>
    <row r="187">
      <c r="A187" s="12">
        <f t="shared" si="11"/>
        <v>180</v>
      </c>
      <c r="B187" s="140">
        <v>211013.0</v>
      </c>
      <c r="C187" s="328">
        <v>1037.0</v>
      </c>
      <c r="D187" s="329" t="s">
        <v>745</v>
      </c>
      <c r="E187" s="140" t="s">
        <v>746</v>
      </c>
      <c r="F187" s="321">
        <v>1.0</v>
      </c>
      <c r="G187" s="321">
        <v>1.0</v>
      </c>
      <c r="H187" s="319">
        <v>1.0</v>
      </c>
      <c r="I187" s="319">
        <v>1.0</v>
      </c>
      <c r="J187" s="314">
        <v>1.0</v>
      </c>
      <c r="K187" s="314">
        <v>1.0</v>
      </c>
      <c r="L187" s="314">
        <v>1.0</v>
      </c>
      <c r="M187" s="314">
        <v>1.0</v>
      </c>
      <c r="N187" s="314">
        <v>1.0</v>
      </c>
      <c r="O187" s="314">
        <v>1.0</v>
      </c>
      <c r="P187" s="314">
        <v>1.0</v>
      </c>
      <c r="Q187" s="314"/>
      <c r="R187" s="314"/>
      <c r="S187" s="314"/>
      <c r="T187" s="314"/>
      <c r="U187" s="314"/>
      <c r="V187" s="314"/>
      <c r="W187" s="314"/>
      <c r="X187" s="314"/>
      <c r="Y187" s="314"/>
      <c r="Z187" s="314"/>
      <c r="AA187" s="314"/>
      <c r="AB187" s="314"/>
      <c r="AC187" s="314"/>
      <c r="AD187" s="314"/>
      <c r="AE187" s="314"/>
      <c r="AF187" s="314"/>
      <c r="AG187" s="314"/>
      <c r="AH187" s="314"/>
      <c r="AI187" s="314"/>
      <c r="AJ187" s="314"/>
      <c r="AK187" s="12">
        <f t="shared" si="9"/>
        <v>11</v>
      </c>
      <c r="AL187" s="12">
        <f t="shared" si="10"/>
        <v>0</v>
      </c>
      <c r="AM187" s="76"/>
    </row>
    <row r="188">
      <c r="A188" s="12">
        <f t="shared" si="11"/>
        <v>181</v>
      </c>
      <c r="B188" s="140">
        <v>211014.0</v>
      </c>
      <c r="C188" s="328">
        <v>1038.0</v>
      </c>
      <c r="D188" s="329" t="s">
        <v>747</v>
      </c>
      <c r="E188" s="140" t="s">
        <v>748</v>
      </c>
      <c r="F188" s="319">
        <v>1.0</v>
      </c>
      <c r="G188" s="319">
        <v>1.0</v>
      </c>
      <c r="H188" s="319">
        <v>1.0</v>
      </c>
      <c r="I188" s="319">
        <v>1.0</v>
      </c>
      <c r="J188" s="314">
        <v>1.0</v>
      </c>
      <c r="K188" s="314">
        <v>1.0</v>
      </c>
      <c r="L188" s="314">
        <v>1.0</v>
      </c>
      <c r="M188" s="314">
        <v>1.0</v>
      </c>
      <c r="N188" s="314">
        <v>1.0</v>
      </c>
      <c r="O188" s="314">
        <v>1.0</v>
      </c>
      <c r="P188" s="314">
        <v>1.0</v>
      </c>
      <c r="Q188" s="167"/>
      <c r="R188" s="167"/>
      <c r="S188" s="167"/>
      <c r="T188" s="167"/>
      <c r="U188" s="167"/>
      <c r="V188" s="167"/>
      <c r="W188" s="167"/>
      <c r="X188" s="167"/>
      <c r="Y188" s="167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4"/>
      <c r="AJ188" s="314"/>
      <c r="AK188" s="12">
        <f t="shared" si="9"/>
        <v>11</v>
      </c>
      <c r="AL188" s="12">
        <f t="shared" si="10"/>
        <v>0</v>
      </c>
      <c r="AM188" s="76"/>
    </row>
    <row r="189">
      <c r="A189" s="12">
        <f t="shared" si="11"/>
        <v>182</v>
      </c>
      <c r="B189" s="140">
        <v>211016.0</v>
      </c>
      <c r="C189" s="328">
        <v>1040.0</v>
      </c>
      <c r="D189" s="329" t="s">
        <v>749</v>
      </c>
      <c r="E189" s="140" t="s">
        <v>750</v>
      </c>
      <c r="F189" s="319">
        <v>1.0</v>
      </c>
      <c r="G189" s="319">
        <v>1.0</v>
      </c>
      <c r="H189" s="319">
        <v>1.0</v>
      </c>
      <c r="I189" s="319">
        <v>1.0</v>
      </c>
      <c r="J189" s="314">
        <v>1.0</v>
      </c>
      <c r="K189" s="314">
        <v>1.0</v>
      </c>
      <c r="L189" s="314">
        <v>1.0</v>
      </c>
      <c r="M189" s="314">
        <v>1.0</v>
      </c>
      <c r="N189" s="314">
        <v>1.0</v>
      </c>
      <c r="O189" s="314">
        <v>1.0</v>
      </c>
      <c r="P189" s="314">
        <v>1.0</v>
      </c>
      <c r="Q189" s="167"/>
      <c r="R189" s="167"/>
      <c r="S189" s="167"/>
      <c r="T189" s="167"/>
      <c r="U189" s="167"/>
      <c r="V189" s="167"/>
      <c r="W189" s="167"/>
      <c r="X189" s="167"/>
      <c r="Y189" s="167"/>
      <c r="Z189" s="314"/>
      <c r="AA189" s="314"/>
      <c r="AB189" s="314"/>
      <c r="AC189" s="314"/>
      <c r="AD189" s="314"/>
      <c r="AE189" s="314"/>
      <c r="AF189" s="314"/>
      <c r="AG189" s="314"/>
      <c r="AH189" s="314"/>
      <c r="AI189" s="314"/>
      <c r="AJ189" s="314"/>
      <c r="AK189" s="12">
        <f t="shared" si="9"/>
        <v>11</v>
      </c>
      <c r="AL189" s="12">
        <f t="shared" si="10"/>
        <v>0</v>
      </c>
      <c r="AM189" s="76"/>
    </row>
    <row r="190">
      <c r="A190" s="12">
        <f t="shared" si="11"/>
        <v>183</v>
      </c>
      <c r="B190" s="140">
        <v>211018.0</v>
      </c>
      <c r="C190" s="328">
        <v>1042.0</v>
      </c>
      <c r="D190" s="329" t="s">
        <v>751</v>
      </c>
      <c r="E190" s="140" t="s">
        <v>752</v>
      </c>
      <c r="F190" s="319">
        <v>1.0</v>
      </c>
      <c r="G190" s="319">
        <v>1.0</v>
      </c>
      <c r="H190" s="319">
        <v>1.0</v>
      </c>
      <c r="I190" s="319">
        <v>1.0</v>
      </c>
      <c r="J190" s="314">
        <v>1.0</v>
      </c>
      <c r="K190" s="314">
        <v>1.0</v>
      </c>
      <c r="L190" s="314">
        <v>1.0</v>
      </c>
      <c r="M190" s="314">
        <v>1.0</v>
      </c>
      <c r="N190" s="314">
        <v>1.0</v>
      </c>
      <c r="O190" s="314">
        <v>1.0</v>
      </c>
      <c r="P190" s="314">
        <v>1.0</v>
      </c>
      <c r="Q190" s="167"/>
      <c r="R190" s="167"/>
      <c r="S190" s="167"/>
      <c r="T190" s="167"/>
      <c r="U190" s="167"/>
      <c r="V190" s="167"/>
      <c r="W190" s="167"/>
      <c r="X190" s="167"/>
      <c r="Y190" s="167"/>
      <c r="Z190" s="314"/>
      <c r="AA190" s="314"/>
      <c r="AB190" s="314"/>
      <c r="AC190" s="314"/>
      <c r="AD190" s="314"/>
      <c r="AE190" s="314"/>
      <c r="AF190" s="314"/>
      <c r="AG190" s="314"/>
      <c r="AH190" s="314"/>
      <c r="AI190" s="314"/>
      <c r="AJ190" s="314"/>
      <c r="AK190" s="12">
        <f t="shared" si="9"/>
        <v>11</v>
      </c>
      <c r="AL190" s="12">
        <f t="shared" si="10"/>
        <v>0</v>
      </c>
      <c r="AM190" s="76"/>
    </row>
    <row r="191">
      <c r="A191" s="12">
        <f t="shared" si="11"/>
        <v>184</v>
      </c>
      <c r="B191" s="140">
        <v>211019.0</v>
      </c>
      <c r="C191" s="328">
        <v>1043.0</v>
      </c>
      <c r="D191" s="329" t="s">
        <v>753</v>
      </c>
      <c r="E191" s="140" t="s">
        <v>754</v>
      </c>
      <c r="F191" s="308"/>
      <c r="G191" s="308"/>
      <c r="H191" s="308"/>
      <c r="I191" s="308"/>
      <c r="J191" s="308"/>
      <c r="K191" s="308"/>
      <c r="L191" s="308"/>
      <c r="M191" s="308"/>
      <c r="N191" s="295" t="s">
        <v>440</v>
      </c>
      <c r="O191" s="295" t="s">
        <v>441</v>
      </c>
      <c r="P191" s="295" t="s">
        <v>442</v>
      </c>
      <c r="Q191" s="295" t="s">
        <v>442</v>
      </c>
      <c r="R191" s="295" t="s">
        <v>443</v>
      </c>
      <c r="S191" s="295" t="s">
        <v>444</v>
      </c>
      <c r="T191" s="295" t="s">
        <v>445</v>
      </c>
      <c r="U191" s="295" t="s">
        <v>446</v>
      </c>
      <c r="V191" s="295" t="s">
        <v>447</v>
      </c>
      <c r="W191" s="295" t="s">
        <v>444</v>
      </c>
      <c r="X191" s="295" t="s">
        <v>440</v>
      </c>
      <c r="Y191" s="295" t="s">
        <v>440</v>
      </c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12">
        <f t="shared" si="9"/>
        <v>0</v>
      </c>
      <c r="AL191" s="12">
        <f t="shared" si="10"/>
        <v>0</v>
      </c>
      <c r="AM191" s="76"/>
    </row>
    <row r="192">
      <c r="A192" s="12">
        <f t="shared" si="11"/>
        <v>185</v>
      </c>
      <c r="B192" s="140">
        <v>211021.0</v>
      </c>
      <c r="C192" s="328">
        <v>1045.0</v>
      </c>
      <c r="D192" s="329" t="s">
        <v>755</v>
      </c>
      <c r="E192" s="140" t="s">
        <v>756</v>
      </c>
      <c r="F192" s="313">
        <v>1.0</v>
      </c>
      <c r="G192" s="313">
        <v>1.0</v>
      </c>
      <c r="H192" s="313">
        <v>1.0</v>
      </c>
      <c r="I192" s="314">
        <v>1.0</v>
      </c>
      <c r="J192" s="314">
        <v>1.0</v>
      </c>
      <c r="K192" s="314">
        <v>1.0</v>
      </c>
      <c r="L192" s="314">
        <v>1.0</v>
      </c>
      <c r="M192" s="314">
        <v>1.0</v>
      </c>
      <c r="N192" s="314">
        <v>1.0</v>
      </c>
      <c r="O192" s="314">
        <v>1.0</v>
      </c>
      <c r="P192" s="314">
        <v>1.0</v>
      </c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  <c r="AC192" s="167"/>
      <c r="AD192" s="167"/>
      <c r="AE192" s="167"/>
      <c r="AF192" s="167"/>
      <c r="AG192" s="167"/>
      <c r="AH192" s="167"/>
      <c r="AI192" s="167"/>
      <c r="AJ192" s="167"/>
      <c r="AK192" s="12">
        <f t="shared" si="9"/>
        <v>11</v>
      </c>
      <c r="AL192" s="12">
        <f t="shared" si="10"/>
        <v>0</v>
      </c>
      <c r="AM192" s="76"/>
    </row>
    <row r="193">
      <c r="A193" s="12">
        <f t="shared" si="11"/>
        <v>186</v>
      </c>
      <c r="B193" s="140">
        <v>211022.0</v>
      </c>
      <c r="C193" s="328">
        <v>1046.0</v>
      </c>
      <c r="D193" s="329" t="s">
        <v>757</v>
      </c>
      <c r="E193" s="140" t="s">
        <v>758</v>
      </c>
      <c r="F193" s="308"/>
      <c r="G193" s="308"/>
      <c r="H193" s="308"/>
      <c r="I193" s="308"/>
      <c r="J193" s="308"/>
      <c r="K193" s="308"/>
      <c r="L193" s="308"/>
      <c r="M193" s="308"/>
      <c r="N193" s="295" t="s">
        <v>440</v>
      </c>
      <c r="O193" s="295" t="s">
        <v>441</v>
      </c>
      <c r="P193" s="295" t="s">
        <v>442</v>
      </c>
      <c r="Q193" s="295" t="s">
        <v>442</v>
      </c>
      <c r="R193" s="295" t="s">
        <v>443</v>
      </c>
      <c r="S193" s="295" t="s">
        <v>444</v>
      </c>
      <c r="T193" s="295" t="s">
        <v>445</v>
      </c>
      <c r="U193" s="295" t="s">
        <v>446</v>
      </c>
      <c r="V193" s="295" t="s">
        <v>447</v>
      </c>
      <c r="W193" s="295" t="s">
        <v>444</v>
      </c>
      <c r="X193" s="295" t="s">
        <v>440</v>
      </c>
      <c r="Y193" s="295" t="s">
        <v>440</v>
      </c>
      <c r="Z193" s="308"/>
      <c r="AA193" s="308"/>
      <c r="AB193" s="308"/>
      <c r="AC193" s="308"/>
      <c r="AD193" s="308"/>
      <c r="AE193" s="308"/>
      <c r="AF193" s="308"/>
      <c r="AG193" s="308"/>
      <c r="AH193" s="308"/>
      <c r="AI193" s="308"/>
      <c r="AJ193" s="308"/>
      <c r="AK193" s="12">
        <f t="shared" si="9"/>
        <v>0</v>
      </c>
      <c r="AL193" s="12">
        <f t="shared" si="10"/>
        <v>0</v>
      </c>
      <c r="AM193" s="76"/>
    </row>
    <row r="194">
      <c r="A194" s="12">
        <f t="shared" si="11"/>
        <v>187</v>
      </c>
      <c r="B194" s="140">
        <v>211024.0</v>
      </c>
      <c r="C194" s="328">
        <v>1048.0</v>
      </c>
      <c r="D194" s="329" t="s">
        <v>759</v>
      </c>
      <c r="E194" s="140" t="s">
        <v>760</v>
      </c>
      <c r="F194" s="319">
        <v>1.0</v>
      </c>
      <c r="G194" s="319">
        <v>1.0</v>
      </c>
      <c r="H194" s="319">
        <v>1.0</v>
      </c>
      <c r="I194" s="314">
        <v>1.0</v>
      </c>
      <c r="J194" s="314">
        <v>1.0</v>
      </c>
      <c r="K194" s="314">
        <v>1.0</v>
      </c>
      <c r="L194" s="314">
        <v>1.0</v>
      </c>
      <c r="M194" s="314">
        <v>1.0</v>
      </c>
      <c r="N194" s="314">
        <v>1.0</v>
      </c>
      <c r="O194" s="314">
        <v>0.0</v>
      </c>
      <c r="P194" s="314">
        <v>0.0</v>
      </c>
      <c r="Q194" s="314"/>
      <c r="R194" s="314"/>
      <c r="S194" s="314"/>
      <c r="T194" s="314"/>
      <c r="U194" s="314"/>
      <c r="V194" s="314"/>
      <c r="W194" s="314"/>
      <c r="X194" s="314"/>
      <c r="Y194" s="314"/>
      <c r="Z194" s="167"/>
      <c r="AA194" s="167"/>
      <c r="AB194" s="167"/>
      <c r="AC194" s="167"/>
      <c r="AD194" s="167"/>
      <c r="AE194" s="167"/>
      <c r="AF194" s="167"/>
      <c r="AG194" s="167"/>
      <c r="AH194" s="167"/>
      <c r="AI194" s="167"/>
      <c r="AJ194" s="167"/>
      <c r="AK194" s="12">
        <f t="shared" si="9"/>
        <v>9</v>
      </c>
      <c r="AL194" s="12">
        <f t="shared" si="10"/>
        <v>2</v>
      </c>
      <c r="AM194" s="76"/>
    </row>
    <row r="195">
      <c r="A195" s="12">
        <f t="shared" si="11"/>
        <v>188</v>
      </c>
      <c r="B195" s="140">
        <v>211025.0</v>
      </c>
      <c r="C195" s="328">
        <v>1049.0</v>
      </c>
      <c r="D195" s="329" t="s">
        <v>761</v>
      </c>
      <c r="E195" s="140" t="s">
        <v>762</v>
      </c>
      <c r="F195" s="319">
        <v>1.0</v>
      </c>
      <c r="G195" s="319">
        <v>1.0</v>
      </c>
      <c r="H195" s="319">
        <v>1.0</v>
      </c>
      <c r="I195" s="314">
        <v>1.0</v>
      </c>
      <c r="J195" s="314">
        <v>1.0</v>
      </c>
      <c r="K195" s="314">
        <v>1.0</v>
      </c>
      <c r="L195" s="314">
        <v>1.0</v>
      </c>
      <c r="M195" s="314">
        <v>1.0</v>
      </c>
      <c r="N195" s="314">
        <v>1.0</v>
      </c>
      <c r="O195" s="314">
        <v>1.0</v>
      </c>
      <c r="P195" s="314">
        <v>0.0</v>
      </c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  <c r="AC195" s="167"/>
      <c r="AD195" s="167"/>
      <c r="AE195" s="167"/>
      <c r="AF195" s="167"/>
      <c r="AG195" s="167"/>
      <c r="AH195" s="167"/>
      <c r="AI195" s="167"/>
      <c r="AJ195" s="167"/>
      <c r="AK195" s="12">
        <f t="shared" si="9"/>
        <v>10</v>
      </c>
      <c r="AL195" s="12">
        <f t="shared" si="10"/>
        <v>1</v>
      </c>
      <c r="AM195" s="76"/>
    </row>
    <row r="196">
      <c r="A196" s="12">
        <f t="shared" si="11"/>
        <v>189</v>
      </c>
      <c r="B196" s="140">
        <v>211026.0</v>
      </c>
      <c r="C196" s="328">
        <v>1050.0</v>
      </c>
      <c r="D196" s="329" t="s">
        <v>763</v>
      </c>
      <c r="E196" s="140" t="s">
        <v>764</v>
      </c>
      <c r="F196" s="319">
        <v>1.0</v>
      </c>
      <c r="G196" s="319">
        <v>1.0</v>
      </c>
      <c r="H196" s="319">
        <v>1.0</v>
      </c>
      <c r="I196" s="314">
        <v>1.0</v>
      </c>
      <c r="J196" s="314">
        <v>1.0</v>
      </c>
      <c r="K196" s="314">
        <v>1.0</v>
      </c>
      <c r="L196" s="314">
        <v>1.0</v>
      </c>
      <c r="M196" s="314">
        <v>1.0</v>
      </c>
      <c r="N196" s="314">
        <v>1.0</v>
      </c>
      <c r="O196" s="314">
        <v>1.0</v>
      </c>
      <c r="P196" s="314">
        <v>1.0</v>
      </c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  <c r="AC196" s="167"/>
      <c r="AD196" s="167"/>
      <c r="AE196" s="167"/>
      <c r="AF196" s="167"/>
      <c r="AG196" s="167"/>
      <c r="AH196" s="167"/>
      <c r="AI196" s="167"/>
      <c r="AJ196" s="167"/>
      <c r="AK196" s="12">
        <f t="shared" si="9"/>
        <v>11</v>
      </c>
      <c r="AL196" s="12">
        <f t="shared" si="10"/>
        <v>0</v>
      </c>
      <c r="AM196" s="76"/>
    </row>
    <row r="197">
      <c r="A197" s="12">
        <f t="shared" si="11"/>
        <v>190</v>
      </c>
      <c r="B197" s="140">
        <v>211027.0</v>
      </c>
      <c r="C197" s="328"/>
      <c r="D197" s="328" t="s">
        <v>765</v>
      </c>
      <c r="E197" s="140" t="s">
        <v>318</v>
      </c>
      <c r="F197" s="319">
        <v>1.0</v>
      </c>
      <c r="G197" s="319">
        <v>1.0</v>
      </c>
      <c r="H197" s="319">
        <v>1.0</v>
      </c>
      <c r="I197" s="314">
        <v>1.0</v>
      </c>
      <c r="J197" s="314">
        <v>1.0</v>
      </c>
      <c r="K197" s="314">
        <v>1.0</v>
      </c>
      <c r="L197" s="314">
        <v>1.0</v>
      </c>
      <c r="M197" s="314">
        <v>1.0</v>
      </c>
      <c r="N197" s="314">
        <v>1.0</v>
      </c>
      <c r="O197" s="314">
        <v>1.0</v>
      </c>
      <c r="P197" s="314">
        <v>1.0</v>
      </c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2">
        <f t="shared" si="9"/>
        <v>11</v>
      </c>
      <c r="AL197" s="12">
        <f t="shared" si="10"/>
        <v>0</v>
      </c>
      <c r="AM197" s="76"/>
    </row>
    <row r="198">
      <c r="A198" s="12">
        <f t="shared" si="11"/>
        <v>191</v>
      </c>
      <c r="B198" s="140">
        <v>211028.0</v>
      </c>
      <c r="C198" s="328">
        <v>1052.0</v>
      </c>
      <c r="D198" s="329" t="s">
        <v>766</v>
      </c>
      <c r="E198" s="140" t="s">
        <v>67</v>
      </c>
      <c r="F198" s="319">
        <v>1.0</v>
      </c>
      <c r="G198" s="319">
        <v>1.0</v>
      </c>
      <c r="H198" s="319">
        <v>1.0</v>
      </c>
      <c r="I198" s="314">
        <v>1.0</v>
      </c>
      <c r="J198" s="314">
        <v>1.0</v>
      </c>
      <c r="K198" s="314">
        <v>1.0</v>
      </c>
      <c r="L198" s="314">
        <v>1.0</v>
      </c>
      <c r="M198" s="314">
        <v>1.0</v>
      </c>
      <c r="N198" s="314">
        <v>1.0</v>
      </c>
      <c r="O198" s="314">
        <v>1.0</v>
      </c>
      <c r="P198" s="314">
        <v>1.0</v>
      </c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2">
        <f t="shared" si="9"/>
        <v>11</v>
      </c>
      <c r="AL198" s="12">
        <f t="shared" si="10"/>
        <v>0</v>
      </c>
      <c r="AM198" s="76"/>
    </row>
    <row r="199">
      <c r="A199" s="12">
        <f t="shared" si="11"/>
        <v>192</v>
      </c>
      <c r="B199" s="140">
        <v>211030.0</v>
      </c>
      <c r="C199" s="328">
        <v>1054.0</v>
      </c>
      <c r="D199" s="329" t="s">
        <v>767</v>
      </c>
      <c r="E199" s="140" t="s">
        <v>768</v>
      </c>
      <c r="F199" s="319">
        <v>1.0</v>
      </c>
      <c r="G199" s="319">
        <v>1.0</v>
      </c>
      <c r="H199" s="319">
        <v>1.0</v>
      </c>
      <c r="I199" s="314">
        <v>1.0</v>
      </c>
      <c r="J199" s="314">
        <v>1.0</v>
      </c>
      <c r="K199" s="314">
        <v>1.0</v>
      </c>
      <c r="L199" s="314">
        <v>1.0</v>
      </c>
      <c r="M199" s="314">
        <v>1.0</v>
      </c>
      <c r="N199" s="314">
        <v>1.0</v>
      </c>
      <c r="O199" s="314">
        <v>1.0</v>
      </c>
      <c r="P199" s="314">
        <v>1.0</v>
      </c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2">
        <f t="shared" si="9"/>
        <v>11</v>
      </c>
      <c r="AL199" s="12">
        <f t="shared" si="10"/>
        <v>0</v>
      </c>
      <c r="AM199" s="76"/>
    </row>
    <row r="200">
      <c r="A200" s="12">
        <f t="shared" si="11"/>
        <v>193</v>
      </c>
      <c r="B200" s="140">
        <v>211031.0</v>
      </c>
      <c r="C200" s="328">
        <v>1055.0</v>
      </c>
      <c r="D200" s="329" t="s">
        <v>769</v>
      </c>
      <c r="E200" s="140" t="s">
        <v>770</v>
      </c>
      <c r="F200" s="319">
        <v>1.0</v>
      </c>
      <c r="G200" s="319">
        <v>1.0</v>
      </c>
      <c r="H200" s="319">
        <v>1.0</v>
      </c>
      <c r="I200" s="314">
        <v>1.0</v>
      </c>
      <c r="J200" s="314">
        <v>1.0</v>
      </c>
      <c r="K200" s="314">
        <v>1.0</v>
      </c>
      <c r="L200" s="314">
        <v>1.0</v>
      </c>
      <c r="M200" s="314">
        <v>1.0</v>
      </c>
      <c r="N200" s="314">
        <v>1.0</v>
      </c>
      <c r="O200" s="314">
        <v>1.0</v>
      </c>
      <c r="P200" s="314">
        <v>0.0</v>
      </c>
      <c r="Q200" s="314"/>
      <c r="R200" s="314"/>
      <c r="S200" s="314"/>
      <c r="T200" s="314"/>
      <c r="U200" s="314"/>
      <c r="V200" s="314"/>
      <c r="W200" s="314"/>
      <c r="X200" s="314"/>
      <c r="Y200" s="314"/>
      <c r="Z200" s="167"/>
      <c r="AA200" s="167"/>
      <c r="AB200" s="167"/>
      <c r="AC200" s="167"/>
      <c r="AD200" s="167"/>
      <c r="AE200" s="167"/>
      <c r="AF200" s="167"/>
      <c r="AG200" s="314"/>
      <c r="AH200" s="314"/>
      <c r="AI200" s="314"/>
      <c r="AJ200" s="314"/>
      <c r="AK200" s="12">
        <f t="shared" si="9"/>
        <v>10</v>
      </c>
      <c r="AL200" s="12">
        <f t="shared" si="10"/>
        <v>1</v>
      </c>
      <c r="AM200" s="76"/>
    </row>
    <row r="201">
      <c r="A201" s="12">
        <f t="shared" si="11"/>
        <v>194</v>
      </c>
      <c r="B201" s="140">
        <v>211032.0</v>
      </c>
      <c r="C201" s="328">
        <v>1056.0</v>
      </c>
      <c r="D201" s="329" t="s">
        <v>771</v>
      </c>
      <c r="E201" s="140" t="s">
        <v>772</v>
      </c>
      <c r="F201" s="308"/>
      <c r="G201" s="308"/>
      <c r="H201" s="308"/>
      <c r="I201" s="308"/>
      <c r="J201" s="308"/>
      <c r="K201" s="308"/>
      <c r="L201" s="308"/>
      <c r="M201" s="308"/>
      <c r="N201" s="295" t="s">
        <v>440</v>
      </c>
      <c r="O201" s="295" t="s">
        <v>441</v>
      </c>
      <c r="P201" s="295" t="s">
        <v>442</v>
      </c>
      <c r="Q201" s="295" t="s">
        <v>442</v>
      </c>
      <c r="R201" s="295" t="s">
        <v>443</v>
      </c>
      <c r="S201" s="295" t="s">
        <v>444</v>
      </c>
      <c r="T201" s="295" t="s">
        <v>445</v>
      </c>
      <c r="U201" s="295" t="s">
        <v>446</v>
      </c>
      <c r="V201" s="295" t="s">
        <v>447</v>
      </c>
      <c r="W201" s="295" t="s">
        <v>444</v>
      </c>
      <c r="X201" s="295" t="s">
        <v>440</v>
      </c>
      <c r="Y201" s="295" t="s">
        <v>440</v>
      </c>
      <c r="Z201" s="308"/>
      <c r="AA201" s="308"/>
      <c r="AB201" s="308"/>
      <c r="AC201" s="308"/>
      <c r="AD201" s="308"/>
      <c r="AE201" s="308"/>
      <c r="AF201" s="308"/>
      <c r="AG201" s="308"/>
      <c r="AH201" s="308"/>
      <c r="AI201" s="308"/>
      <c r="AJ201" s="308"/>
      <c r="AK201" s="12">
        <f t="shared" si="9"/>
        <v>0</v>
      </c>
      <c r="AL201" s="12">
        <f t="shared" si="10"/>
        <v>0</v>
      </c>
      <c r="AM201" s="76"/>
    </row>
    <row r="202">
      <c r="A202" s="12">
        <f t="shared" si="11"/>
        <v>195</v>
      </c>
      <c r="B202" s="140">
        <v>211033.0</v>
      </c>
      <c r="C202" s="328">
        <v>1057.0</v>
      </c>
      <c r="D202" s="329" t="s">
        <v>773</v>
      </c>
      <c r="E202" s="140" t="s">
        <v>774</v>
      </c>
      <c r="F202" s="308"/>
      <c r="G202" s="308"/>
      <c r="H202" s="308"/>
      <c r="I202" s="308"/>
      <c r="J202" s="308"/>
      <c r="K202" s="308"/>
      <c r="L202" s="308"/>
      <c r="M202" s="308"/>
      <c r="N202" s="295" t="s">
        <v>440</v>
      </c>
      <c r="O202" s="295" t="s">
        <v>441</v>
      </c>
      <c r="P202" s="295" t="s">
        <v>442</v>
      </c>
      <c r="Q202" s="295" t="s">
        <v>442</v>
      </c>
      <c r="R202" s="295" t="s">
        <v>443</v>
      </c>
      <c r="S202" s="295" t="s">
        <v>444</v>
      </c>
      <c r="T202" s="295" t="s">
        <v>445</v>
      </c>
      <c r="U202" s="295" t="s">
        <v>446</v>
      </c>
      <c r="V202" s="295" t="s">
        <v>447</v>
      </c>
      <c r="W202" s="295" t="s">
        <v>444</v>
      </c>
      <c r="X202" s="295" t="s">
        <v>440</v>
      </c>
      <c r="Y202" s="295" t="s">
        <v>440</v>
      </c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08"/>
      <c r="AK202" s="12">
        <f t="shared" si="9"/>
        <v>0</v>
      </c>
      <c r="AL202" s="12">
        <f t="shared" si="10"/>
        <v>0</v>
      </c>
      <c r="AM202" s="76"/>
    </row>
    <row r="203">
      <c r="A203" s="12">
        <f t="shared" si="11"/>
        <v>196</v>
      </c>
      <c r="B203" s="140">
        <v>211036.0</v>
      </c>
      <c r="C203" s="328"/>
      <c r="D203" s="328"/>
      <c r="E203" s="140" t="s">
        <v>775</v>
      </c>
      <c r="F203" s="319">
        <v>1.0</v>
      </c>
      <c r="G203" s="319">
        <v>1.0</v>
      </c>
      <c r="H203" s="319">
        <v>1.0</v>
      </c>
      <c r="I203" s="314">
        <v>1.0</v>
      </c>
      <c r="J203" s="314">
        <v>1.0</v>
      </c>
      <c r="K203" s="314">
        <v>1.0</v>
      </c>
      <c r="L203" s="314">
        <v>1.0</v>
      </c>
      <c r="M203" s="314">
        <v>1.0</v>
      </c>
      <c r="N203" s="314">
        <v>1.0</v>
      </c>
      <c r="O203" s="314">
        <v>1.0</v>
      </c>
      <c r="P203" s="314">
        <v>1.0</v>
      </c>
      <c r="Q203" s="167"/>
      <c r="R203" s="167"/>
      <c r="S203" s="167"/>
      <c r="T203" s="167"/>
      <c r="U203" s="314"/>
      <c r="V203" s="314"/>
      <c r="W203" s="314"/>
      <c r="X203" s="314"/>
      <c r="Y203" s="314"/>
      <c r="Z203" s="314"/>
      <c r="AA203" s="314"/>
      <c r="AB203" s="314"/>
      <c r="AC203" s="314"/>
      <c r="AD203" s="314"/>
      <c r="AE203" s="314"/>
      <c r="AF203" s="314"/>
      <c r="AG203" s="314"/>
      <c r="AH203" s="314"/>
      <c r="AI203" s="314"/>
      <c r="AJ203" s="314"/>
      <c r="AK203" s="12">
        <f t="shared" si="9"/>
        <v>11</v>
      </c>
      <c r="AL203" s="12">
        <f t="shared" si="10"/>
        <v>0</v>
      </c>
      <c r="AM203" s="76"/>
    </row>
    <row r="204">
      <c r="A204" s="12">
        <f t="shared" si="11"/>
        <v>197</v>
      </c>
      <c r="B204" s="140">
        <v>211037.0</v>
      </c>
      <c r="C204" s="328">
        <v>1061.0</v>
      </c>
      <c r="D204" s="330" t="s">
        <v>776</v>
      </c>
      <c r="E204" s="140" t="s">
        <v>777</v>
      </c>
      <c r="F204" s="319">
        <v>1.0</v>
      </c>
      <c r="G204" s="319">
        <v>1.0</v>
      </c>
      <c r="H204" s="319">
        <v>1.0</v>
      </c>
      <c r="I204" s="314">
        <v>1.0</v>
      </c>
      <c r="J204" s="314">
        <v>1.0</v>
      </c>
      <c r="K204" s="314">
        <v>1.0</v>
      </c>
      <c r="L204" s="314">
        <v>1.0</v>
      </c>
      <c r="M204" s="314">
        <v>1.0</v>
      </c>
      <c r="N204" s="314">
        <v>1.0</v>
      </c>
      <c r="O204" s="314">
        <v>1.0</v>
      </c>
      <c r="P204" s="314">
        <v>1.0</v>
      </c>
      <c r="Q204" s="314"/>
      <c r="R204" s="314"/>
      <c r="S204" s="314"/>
      <c r="T204" s="167"/>
      <c r="U204" s="167"/>
      <c r="V204" s="167"/>
      <c r="W204" s="167"/>
      <c r="X204" s="167"/>
      <c r="Y204" s="314"/>
      <c r="Z204" s="314"/>
      <c r="AA204" s="314"/>
      <c r="AB204" s="314"/>
      <c r="AC204" s="314"/>
      <c r="AD204" s="314"/>
      <c r="AE204" s="314"/>
      <c r="AF204" s="314"/>
      <c r="AG204" s="314"/>
      <c r="AH204" s="314"/>
      <c r="AI204" s="314"/>
      <c r="AJ204" s="314"/>
      <c r="AK204" s="12">
        <f t="shared" si="9"/>
        <v>11</v>
      </c>
      <c r="AL204" s="12">
        <f t="shared" si="10"/>
        <v>0</v>
      </c>
      <c r="AM204" s="76"/>
    </row>
    <row r="205">
      <c r="A205" s="12">
        <f t="shared" si="11"/>
        <v>198</v>
      </c>
      <c r="B205" s="140">
        <v>211038.0</v>
      </c>
      <c r="C205" s="328">
        <v>1062.0</v>
      </c>
      <c r="D205" s="329" t="s">
        <v>778</v>
      </c>
      <c r="E205" s="140" t="s">
        <v>779</v>
      </c>
      <c r="F205" s="308"/>
      <c r="G205" s="308"/>
      <c r="H205" s="308"/>
      <c r="I205" s="308"/>
      <c r="J205" s="308"/>
      <c r="K205" s="308"/>
      <c r="L205" s="308"/>
      <c r="M205" s="308"/>
      <c r="N205" s="295" t="s">
        <v>440</v>
      </c>
      <c r="O205" s="295" t="s">
        <v>441</v>
      </c>
      <c r="P205" s="295" t="s">
        <v>442</v>
      </c>
      <c r="Q205" s="295" t="s">
        <v>442</v>
      </c>
      <c r="R205" s="295" t="s">
        <v>443</v>
      </c>
      <c r="S205" s="295" t="s">
        <v>444</v>
      </c>
      <c r="T205" s="295" t="s">
        <v>445</v>
      </c>
      <c r="U205" s="295" t="s">
        <v>446</v>
      </c>
      <c r="V205" s="295" t="s">
        <v>447</v>
      </c>
      <c r="W205" s="295" t="s">
        <v>444</v>
      </c>
      <c r="X205" s="295" t="s">
        <v>440</v>
      </c>
      <c r="Y205" s="295" t="s">
        <v>440</v>
      </c>
      <c r="Z205" s="308"/>
      <c r="AA205" s="308"/>
      <c r="AB205" s="308"/>
      <c r="AC205" s="308"/>
      <c r="AD205" s="308"/>
      <c r="AE205" s="308"/>
      <c r="AF205" s="308"/>
      <c r="AG205" s="308"/>
      <c r="AH205" s="308"/>
      <c r="AI205" s="308"/>
      <c r="AJ205" s="308"/>
      <c r="AK205" s="12">
        <f t="shared" si="9"/>
        <v>0</v>
      </c>
      <c r="AL205" s="12">
        <f t="shared" si="10"/>
        <v>0</v>
      </c>
      <c r="AM205" s="76"/>
    </row>
    <row r="206">
      <c r="A206" s="12">
        <f t="shared" si="11"/>
        <v>199</v>
      </c>
      <c r="B206" s="140">
        <v>211039.0</v>
      </c>
      <c r="C206" s="328">
        <v>1063.0</v>
      </c>
      <c r="D206" s="329" t="s">
        <v>780</v>
      </c>
      <c r="E206" s="140" t="s">
        <v>781</v>
      </c>
      <c r="F206" s="321">
        <v>1.0</v>
      </c>
      <c r="G206" s="321">
        <v>1.0</v>
      </c>
      <c r="H206" s="321">
        <v>1.0</v>
      </c>
      <c r="I206" s="314">
        <v>1.0</v>
      </c>
      <c r="J206" s="314">
        <v>1.0</v>
      </c>
      <c r="K206" s="314">
        <v>1.0</v>
      </c>
      <c r="L206" s="314">
        <v>1.0</v>
      </c>
      <c r="M206" s="314">
        <v>1.0</v>
      </c>
      <c r="N206" s="314">
        <v>1.0</v>
      </c>
      <c r="O206" s="314">
        <v>1.0</v>
      </c>
      <c r="P206" s="314">
        <v>1.0</v>
      </c>
      <c r="Q206" s="167"/>
      <c r="R206" s="167"/>
      <c r="S206" s="167"/>
      <c r="T206" s="167"/>
      <c r="U206" s="167"/>
      <c r="V206" s="167"/>
      <c r="W206" s="314"/>
      <c r="X206" s="314"/>
      <c r="Y206" s="314"/>
      <c r="Z206" s="314"/>
      <c r="AA206" s="314"/>
      <c r="AB206" s="314"/>
      <c r="AC206" s="314"/>
      <c r="AD206" s="314"/>
      <c r="AE206" s="314"/>
      <c r="AF206" s="314"/>
      <c r="AG206" s="314"/>
      <c r="AH206" s="314"/>
      <c r="AI206" s="314"/>
      <c r="AJ206" s="314"/>
      <c r="AK206" s="12">
        <f t="shared" si="9"/>
        <v>11</v>
      </c>
      <c r="AL206" s="12">
        <f t="shared" si="10"/>
        <v>0</v>
      </c>
      <c r="AM206" s="76"/>
    </row>
    <row r="207">
      <c r="A207" s="12">
        <f t="shared" si="11"/>
        <v>200</v>
      </c>
      <c r="B207" s="140">
        <v>211040.0</v>
      </c>
      <c r="C207" s="328">
        <v>1064.0</v>
      </c>
      <c r="D207" s="329" t="s">
        <v>782</v>
      </c>
      <c r="E207" s="140" t="s">
        <v>783</v>
      </c>
      <c r="F207" s="319">
        <v>1.0</v>
      </c>
      <c r="G207" s="319">
        <v>1.0</v>
      </c>
      <c r="H207" s="319">
        <v>1.0</v>
      </c>
      <c r="I207" s="314">
        <v>1.0</v>
      </c>
      <c r="J207" s="314">
        <v>1.0</v>
      </c>
      <c r="K207" s="314">
        <v>1.0</v>
      </c>
      <c r="L207" s="314">
        <v>1.0</v>
      </c>
      <c r="M207" s="314">
        <v>1.0</v>
      </c>
      <c r="N207" s="314">
        <v>1.0</v>
      </c>
      <c r="O207" s="314">
        <v>1.0</v>
      </c>
      <c r="P207" s="314">
        <v>1.0</v>
      </c>
      <c r="Q207" s="167"/>
      <c r="R207" s="167"/>
      <c r="S207" s="167"/>
      <c r="T207" s="167"/>
      <c r="U207" s="167"/>
      <c r="V207" s="167"/>
      <c r="W207" s="167"/>
      <c r="X207" s="167"/>
      <c r="Y207" s="314"/>
      <c r="Z207" s="314"/>
      <c r="AA207" s="314"/>
      <c r="AB207" s="314"/>
      <c r="AC207" s="314"/>
      <c r="AD207" s="314"/>
      <c r="AE207" s="314"/>
      <c r="AF207" s="314"/>
      <c r="AG207" s="314"/>
      <c r="AH207" s="314"/>
      <c r="AI207" s="314"/>
      <c r="AJ207" s="314"/>
      <c r="AK207" s="12">
        <f t="shared" si="9"/>
        <v>11</v>
      </c>
      <c r="AL207" s="12">
        <f t="shared" si="10"/>
        <v>0</v>
      </c>
      <c r="AM207" s="76"/>
    </row>
    <row r="208">
      <c r="A208" s="12">
        <f t="shared" si="11"/>
        <v>201</v>
      </c>
      <c r="B208" s="140">
        <v>211041.0</v>
      </c>
      <c r="C208" s="328">
        <v>1065.0</v>
      </c>
      <c r="D208" s="329" t="s">
        <v>784</v>
      </c>
      <c r="E208" s="140" t="s">
        <v>785</v>
      </c>
      <c r="F208" s="319">
        <v>2.0</v>
      </c>
      <c r="G208" s="319">
        <v>2.0</v>
      </c>
      <c r="H208" s="319">
        <v>1.0</v>
      </c>
      <c r="I208" s="314">
        <v>1.0</v>
      </c>
      <c r="J208" s="314">
        <v>1.0</v>
      </c>
      <c r="K208" s="314">
        <v>1.0</v>
      </c>
      <c r="L208" s="314">
        <v>1.0</v>
      </c>
      <c r="M208" s="314">
        <v>1.0</v>
      </c>
      <c r="N208" s="314">
        <v>1.0</v>
      </c>
      <c r="O208" s="314">
        <v>1.0</v>
      </c>
      <c r="P208" s="314">
        <v>1.0</v>
      </c>
      <c r="Q208" s="167"/>
      <c r="R208" s="167"/>
      <c r="S208" s="167"/>
      <c r="T208" s="167"/>
      <c r="U208" s="167"/>
      <c r="V208" s="167"/>
      <c r="W208" s="167"/>
      <c r="X208" s="167"/>
      <c r="Y208" s="314"/>
      <c r="Z208" s="314"/>
      <c r="AA208" s="314"/>
      <c r="AB208" s="314"/>
      <c r="AC208" s="314"/>
      <c r="AD208" s="314"/>
      <c r="AE208" s="314"/>
      <c r="AF208" s="314"/>
      <c r="AG208" s="314"/>
      <c r="AH208" s="314"/>
      <c r="AI208" s="314"/>
      <c r="AJ208" s="314"/>
      <c r="AK208" s="12">
        <f t="shared" si="9"/>
        <v>13</v>
      </c>
      <c r="AL208" s="12">
        <f t="shared" si="10"/>
        <v>0</v>
      </c>
      <c r="AM208" s="76"/>
    </row>
    <row r="209">
      <c r="A209" s="12">
        <f t="shared" si="11"/>
        <v>202</v>
      </c>
      <c r="B209" s="140">
        <v>211043.0</v>
      </c>
      <c r="C209" s="328">
        <v>1067.0</v>
      </c>
      <c r="D209" s="329" t="s">
        <v>786</v>
      </c>
      <c r="E209" s="140" t="s">
        <v>787</v>
      </c>
      <c r="F209" s="308"/>
      <c r="G209" s="308"/>
      <c r="H209" s="308"/>
      <c r="I209" s="308"/>
      <c r="J209" s="308"/>
      <c r="K209" s="308"/>
      <c r="L209" s="308"/>
      <c r="M209" s="308"/>
      <c r="N209" s="295" t="s">
        <v>440</v>
      </c>
      <c r="O209" s="295" t="s">
        <v>441</v>
      </c>
      <c r="P209" s="295" t="s">
        <v>442</v>
      </c>
      <c r="Q209" s="295" t="s">
        <v>442</v>
      </c>
      <c r="R209" s="295" t="s">
        <v>443</v>
      </c>
      <c r="S209" s="295" t="s">
        <v>444</v>
      </c>
      <c r="T209" s="295" t="s">
        <v>445</v>
      </c>
      <c r="U209" s="295" t="s">
        <v>446</v>
      </c>
      <c r="V209" s="295" t="s">
        <v>447</v>
      </c>
      <c r="W209" s="295" t="s">
        <v>444</v>
      </c>
      <c r="X209" s="295" t="s">
        <v>440</v>
      </c>
      <c r="Y209" s="295" t="s">
        <v>440</v>
      </c>
      <c r="Z209" s="308"/>
      <c r="AA209" s="308"/>
      <c r="AB209" s="308"/>
      <c r="AC209" s="308"/>
      <c r="AD209" s="308"/>
      <c r="AE209" s="308"/>
      <c r="AF209" s="308"/>
      <c r="AG209" s="308"/>
      <c r="AH209" s="308"/>
      <c r="AI209" s="308"/>
      <c r="AJ209" s="308"/>
      <c r="AK209" s="12">
        <f t="shared" si="9"/>
        <v>0</v>
      </c>
      <c r="AL209" s="12">
        <f t="shared" si="10"/>
        <v>0</v>
      </c>
      <c r="AM209" s="76"/>
    </row>
    <row r="210">
      <c r="A210" s="12">
        <f t="shared" si="11"/>
        <v>203</v>
      </c>
      <c r="B210" s="140">
        <v>211044.0</v>
      </c>
      <c r="C210" s="328">
        <v>1068.0</v>
      </c>
      <c r="D210" s="329" t="s">
        <v>788</v>
      </c>
      <c r="E210" s="140" t="s">
        <v>789</v>
      </c>
      <c r="F210" s="319">
        <v>1.0</v>
      </c>
      <c r="G210" s="319">
        <v>1.0</v>
      </c>
      <c r="H210" s="314">
        <v>1.0</v>
      </c>
      <c r="I210" s="314">
        <v>1.0</v>
      </c>
      <c r="J210" s="314">
        <v>1.0</v>
      </c>
      <c r="K210" s="314">
        <v>1.0</v>
      </c>
      <c r="L210" s="314">
        <v>1.0</v>
      </c>
      <c r="M210" s="314">
        <v>1.0</v>
      </c>
      <c r="N210" s="314">
        <v>1.0</v>
      </c>
      <c r="O210" s="314">
        <v>1.0</v>
      </c>
      <c r="P210" s="314">
        <v>1.0</v>
      </c>
      <c r="Q210" s="314"/>
      <c r="R210" s="314"/>
      <c r="S210" s="314"/>
      <c r="T210" s="314"/>
      <c r="U210" s="314"/>
      <c r="V210" s="314"/>
      <c r="W210" s="314"/>
      <c r="X210" s="314"/>
      <c r="Y210" s="314"/>
      <c r="Z210" s="314"/>
      <c r="AA210" s="314"/>
      <c r="AB210" s="314"/>
      <c r="AC210" s="314"/>
      <c r="AD210" s="314"/>
      <c r="AE210" s="314"/>
      <c r="AF210" s="314"/>
      <c r="AG210" s="314"/>
      <c r="AH210" s="314"/>
      <c r="AI210" s="314"/>
      <c r="AJ210" s="314"/>
      <c r="AK210" s="12">
        <f t="shared" si="9"/>
        <v>11</v>
      </c>
      <c r="AL210" s="12">
        <f t="shared" si="10"/>
        <v>0</v>
      </c>
      <c r="AM210" s="76"/>
    </row>
    <row r="211">
      <c r="A211" s="12">
        <f t="shared" si="11"/>
        <v>204</v>
      </c>
      <c r="B211" s="140">
        <v>211045.0</v>
      </c>
      <c r="C211" s="328">
        <v>1069.0</v>
      </c>
      <c r="D211" s="329" t="s">
        <v>790</v>
      </c>
      <c r="E211" s="140" t="s">
        <v>791</v>
      </c>
      <c r="F211" s="319">
        <v>1.0</v>
      </c>
      <c r="G211" s="319">
        <v>1.0</v>
      </c>
      <c r="H211" s="314">
        <v>1.0</v>
      </c>
      <c r="I211" s="314">
        <v>1.0</v>
      </c>
      <c r="J211" s="314">
        <v>1.0</v>
      </c>
      <c r="K211" s="314">
        <v>1.0</v>
      </c>
      <c r="L211" s="314">
        <v>1.0</v>
      </c>
      <c r="M211" s="314">
        <v>1.0</v>
      </c>
      <c r="N211" s="314">
        <v>1.0</v>
      </c>
      <c r="O211" s="314">
        <v>2.0</v>
      </c>
      <c r="P211" s="314">
        <v>1.0</v>
      </c>
      <c r="Q211" s="314"/>
      <c r="R211" s="314"/>
      <c r="S211" s="314"/>
      <c r="T211" s="314"/>
      <c r="U211" s="314"/>
      <c r="V211" s="314"/>
      <c r="W211" s="314"/>
      <c r="X211" s="314"/>
      <c r="Y211" s="314"/>
      <c r="Z211" s="314"/>
      <c r="AA211" s="314"/>
      <c r="AB211" s="314"/>
      <c r="AC211" s="314"/>
      <c r="AD211" s="314"/>
      <c r="AE211" s="314"/>
      <c r="AF211" s="314"/>
      <c r="AG211" s="314"/>
      <c r="AH211" s="314"/>
      <c r="AI211" s="314"/>
      <c r="AJ211" s="314"/>
      <c r="AK211" s="12">
        <f t="shared" si="9"/>
        <v>12</v>
      </c>
      <c r="AL211" s="12">
        <f t="shared" si="10"/>
        <v>0</v>
      </c>
      <c r="AM211" s="76"/>
    </row>
    <row r="212">
      <c r="A212" s="12">
        <f t="shared" si="11"/>
        <v>205</v>
      </c>
      <c r="B212" s="140">
        <v>211046.0</v>
      </c>
      <c r="C212" s="328">
        <v>1070.0</v>
      </c>
      <c r="D212" s="329" t="s">
        <v>792</v>
      </c>
      <c r="E212" s="140" t="s">
        <v>793</v>
      </c>
      <c r="F212" s="319">
        <v>1.0</v>
      </c>
      <c r="G212" s="319">
        <v>1.0</v>
      </c>
      <c r="H212" s="314">
        <v>1.0</v>
      </c>
      <c r="I212" s="314">
        <v>1.0</v>
      </c>
      <c r="J212" s="314">
        <v>1.0</v>
      </c>
      <c r="K212" s="314">
        <v>1.0</v>
      </c>
      <c r="L212" s="314">
        <v>1.0</v>
      </c>
      <c r="M212" s="314">
        <v>1.0</v>
      </c>
      <c r="N212" s="314">
        <v>1.0</v>
      </c>
      <c r="O212" s="314">
        <v>1.0</v>
      </c>
      <c r="P212" s="314">
        <v>1.0</v>
      </c>
      <c r="Q212" s="314"/>
      <c r="R212" s="314"/>
      <c r="S212" s="314"/>
      <c r="T212" s="314"/>
      <c r="U212" s="314"/>
      <c r="V212" s="314"/>
      <c r="W212" s="314"/>
      <c r="X212" s="314"/>
      <c r="Y212" s="314"/>
      <c r="Z212" s="314"/>
      <c r="AA212" s="314"/>
      <c r="AB212" s="314"/>
      <c r="AC212" s="314"/>
      <c r="AD212" s="314"/>
      <c r="AE212" s="314"/>
      <c r="AF212" s="314"/>
      <c r="AG212" s="314"/>
      <c r="AH212" s="314"/>
      <c r="AI212" s="314"/>
      <c r="AJ212" s="314"/>
      <c r="AK212" s="12">
        <f t="shared" si="9"/>
        <v>11</v>
      </c>
      <c r="AL212" s="12">
        <f t="shared" si="10"/>
        <v>0</v>
      </c>
      <c r="AM212" s="76"/>
    </row>
    <row r="213">
      <c r="A213" s="12">
        <f t="shared" si="11"/>
        <v>206</v>
      </c>
      <c r="B213" s="140">
        <v>211047.0</v>
      </c>
      <c r="C213" s="328">
        <v>1071.0</v>
      </c>
      <c r="D213" s="329" t="s">
        <v>794</v>
      </c>
      <c r="E213" s="140" t="s">
        <v>795</v>
      </c>
      <c r="F213" s="321">
        <v>1.0</v>
      </c>
      <c r="G213" s="321">
        <v>1.0</v>
      </c>
      <c r="H213" s="321">
        <v>1.0</v>
      </c>
      <c r="I213" s="314">
        <v>1.0</v>
      </c>
      <c r="J213" s="314">
        <v>1.0</v>
      </c>
      <c r="K213" s="314">
        <v>1.0</v>
      </c>
      <c r="L213" s="314">
        <v>1.0</v>
      </c>
      <c r="M213" s="314">
        <v>1.0</v>
      </c>
      <c r="N213" s="314">
        <v>1.0</v>
      </c>
      <c r="O213" s="314">
        <v>0.0</v>
      </c>
      <c r="P213" s="314">
        <v>0.0</v>
      </c>
      <c r="Q213" s="314"/>
      <c r="R213" s="314"/>
      <c r="S213" s="314"/>
      <c r="T213" s="314"/>
      <c r="U213" s="314"/>
      <c r="V213" s="314"/>
      <c r="W213" s="314"/>
      <c r="X213" s="314"/>
      <c r="Y213" s="314"/>
      <c r="Z213" s="314"/>
      <c r="AA213" s="314"/>
      <c r="AB213" s="314"/>
      <c r="AC213" s="314"/>
      <c r="AD213" s="314"/>
      <c r="AE213" s="314"/>
      <c r="AF213" s="314"/>
      <c r="AG213" s="314"/>
      <c r="AH213" s="314"/>
      <c r="AI213" s="314"/>
      <c r="AJ213" s="314"/>
      <c r="AK213" s="12">
        <f t="shared" si="9"/>
        <v>9</v>
      </c>
      <c r="AL213" s="12">
        <f t="shared" si="10"/>
        <v>2</v>
      </c>
      <c r="AM213" s="76"/>
    </row>
    <row r="214">
      <c r="A214" s="12">
        <f t="shared" si="11"/>
        <v>207</v>
      </c>
      <c r="B214" s="140">
        <v>211048.0</v>
      </c>
      <c r="C214" s="328">
        <v>1072.0</v>
      </c>
      <c r="D214" s="329" t="s">
        <v>796</v>
      </c>
      <c r="E214" s="140" t="s">
        <v>797</v>
      </c>
      <c r="F214" s="319">
        <v>1.0</v>
      </c>
      <c r="G214" s="319">
        <v>1.0</v>
      </c>
      <c r="H214" s="321">
        <v>1.0</v>
      </c>
      <c r="I214" s="314">
        <v>1.0</v>
      </c>
      <c r="J214" s="314">
        <v>1.0</v>
      </c>
      <c r="K214" s="314">
        <v>1.0</v>
      </c>
      <c r="L214" s="314">
        <v>1.0</v>
      </c>
      <c r="M214" s="314">
        <v>1.0</v>
      </c>
      <c r="N214" s="314">
        <v>1.0</v>
      </c>
      <c r="O214" s="314">
        <v>1.0</v>
      </c>
      <c r="P214" s="314">
        <v>1.0</v>
      </c>
      <c r="Q214" s="314"/>
      <c r="R214" s="314"/>
      <c r="S214" s="314"/>
      <c r="T214" s="314"/>
      <c r="U214" s="314"/>
      <c r="V214" s="314"/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4"/>
      <c r="AJ214" s="314"/>
      <c r="AK214" s="12">
        <f t="shared" si="9"/>
        <v>11</v>
      </c>
      <c r="AL214" s="12">
        <f t="shared" si="10"/>
        <v>0</v>
      </c>
      <c r="AM214" s="76"/>
    </row>
    <row r="215">
      <c r="A215" s="12">
        <f t="shared" si="11"/>
        <v>208</v>
      </c>
      <c r="B215" s="140">
        <v>211049.0</v>
      </c>
      <c r="C215" s="328">
        <v>1073.0</v>
      </c>
      <c r="D215" s="329" t="s">
        <v>798</v>
      </c>
      <c r="E215" s="140" t="s">
        <v>799</v>
      </c>
      <c r="F215" s="308">
        <v>0.0</v>
      </c>
      <c r="G215" s="308">
        <v>0.0</v>
      </c>
      <c r="H215" s="308">
        <v>1.0</v>
      </c>
      <c r="I215" s="314">
        <v>1.0</v>
      </c>
      <c r="J215" s="314">
        <v>1.0</v>
      </c>
      <c r="K215" s="314">
        <v>1.0</v>
      </c>
      <c r="L215" s="314">
        <v>1.0</v>
      </c>
      <c r="M215" s="314">
        <v>1.0</v>
      </c>
      <c r="N215" s="314">
        <v>1.0</v>
      </c>
      <c r="O215" s="314">
        <v>1.0</v>
      </c>
      <c r="P215" s="314">
        <v>1.0</v>
      </c>
      <c r="Q215" s="314"/>
      <c r="R215" s="314"/>
      <c r="S215" s="314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314"/>
      <c r="AG215" s="314"/>
      <c r="AH215" s="314"/>
      <c r="AI215" s="314"/>
      <c r="AJ215" s="314"/>
      <c r="AK215" s="12">
        <f t="shared" si="9"/>
        <v>9</v>
      </c>
      <c r="AL215" s="12">
        <f t="shared" si="10"/>
        <v>2</v>
      </c>
      <c r="AM215" s="76"/>
    </row>
    <row r="216">
      <c r="A216" s="12">
        <f t="shared" si="11"/>
        <v>209</v>
      </c>
      <c r="B216" s="140">
        <v>211050.0</v>
      </c>
      <c r="C216" s="328">
        <v>1074.0</v>
      </c>
      <c r="D216" s="329" t="s">
        <v>800</v>
      </c>
      <c r="E216" s="140" t="s">
        <v>801</v>
      </c>
      <c r="F216" s="313">
        <v>1.0</v>
      </c>
      <c r="G216" s="313">
        <v>1.0</v>
      </c>
      <c r="H216" s="313">
        <v>1.0</v>
      </c>
      <c r="I216" s="314">
        <v>1.0</v>
      </c>
      <c r="J216" s="314">
        <v>1.0</v>
      </c>
      <c r="K216" s="314">
        <v>1.0</v>
      </c>
      <c r="L216" s="314">
        <v>1.0</v>
      </c>
      <c r="M216" s="314">
        <v>1.0</v>
      </c>
      <c r="N216" s="314">
        <v>1.0</v>
      </c>
      <c r="O216" s="314">
        <v>1.0</v>
      </c>
      <c r="P216" s="314">
        <v>1.0</v>
      </c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2">
        <f t="shared" si="9"/>
        <v>11</v>
      </c>
      <c r="AL216" s="12">
        <f t="shared" si="10"/>
        <v>0</v>
      </c>
      <c r="AM216" s="76"/>
    </row>
    <row r="217">
      <c r="A217" s="12">
        <f t="shared" si="11"/>
        <v>210</v>
      </c>
      <c r="B217" s="140">
        <v>211051.0</v>
      </c>
      <c r="C217" s="328">
        <v>1075.0</v>
      </c>
      <c r="D217" s="329" t="s">
        <v>802</v>
      </c>
      <c r="E217" s="140" t="s">
        <v>803</v>
      </c>
      <c r="F217" s="321">
        <v>1.0</v>
      </c>
      <c r="G217" s="321">
        <v>1.0</v>
      </c>
      <c r="H217" s="321">
        <v>1.0</v>
      </c>
      <c r="I217" s="314">
        <v>1.0</v>
      </c>
      <c r="J217" s="314">
        <v>1.0</v>
      </c>
      <c r="K217" s="314">
        <v>1.0</v>
      </c>
      <c r="L217" s="314">
        <v>1.0</v>
      </c>
      <c r="M217" s="314">
        <v>1.0</v>
      </c>
      <c r="N217" s="314">
        <v>1.0</v>
      </c>
      <c r="O217" s="314">
        <v>1.0</v>
      </c>
      <c r="P217" s="314">
        <v>1.0</v>
      </c>
      <c r="Q217" s="314"/>
      <c r="R217" s="314"/>
      <c r="S217" s="314"/>
      <c r="T217" s="314"/>
      <c r="U217" s="314"/>
      <c r="V217" s="314"/>
      <c r="W217" s="314"/>
      <c r="X217" s="314"/>
      <c r="Y217" s="314"/>
      <c r="Z217" s="314"/>
      <c r="AA217" s="314"/>
      <c r="AB217" s="314"/>
      <c r="AC217" s="314"/>
      <c r="AD217" s="314"/>
      <c r="AE217" s="314"/>
      <c r="AF217" s="314"/>
      <c r="AG217" s="314"/>
      <c r="AH217" s="314"/>
      <c r="AI217" s="314"/>
      <c r="AJ217" s="314"/>
      <c r="AK217" s="12">
        <f t="shared" si="9"/>
        <v>11</v>
      </c>
      <c r="AL217" s="12">
        <f t="shared" si="10"/>
        <v>0</v>
      </c>
      <c r="AM217" s="76"/>
    </row>
    <row r="218">
      <c r="A218" s="12">
        <f t="shared" si="11"/>
        <v>211</v>
      </c>
      <c r="B218" s="140">
        <v>211052.0</v>
      </c>
      <c r="C218" s="328">
        <v>1076.0</v>
      </c>
      <c r="D218" s="329" t="s">
        <v>804</v>
      </c>
      <c r="E218" s="140" t="s">
        <v>805</v>
      </c>
      <c r="F218" s="311"/>
      <c r="G218" s="310"/>
      <c r="H218" s="310"/>
      <c r="I218" s="310"/>
      <c r="J218" s="310"/>
      <c r="K218" s="311"/>
      <c r="L218" s="311"/>
      <c r="M218" s="311"/>
      <c r="N218" s="311" t="s">
        <v>440</v>
      </c>
      <c r="O218" s="311" t="s">
        <v>441</v>
      </c>
      <c r="P218" s="311" t="s">
        <v>442</v>
      </c>
      <c r="Q218" s="311" t="s">
        <v>442</v>
      </c>
      <c r="R218" s="311" t="s">
        <v>443</v>
      </c>
      <c r="S218" s="311" t="s">
        <v>444</v>
      </c>
      <c r="T218" s="311" t="s">
        <v>445</v>
      </c>
      <c r="U218" s="311" t="s">
        <v>446</v>
      </c>
      <c r="V218" s="311" t="s">
        <v>447</v>
      </c>
      <c r="W218" s="311" t="s">
        <v>444</v>
      </c>
      <c r="X218" s="311" t="s">
        <v>440</v>
      </c>
      <c r="Y218" s="311" t="s">
        <v>440</v>
      </c>
      <c r="Z218" s="311"/>
      <c r="AA218" s="311"/>
      <c r="AB218" s="310"/>
      <c r="AC218" s="310"/>
      <c r="AD218" s="310"/>
      <c r="AE218" s="310"/>
      <c r="AF218" s="310"/>
      <c r="AG218" s="310"/>
      <c r="AH218" s="310"/>
      <c r="AI218" s="310"/>
      <c r="AJ218" s="310"/>
      <c r="AK218" s="12">
        <f t="shared" si="9"/>
        <v>0</v>
      </c>
      <c r="AL218" s="12">
        <f t="shared" si="10"/>
        <v>0</v>
      </c>
      <c r="AM218" s="76"/>
    </row>
    <row r="219">
      <c r="A219" s="12">
        <f t="shared" si="11"/>
        <v>212</v>
      </c>
      <c r="B219" s="140">
        <v>211053.0</v>
      </c>
      <c r="C219" s="328">
        <v>1077.0</v>
      </c>
      <c r="D219" s="329" t="s">
        <v>806</v>
      </c>
      <c r="E219" s="140" t="s">
        <v>807</v>
      </c>
      <c r="F219" s="319">
        <v>1.0</v>
      </c>
      <c r="G219" s="319">
        <v>1.0</v>
      </c>
      <c r="H219" s="319">
        <v>1.0</v>
      </c>
      <c r="I219" s="319">
        <v>1.0</v>
      </c>
      <c r="J219" s="314">
        <v>1.0</v>
      </c>
      <c r="K219" s="314">
        <v>1.0</v>
      </c>
      <c r="L219" s="314">
        <v>1.0</v>
      </c>
      <c r="M219" s="314">
        <v>1.0</v>
      </c>
      <c r="N219" s="314">
        <v>1.0</v>
      </c>
      <c r="O219" s="314">
        <v>1.0</v>
      </c>
      <c r="P219" s="314">
        <v>1.0</v>
      </c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  <c r="AC219" s="167"/>
      <c r="AD219" s="167"/>
      <c r="AE219" s="167"/>
      <c r="AF219" s="167"/>
      <c r="AG219" s="167"/>
      <c r="AH219" s="167"/>
      <c r="AI219" s="167"/>
      <c r="AJ219" s="167"/>
      <c r="AK219" s="12">
        <f t="shared" si="9"/>
        <v>11</v>
      </c>
      <c r="AL219" s="12">
        <f t="shared" si="10"/>
        <v>0</v>
      </c>
      <c r="AM219" s="76"/>
    </row>
    <row r="220">
      <c r="A220" s="12">
        <f t="shared" si="11"/>
        <v>213</v>
      </c>
      <c r="B220" s="140">
        <v>211054.0</v>
      </c>
      <c r="C220" s="328">
        <v>1078.0</v>
      </c>
      <c r="D220" s="329" t="s">
        <v>808</v>
      </c>
      <c r="E220" s="140" t="s">
        <v>809</v>
      </c>
      <c r="F220" s="319">
        <v>1.0</v>
      </c>
      <c r="G220" s="319">
        <v>1.0</v>
      </c>
      <c r="H220" s="319">
        <v>1.0</v>
      </c>
      <c r="I220" s="319">
        <v>1.0</v>
      </c>
      <c r="J220" s="314">
        <v>1.0</v>
      </c>
      <c r="K220" s="314">
        <v>1.0</v>
      </c>
      <c r="L220" s="314">
        <v>1.0</v>
      </c>
      <c r="M220" s="314">
        <v>1.0</v>
      </c>
      <c r="N220" s="314">
        <v>1.0</v>
      </c>
      <c r="O220" s="314">
        <v>1.0</v>
      </c>
      <c r="P220" s="314">
        <v>1.0</v>
      </c>
      <c r="Q220" s="314"/>
      <c r="R220" s="314"/>
      <c r="S220" s="314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  <c r="AD220" s="167"/>
      <c r="AE220" s="167"/>
      <c r="AF220" s="167"/>
      <c r="AG220" s="167"/>
      <c r="AH220" s="167"/>
      <c r="AI220" s="167"/>
      <c r="AJ220" s="167"/>
      <c r="AK220" s="12">
        <f t="shared" si="9"/>
        <v>11</v>
      </c>
      <c r="AL220" s="12">
        <f t="shared" si="10"/>
        <v>0</v>
      </c>
      <c r="AM220" s="76"/>
    </row>
    <row r="221">
      <c r="A221" s="12">
        <f t="shared" si="11"/>
        <v>214</v>
      </c>
      <c r="B221" s="140">
        <v>211055.0</v>
      </c>
      <c r="C221" s="328">
        <v>1079.0</v>
      </c>
      <c r="D221" s="329" t="s">
        <v>810</v>
      </c>
      <c r="E221" s="140" t="s">
        <v>811</v>
      </c>
      <c r="F221" s="319">
        <v>1.0</v>
      </c>
      <c r="G221" s="319">
        <v>1.0</v>
      </c>
      <c r="H221" s="319">
        <v>1.0</v>
      </c>
      <c r="I221" s="319">
        <v>1.0</v>
      </c>
      <c r="J221" s="314">
        <v>1.0</v>
      </c>
      <c r="K221" s="314">
        <v>1.0</v>
      </c>
      <c r="L221" s="314">
        <v>1.0</v>
      </c>
      <c r="M221" s="314">
        <v>1.0</v>
      </c>
      <c r="N221" s="314">
        <v>1.0</v>
      </c>
      <c r="O221" s="314">
        <v>1.0</v>
      </c>
      <c r="P221" s="314">
        <v>1.0</v>
      </c>
      <c r="Q221" s="167"/>
      <c r="R221" s="167"/>
      <c r="S221" s="167"/>
      <c r="T221" s="167"/>
      <c r="U221" s="167"/>
      <c r="V221" s="167"/>
      <c r="W221" s="314"/>
      <c r="X221" s="314"/>
      <c r="Y221" s="167"/>
      <c r="Z221" s="167"/>
      <c r="AA221" s="167"/>
      <c r="AB221" s="167"/>
      <c r="AC221" s="167"/>
      <c r="AD221" s="167"/>
      <c r="AE221" s="167"/>
      <c r="AF221" s="167"/>
      <c r="AG221" s="167"/>
      <c r="AH221" s="167"/>
      <c r="AI221" s="167"/>
      <c r="AJ221" s="167"/>
      <c r="AK221" s="12">
        <f t="shared" si="9"/>
        <v>11</v>
      </c>
      <c r="AL221" s="12">
        <f t="shared" si="10"/>
        <v>0</v>
      </c>
      <c r="AM221" s="76"/>
    </row>
    <row r="222">
      <c r="A222" s="12">
        <f t="shared" si="11"/>
        <v>215</v>
      </c>
      <c r="B222" s="149">
        <v>211060.0</v>
      </c>
      <c r="C222" s="328">
        <v>1082.0</v>
      </c>
      <c r="D222" s="329" t="s">
        <v>812</v>
      </c>
      <c r="E222" s="140" t="s">
        <v>813</v>
      </c>
      <c r="F222" s="319">
        <v>1.0</v>
      </c>
      <c r="G222" s="319">
        <v>1.0</v>
      </c>
      <c r="H222" s="319">
        <v>1.0</v>
      </c>
      <c r="I222" s="319">
        <v>1.0</v>
      </c>
      <c r="J222" s="314">
        <v>1.0</v>
      </c>
      <c r="K222" s="314">
        <v>1.0</v>
      </c>
      <c r="L222" s="314">
        <v>1.0</v>
      </c>
      <c r="M222" s="314">
        <v>1.0</v>
      </c>
      <c r="N222" s="314">
        <v>1.0</v>
      </c>
      <c r="O222" s="314">
        <v>1.0</v>
      </c>
      <c r="P222" s="314">
        <v>1.0</v>
      </c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  <c r="AD222" s="167"/>
      <c r="AE222" s="167"/>
      <c r="AF222" s="167"/>
      <c r="AG222" s="167"/>
      <c r="AH222" s="167"/>
      <c r="AI222" s="167"/>
      <c r="AJ222" s="167"/>
      <c r="AK222" s="12">
        <f t="shared" si="9"/>
        <v>11</v>
      </c>
      <c r="AL222" s="12">
        <f t="shared" si="10"/>
        <v>0</v>
      </c>
      <c r="AM222" s="76"/>
    </row>
    <row r="223">
      <c r="A223" s="12">
        <f t="shared" si="11"/>
        <v>216</v>
      </c>
      <c r="B223" s="140">
        <v>212002.0</v>
      </c>
      <c r="C223" s="328">
        <v>1084.0</v>
      </c>
      <c r="D223" s="329" t="s">
        <v>814</v>
      </c>
      <c r="E223" s="140" t="s">
        <v>815</v>
      </c>
      <c r="F223" s="308"/>
      <c r="G223" s="308"/>
      <c r="H223" s="308"/>
      <c r="I223" s="308"/>
      <c r="J223" s="308"/>
      <c r="K223" s="308"/>
      <c r="L223" s="308"/>
      <c r="M223" s="308"/>
      <c r="N223" s="295" t="s">
        <v>440</v>
      </c>
      <c r="O223" s="295" t="s">
        <v>441</v>
      </c>
      <c r="P223" s="295" t="s">
        <v>442</v>
      </c>
      <c r="Q223" s="295" t="s">
        <v>442</v>
      </c>
      <c r="R223" s="295" t="s">
        <v>443</v>
      </c>
      <c r="S223" s="295" t="s">
        <v>444</v>
      </c>
      <c r="T223" s="295" t="s">
        <v>445</v>
      </c>
      <c r="U223" s="295" t="s">
        <v>446</v>
      </c>
      <c r="V223" s="295" t="s">
        <v>447</v>
      </c>
      <c r="W223" s="295" t="s">
        <v>444</v>
      </c>
      <c r="X223" s="295" t="s">
        <v>440</v>
      </c>
      <c r="Y223" s="295" t="s">
        <v>440</v>
      </c>
      <c r="Z223" s="308"/>
      <c r="AA223" s="308"/>
      <c r="AB223" s="308"/>
      <c r="AC223" s="308"/>
      <c r="AD223" s="308"/>
      <c r="AE223" s="308"/>
      <c r="AF223" s="308"/>
      <c r="AG223" s="308"/>
      <c r="AH223" s="308"/>
      <c r="AI223" s="308"/>
      <c r="AJ223" s="308"/>
      <c r="AK223" s="12">
        <f t="shared" si="9"/>
        <v>0</v>
      </c>
      <c r="AL223" s="12">
        <f t="shared" si="10"/>
        <v>0</v>
      </c>
      <c r="AM223" s="76"/>
    </row>
    <row r="224">
      <c r="A224" s="12">
        <f t="shared" si="11"/>
        <v>217</v>
      </c>
      <c r="B224" s="140">
        <v>212003.0</v>
      </c>
      <c r="C224" s="328">
        <v>1085.0</v>
      </c>
      <c r="D224" s="329" t="s">
        <v>816</v>
      </c>
      <c r="E224" s="140" t="s">
        <v>817</v>
      </c>
      <c r="F224" s="319">
        <v>1.0</v>
      </c>
      <c r="G224" s="319">
        <v>1.0</v>
      </c>
      <c r="H224" s="319">
        <v>1.0</v>
      </c>
      <c r="I224" s="314">
        <v>1.0</v>
      </c>
      <c r="J224" s="314">
        <v>1.0</v>
      </c>
      <c r="K224" s="314">
        <v>1.0</v>
      </c>
      <c r="L224" s="314">
        <v>1.0</v>
      </c>
      <c r="M224" s="314">
        <v>1.0</v>
      </c>
      <c r="N224" s="314">
        <v>1.0</v>
      </c>
      <c r="O224" s="314">
        <v>1.0</v>
      </c>
      <c r="P224" s="314">
        <v>1.0</v>
      </c>
      <c r="Q224" s="314"/>
      <c r="R224" s="314"/>
      <c r="S224" s="314"/>
      <c r="T224" s="314"/>
      <c r="U224" s="314"/>
      <c r="V224" s="314"/>
      <c r="W224" s="314"/>
      <c r="X224" s="314"/>
      <c r="Y224" s="314"/>
      <c r="Z224" s="314"/>
      <c r="AA224" s="314"/>
      <c r="AB224" s="314"/>
      <c r="AC224" s="314"/>
      <c r="AD224" s="314"/>
      <c r="AE224" s="314"/>
      <c r="AF224" s="314"/>
      <c r="AG224" s="314"/>
      <c r="AH224" s="314"/>
      <c r="AI224" s="314"/>
      <c r="AJ224" s="314"/>
      <c r="AK224" s="12">
        <f t="shared" si="9"/>
        <v>11</v>
      </c>
      <c r="AL224" s="12">
        <f t="shared" si="10"/>
        <v>0</v>
      </c>
      <c r="AM224" s="76"/>
    </row>
    <row r="225">
      <c r="A225" s="12">
        <f t="shared" si="11"/>
        <v>218</v>
      </c>
      <c r="B225" s="140">
        <v>212006.0</v>
      </c>
      <c r="C225" s="328">
        <v>1088.0</v>
      </c>
      <c r="D225" s="329" t="s">
        <v>818</v>
      </c>
      <c r="E225" s="140" t="s">
        <v>819</v>
      </c>
      <c r="F225" s="310"/>
      <c r="G225" s="310"/>
      <c r="H225" s="310"/>
      <c r="I225" s="310"/>
      <c r="J225" s="310"/>
      <c r="K225" s="310"/>
      <c r="L225" s="310"/>
      <c r="M225" s="310"/>
      <c r="N225" s="310" t="s">
        <v>440</v>
      </c>
      <c r="O225" s="310" t="s">
        <v>441</v>
      </c>
      <c r="P225" s="310" t="s">
        <v>442</v>
      </c>
      <c r="Q225" s="310" t="s">
        <v>442</v>
      </c>
      <c r="R225" s="310" t="s">
        <v>443</v>
      </c>
      <c r="S225" s="311" t="s">
        <v>444</v>
      </c>
      <c r="T225" s="310" t="s">
        <v>445</v>
      </c>
      <c r="U225" s="310" t="s">
        <v>446</v>
      </c>
      <c r="V225" s="310" t="s">
        <v>447</v>
      </c>
      <c r="W225" s="310" t="s">
        <v>444</v>
      </c>
      <c r="X225" s="310" t="s">
        <v>440</v>
      </c>
      <c r="Y225" s="310" t="s">
        <v>440</v>
      </c>
      <c r="Z225" s="310"/>
      <c r="AA225" s="310"/>
      <c r="AB225" s="310"/>
      <c r="AC225" s="310"/>
      <c r="AD225" s="310"/>
      <c r="AE225" s="310"/>
      <c r="AF225" s="310"/>
      <c r="AG225" s="310"/>
      <c r="AH225" s="310"/>
      <c r="AI225" s="310"/>
      <c r="AJ225" s="310"/>
      <c r="AK225" s="12">
        <f t="shared" si="9"/>
        <v>0</v>
      </c>
      <c r="AL225" s="12">
        <f t="shared" si="10"/>
        <v>0</v>
      </c>
      <c r="AM225" s="76"/>
    </row>
    <row r="226">
      <c r="A226" s="12">
        <f t="shared" si="11"/>
        <v>219</v>
      </c>
      <c r="B226" s="140">
        <v>212008.0</v>
      </c>
      <c r="C226" s="328">
        <v>1090.0</v>
      </c>
      <c r="D226" s="329" t="s">
        <v>820</v>
      </c>
      <c r="E226" s="140" t="s">
        <v>821</v>
      </c>
      <c r="F226" s="319">
        <v>1.0</v>
      </c>
      <c r="G226" s="319">
        <v>1.0</v>
      </c>
      <c r="H226" s="319">
        <v>1.0</v>
      </c>
      <c r="I226" s="314">
        <v>1.0</v>
      </c>
      <c r="J226" s="314">
        <v>1.0</v>
      </c>
      <c r="K226" s="314">
        <v>1.0</v>
      </c>
      <c r="L226" s="314">
        <v>1.0</v>
      </c>
      <c r="M226" s="314">
        <v>1.0</v>
      </c>
      <c r="N226" s="314">
        <v>1.0</v>
      </c>
      <c r="O226" s="314">
        <v>1.0</v>
      </c>
      <c r="P226" s="314">
        <v>1.0</v>
      </c>
      <c r="Q226" s="167"/>
      <c r="R226" s="167"/>
      <c r="S226" s="167"/>
      <c r="T226" s="167"/>
      <c r="U226" s="167"/>
      <c r="V226" s="167"/>
      <c r="W226" s="167"/>
      <c r="X226" s="167"/>
      <c r="Y226" s="167"/>
      <c r="Z226" s="314"/>
      <c r="AA226" s="314"/>
      <c r="AB226" s="314"/>
      <c r="AC226" s="314"/>
      <c r="AD226" s="314"/>
      <c r="AE226" s="314"/>
      <c r="AF226" s="314"/>
      <c r="AG226" s="314"/>
      <c r="AH226" s="314"/>
      <c r="AI226" s="314"/>
      <c r="AJ226" s="314"/>
      <c r="AK226" s="12">
        <f t="shared" si="9"/>
        <v>11</v>
      </c>
      <c r="AL226" s="12">
        <f t="shared" si="10"/>
        <v>0</v>
      </c>
      <c r="AM226" s="76"/>
    </row>
    <row r="227">
      <c r="A227" s="12">
        <f t="shared" si="11"/>
        <v>220</v>
      </c>
      <c r="B227" s="140">
        <v>212009.0</v>
      </c>
      <c r="C227" s="328">
        <v>1091.0</v>
      </c>
      <c r="D227" s="329" t="s">
        <v>822</v>
      </c>
      <c r="E227" s="140" t="s">
        <v>823</v>
      </c>
      <c r="F227" s="319">
        <v>1.0</v>
      </c>
      <c r="G227" s="319">
        <v>1.0</v>
      </c>
      <c r="H227" s="319">
        <v>1.0</v>
      </c>
      <c r="I227" s="314">
        <v>1.0</v>
      </c>
      <c r="J227" s="314">
        <v>1.0</v>
      </c>
      <c r="K227" s="314">
        <v>1.0</v>
      </c>
      <c r="L227" s="314">
        <v>1.0</v>
      </c>
      <c r="M227" s="314">
        <v>1.0</v>
      </c>
      <c r="N227" s="314">
        <v>1.0</v>
      </c>
      <c r="O227" s="314">
        <v>1.0</v>
      </c>
      <c r="P227" s="314">
        <v>1.0</v>
      </c>
      <c r="Q227" s="314"/>
      <c r="R227" s="314"/>
      <c r="S227" s="314"/>
      <c r="T227" s="167"/>
      <c r="U227" s="167"/>
      <c r="V227" s="167"/>
      <c r="W227" s="167"/>
      <c r="X227" s="167"/>
      <c r="Y227" s="167"/>
      <c r="Z227" s="314"/>
      <c r="AA227" s="314"/>
      <c r="AB227" s="314"/>
      <c r="AC227" s="314"/>
      <c r="AD227" s="314"/>
      <c r="AE227" s="314"/>
      <c r="AF227" s="314"/>
      <c r="AG227" s="314"/>
      <c r="AH227" s="314"/>
      <c r="AI227" s="314"/>
      <c r="AJ227" s="314"/>
      <c r="AK227" s="12">
        <f t="shared" si="9"/>
        <v>11</v>
      </c>
      <c r="AL227" s="12">
        <f t="shared" si="10"/>
        <v>0</v>
      </c>
      <c r="AM227" s="76"/>
    </row>
    <row r="228">
      <c r="A228" s="12">
        <f t="shared" si="11"/>
        <v>221</v>
      </c>
      <c r="B228" s="140">
        <v>212010.0</v>
      </c>
      <c r="C228" s="328">
        <v>1092.0</v>
      </c>
      <c r="D228" s="329" t="s">
        <v>824</v>
      </c>
      <c r="E228" s="140" t="s">
        <v>825</v>
      </c>
      <c r="F228" s="319">
        <v>1.0</v>
      </c>
      <c r="G228" s="319">
        <v>1.0</v>
      </c>
      <c r="H228" s="319">
        <v>1.0</v>
      </c>
      <c r="I228" s="314">
        <v>1.0</v>
      </c>
      <c r="J228" s="314">
        <v>1.0</v>
      </c>
      <c r="K228" s="314">
        <v>1.0</v>
      </c>
      <c r="L228" s="314">
        <v>1.0</v>
      </c>
      <c r="M228" s="314">
        <v>1.0</v>
      </c>
      <c r="N228" s="314">
        <v>1.0</v>
      </c>
      <c r="O228" s="314">
        <v>1.0</v>
      </c>
      <c r="P228" s="314">
        <v>1.0</v>
      </c>
      <c r="Q228" s="167"/>
      <c r="R228" s="167"/>
      <c r="S228" s="167"/>
      <c r="T228" s="167"/>
      <c r="U228" s="167"/>
      <c r="V228" s="167"/>
      <c r="W228" s="167"/>
      <c r="X228" s="167"/>
      <c r="Y228" s="167"/>
      <c r="Z228" s="314"/>
      <c r="AA228" s="314"/>
      <c r="AB228" s="314"/>
      <c r="AC228" s="314"/>
      <c r="AD228" s="314"/>
      <c r="AE228" s="314"/>
      <c r="AF228" s="314"/>
      <c r="AG228" s="314"/>
      <c r="AH228" s="314"/>
      <c r="AI228" s="314"/>
      <c r="AJ228" s="314"/>
      <c r="AK228" s="12">
        <f t="shared" si="9"/>
        <v>11</v>
      </c>
      <c r="AL228" s="12">
        <f t="shared" si="10"/>
        <v>0</v>
      </c>
      <c r="AM228" s="76"/>
    </row>
    <row r="229">
      <c r="A229" s="12">
        <f t="shared" si="11"/>
        <v>222</v>
      </c>
      <c r="B229" s="140">
        <v>212013.0</v>
      </c>
      <c r="C229" s="328">
        <v>1095.0</v>
      </c>
      <c r="D229" s="329" t="s">
        <v>826</v>
      </c>
      <c r="E229" s="140" t="s">
        <v>827</v>
      </c>
      <c r="F229" s="319">
        <v>1.0</v>
      </c>
      <c r="G229" s="319">
        <v>1.0</v>
      </c>
      <c r="H229" s="319">
        <v>1.0</v>
      </c>
      <c r="I229" s="314">
        <v>1.0</v>
      </c>
      <c r="J229" s="314">
        <v>1.0</v>
      </c>
      <c r="K229" s="314">
        <v>1.0</v>
      </c>
      <c r="L229" s="314">
        <v>1.0</v>
      </c>
      <c r="M229" s="314">
        <v>1.0</v>
      </c>
      <c r="N229" s="314">
        <v>1.0</v>
      </c>
      <c r="O229" s="314">
        <v>1.0</v>
      </c>
      <c r="P229" s="314">
        <v>1.0</v>
      </c>
      <c r="Q229" s="167"/>
      <c r="R229" s="167"/>
      <c r="S229" s="167"/>
      <c r="T229" s="167"/>
      <c r="U229" s="167"/>
      <c r="V229" s="167"/>
      <c r="W229" s="167"/>
      <c r="X229" s="167"/>
      <c r="Y229" s="167"/>
      <c r="Z229" s="314"/>
      <c r="AA229" s="314"/>
      <c r="AB229" s="314"/>
      <c r="AC229" s="314"/>
      <c r="AD229" s="314"/>
      <c r="AE229" s="314"/>
      <c r="AF229" s="314"/>
      <c r="AG229" s="314"/>
      <c r="AH229" s="314"/>
      <c r="AI229" s="314"/>
      <c r="AJ229" s="314"/>
      <c r="AK229" s="12">
        <f t="shared" si="9"/>
        <v>11</v>
      </c>
      <c r="AL229" s="12">
        <f t="shared" si="10"/>
        <v>0</v>
      </c>
      <c r="AM229" s="76"/>
    </row>
    <row r="230">
      <c r="A230" s="12">
        <f t="shared" si="11"/>
        <v>223</v>
      </c>
      <c r="B230" s="140">
        <v>212016.0</v>
      </c>
      <c r="C230" s="328">
        <v>1099.0</v>
      </c>
      <c r="D230" s="329" t="s">
        <v>828</v>
      </c>
      <c r="E230" s="140" t="s">
        <v>829</v>
      </c>
      <c r="F230" s="310"/>
      <c r="G230" s="310"/>
      <c r="H230" s="310"/>
      <c r="I230" s="310"/>
      <c r="J230" s="310"/>
      <c r="K230" s="310"/>
      <c r="L230" s="310"/>
      <c r="M230" s="310"/>
      <c r="N230" s="310" t="s">
        <v>440</v>
      </c>
      <c r="O230" s="310" t="s">
        <v>441</v>
      </c>
      <c r="P230" s="310" t="s">
        <v>442</v>
      </c>
      <c r="Q230" s="310" t="s">
        <v>442</v>
      </c>
      <c r="R230" s="310" t="s">
        <v>443</v>
      </c>
      <c r="S230" s="311" t="s">
        <v>444</v>
      </c>
      <c r="T230" s="310" t="s">
        <v>445</v>
      </c>
      <c r="U230" s="310" t="s">
        <v>446</v>
      </c>
      <c r="V230" s="310" t="s">
        <v>447</v>
      </c>
      <c r="W230" s="310" t="s">
        <v>444</v>
      </c>
      <c r="X230" s="310" t="s">
        <v>440</v>
      </c>
      <c r="Y230" s="310" t="s">
        <v>440</v>
      </c>
      <c r="Z230" s="310"/>
      <c r="AA230" s="310"/>
      <c r="AB230" s="310"/>
      <c r="AC230" s="310"/>
      <c r="AD230" s="310"/>
      <c r="AE230" s="310"/>
      <c r="AF230" s="310"/>
      <c r="AG230" s="310"/>
      <c r="AH230" s="310"/>
      <c r="AI230" s="310"/>
      <c r="AJ230" s="310"/>
      <c r="AK230" s="12">
        <f t="shared" si="9"/>
        <v>0</v>
      </c>
      <c r="AL230" s="12">
        <f t="shared" si="10"/>
        <v>0</v>
      </c>
      <c r="AM230" s="76"/>
    </row>
    <row r="231">
      <c r="A231" s="12">
        <f t="shared" si="11"/>
        <v>224</v>
      </c>
      <c r="B231" s="140">
        <v>212018.0</v>
      </c>
      <c r="C231" s="328">
        <v>1101.0</v>
      </c>
      <c r="D231" s="329" t="s">
        <v>830</v>
      </c>
      <c r="E231" s="140" t="s">
        <v>831</v>
      </c>
      <c r="F231" s="319">
        <v>0.0</v>
      </c>
      <c r="G231" s="319">
        <v>1.0</v>
      </c>
      <c r="H231" s="319">
        <v>1.0</v>
      </c>
      <c r="I231" s="314">
        <v>1.0</v>
      </c>
      <c r="J231" s="314">
        <v>1.0</v>
      </c>
      <c r="K231" s="314">
        <v>1.0</v>
      </c>
      <c r="L231" s="314">
        <v>1.0</v>
      </c>
      <c r="M231" s="314">
        <v>1.0</v>
      </c>
      <c r="N231" s="314">
        <v>1.0</v>
      </c>
      <c r="O231" s="314">
        <v>1.0</v>
      </c>
      <c r="P231" s="314">
        <v>1.0</v>
      </c>
      <c r="Q231" s="314"/>
      <c r="R231" s="314"/>
      <c r="S231" s="314"/>
      <c r="T231" s="314"/>
      <c r="U231" s="314"/>
      <c r="V231" s="314"/>
      <c r="W231" s="314"/>
      <c r="X231" s="314"/>
      <c r="Y231" s="314"/>
      <c r="Z231" s="314"/>
      <c r="AA231" s="314"/>
      <c r="AB231" s="314"/>
      <c r="AC231" s="314"/>
      <c r="AD231" s="314"/>
      <c r="AE231" s="314"/>
      <c r="AF231" s="314"/>
      <c r="AG231" s="314"/>
      <c r="AH231" s="314"/>
      <c r="AI231" s="314"/>
      <c r="AJ231" s="314"/>
      <c r="AK231" s="12">
        <f t="shared" si="9"/>
        <v>10</v>
      </c>
      <c r="AL231" s="12">
        <f t="shared" si="10"/>
        <v>1</v>
      </c>
      <c r="AM231" s="76"/>
    </row>
    <row r="232">
      <c r="A232" s="12">
        <f t="shared" si="11"/>
        <v>225</v>
      </c>
      <c r="B232" s="140">
        <v>212024.0</v>
      </c>
      <c r="C232" s="328">
        <v>1107.0</v>
      </c>
      <c r="D232" s="329" t="s">
        <v>832</v>
      </c>
      <c r="E232" s="140" t="s">
        <v>833</v>
      </c>
      <c r="F232" s="319">
        <v>1.0</v>
      </c>
      <c r="G232" s="319">
        <v>1.0</v>
      </c>
      <c r="H232" s="319">
        <v>1.0</v>
      </c>
      <c r="I232" s="314">
        <v>1.0</v>
      </c>
      <c r="J232" s="314">
        <v>1.0</v>
      </c>
      <c r="K232" s="314">
        <v>1.0</v>
      </c>
      <c r="L232" s="314">
        <v>1.0</v>
      </c>
      <c r="M232" s="314">
        <v>1.0</v>
      </c>
      <c r="N232" s="314">
        <v>1.0</v>
      </c>
      <c r="O232" s="314">
        <v>1.0</v>
      </c>
      <c r="P232" s="314">
        <v>1.0</v>
      </c>
      <c r="Q232" s="167"/>
      <c r="R232" s="167"/>
      <c r="S232" s="167"/>
      <c r="T232" s="167"/>
      <c r="U232" s="167"/>
      <c r="V232" s="167"/>
      <c r="W232" s="167"/>
      <c r="X232" s="167"/>
      <c r="Y232" s="314"/>
      <c r="Z232" s="314"/>
      <c r="AA232" s="314"/>
      <c r="AB232" s="314"/>
      <c r="AC232" s="314"/>
      <c r="AD232" s="314"/>
      <c r="AE232" s="314"/>
      <c r="AF232" s="314"/>
      <c r="AG232" s="314"/>
      <c r="AH232" s="314"/>
      <c r="AI232" s="314"/>
      <c r="AJ232" s="314"/>
      <c r="AK232" s="12">
        <f t="shared" si="9"/>
        <v>11</v>
      </c>
      <c r="AL232" s="12">
        <f t="shared" si="10"/>
        <v>0</v>
      </c>
      <c r="AM232" s="76"/>
    </row>
    <row r="233">
      <c r="A233" s="12">
        <f t="shared" si="11"/>
        <v>226</v>
      </c>
      <c r="B233" s="140">
        <v>212025.0</v>
      </c>
      <c r="C233" s="328">
        <v>1108.0</v>
      </c>
      <c r="D233" s="329" t="s">
        <v>834</v>
      </c>
      <c r="E233" s="140" t="s">
        <v>835</v>
      </c>
      <c r="F233" s="308"/>
      <c r="G233" s="308"/>
      <c r="H233" s="308"/>
      <c r="I233" s="308"/>
      <c r="J233" s="308"/>
      <c r="K233" s="308"/>
      <c r="L233" s="308"/>
      <c r="M233" s="308"/>
      <c r="N233" s="295" t="s">
        <v>440</v>
      </c>
      <c r="O233" s="295" t="s">
        <v>441</v>
      </c>
      <c r="P233" s="295" t="s">
        <v>442</v>
      </c>
      <c r="Q233" s="295" t="s">
        <v>442</v>
      </c>
      <c r="R233" s="295" t="s">
        <v>443</v>
      </c>
      <c r="S233" s="295" t="s">
        <v>444</v>
      </c>
      <c r="T233" s="295" t="s">
        <v>445</v>
      </c>
      <c r="U233" s="295" t="s">
        <v>446</v>
      </c>
      <c r="V233" s="295" t="s">
        <v>447</v>
      </c>
      <c r="W233" s="295" t="s">
        <v>444</v>
      </c>
      <c r="X233" s="295" t="s">
        <v>440</v>
      </c>
      <c r="Y233" s="295" t="s">
        <v>440</v>
      </c>
      <c r="Z233" s="308"/>
      <c r="AA233" s="308"/>
      <c r="AB233" s="308"/>
      <c r="AC233" s="308"/>
      <c r="AD233" s="308"/>
      <c r="AE233" s="308"/>
      <c r="AF233" s="308"/>
      <c r="AG233" s="308"/>
      <c r="AH233" s="308"/>
      <c r="AI233" s="308"/>
      <c r="AJ233" s="308"/>
      <c r="AK233" s="12">
        <f t="shared" si="9"/>
        <v>0</v>
      </c>
      <c r="AL233" s="12">
        <f t="shared" si="10"/>
        <v>0</v>
      </c>
      <c r="AM233" s="76"/>
    </row>
    <row r="234">
      <c r="A234" s="12">
        <f t="shared" si="11"/>
        <v>227</v>
      </c>
      <c r="B234" s="140">
        <v>212027.0</v>
      </c>
      <c r="C234" s="328">
        <v>1109.0</v>
      </c>
      <c r="D234" s="329" t="s">
        <v>836</v>
      </c>
      <c r="E234" s="140" t="s">
        <v>270</v>
      </c>
      <c r="F234" s="310"/>
      <c r="G234" s="310"/>
      <c r="H234" s="310"/>
      <c r="I234" s="310"/>
      <c r="J234" s="310"/>
      <c r="K234" s="310"/>
      <c r="L234" s="310"/>
      <c r="M234" s="310"/>
      <c r="N234" s="310" t="s">
        <v>440</v>
      </c>
      <c r="O234" s="310" t="s">
        <v>441</v>
      </c>
      <c r="P234" s="310" t="s">
        <v>442</v>
      </c>
      <c r="Q234" s="311" t="s">
        <v>442</v>
      </c>
      <c r="R234" s="311" t="s">
        <v>443</v>
      </c>
      <c r="S234" s="311" t="s">
        <v>444</v>
      </c>
      <c r="T234" s="311" t="s">
        <v>445</v>
      </c>
      <c r="U234" s="311" t="s">
        <v>446</v>
      </c>
      <c r="V234" s="311" t="s">
        <v>447</v>
      </c>
      <c r="W234" s="311" t="s">
        <v>444</v>
      </c>
      <c r="X234" s="311" t="s">
        <v>440</v>
      </c>
      <c r="Y234" s="311" t="s">
        <v>440</v>
      </c>
      <c r="Z234" s="311"/>
      <c r="AA234" s="311"/>
      <c r="AB234" s="311"/>
      <c r="AC234" s="311"/>
      <c r="AD234" s="311"/>
      <c r="AE234" s="311"/>
      <c r="AF234" s="311"/>
      <c r="AG234" s="311"/>
      <c r="AH234" s="311"/>
      <c r="AI234" s="311"/>
      <c r="AJ234" s="311"/>
      <c r="AK234" s="12">
        <f t="shared" si="9"/>
        <v>0</v>
      </c>
      <c r="AL234" s="12">
        <f t="shared" si="10"/>
        <v>0</v>
      </c>
      <c r="AM234" s="76"/>
    </row>
    <row r="235">
      <c r="A235" s="12">
        <f t="shared" si="11"/>
        <v>228</v>
      </c>
      <c r="B235" s="140">
        <v>212028.0</v>
      </c>
      <c r="C235" s="328">
        <v>1111.0</v>
      </c>
      <c r="D235" s="329" t="s">
        <v>837</v>
      </c>
      <c r="E235" s="140" t="s">
        <v>838</v>
      </c>
      <c r="F235" s="311"/>
      <c r="G235" s="311"/>
      <c r="H235" s="311"/>
      <c r="I235" s="310"/>
      <c r="J235" s="310"/>
      <c r="K235" s="310"/>
      <c r="L235" s="310"/>
      <c r="M235" s="311"/>
      <c r="N235" s="310" t="s">
        <v>440</v>
      </c>
      <c r="O235" s="310" t="s">
        <v>441</v>
      </c>
      <c r="P235" s="310" t="s">
        <v>442</v>
      </c>
      <c r="Q235" s="310" t="s">
        <v>442</v>
      </c>
      <c r="R235" s="310" t="s">
        <v>443</v>
      </c>
      <c r="S235" s="311" t="s">
        <v>444</v>
      </c>
      <c r="T235" s="310" t="s">
        <v>445</v>
      </c>
      <c r="U235" s="310" t="s">
        <v>446</v>
      </c>
      <c r="V235" s="310" t="s">
        <v>447</v>
      </c>
      <c r="W235" s="310" t="s">
        <v>444</v>
      </c>
      <c r="X235" s="310" t="s">
        <v>440</v>
      </c>
      <c r="Y235" s="310" t="s">
        <v>440</v>
      </c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12">
        <f t="shared" si="9"/>
        <v>0</v>
      </c>
      <c r="AL235" s="12">
        <f t="shared" si="10"/>
        <v>0</v>
      </c>
      <c r="AM235" s="76"/>
    </row>
    <row r="236">
      <c r="A236" s="12">
        <f t="shared" si="11"/>
        <v>229</v>
      </c>
      <c r="B236" s="140">
        <v>212029.0</v>
      </c>
      <c r="C236" s="328">
        <v>1112.0</v>
      </c>
      <c r="D236" s="329" t="s">
        <v>839</v>
      </c>
      <c r="E236" s="140" t="s">
        <v>840</v>
      </c>
      <c r="F236" s="319">
        <v>1.0</v>
      </c>
      <c r="G236" s="319">
        <v>1.0</v>
      </c>
      <c r="H236" s="319">
        <v>1.0</v>
      </c>
      <c r="I236" s="314">
        <v>1.0</v>
      </c>
      <c r="J236" s="314">
        <v>1.0</v>
      </c>
      <c r="K236" s="314">
        <v>1.0</v>
      </c>
      <c r="L236" s="314">
        <v>1.0</v>
      </c>
      <c r="M236" s="314">
        <v>1.0</v>
      </c>
      <c r="N236" s="314">
        <v>1.0</v>
      </c>
      <c r="O236" s="314">
        <v>1.0</v>
      </c>
      <c r="P236" s="314">
        <v>1.0</v>
      </c>
      <c r="Q236" s="314"/>
      <c r="R236" s="314"/>
      <c r="S236" s="314"/>
      <c r="T236" s="314"/>
      <c r="U236" s="314"/>
      <c r="V236" s="314"/>
      <c r="W236" s="314"/>
      <c r="X236" s="314"/>
      <c r="Y236" s="314"/>
      <c r="Z236" s="314"/>
      <c r="AA236" s="314"/>
      <c r="AB236" s="314"/>
      <c r="AC236" s="314"/>
      <c r="AD236" s="314"/>
      <c r="AE236" s="314"/>
      <c r="AF236" s="314"/>
      <c r="AG236" s="314"/>
      <c r="AH236" s="314"/>
      <c r="AI236" s="314"/>
      <c r="AJ236" s="314"/>
      <c r="AK236" s="12">
        <f t="shared" si="9"/>
        <v>11</v>
      </c>
      <c r="AL236" s="12">
        <f t="shared" si="10"/>
        <v>0</v>
      </c>
      <c r="AM236" s="76"/>
    </row>
    <row r="237">
      <c r="A237" s="12">
        <f t="shared" si="11"/>
        <v>230</v>
      </c>
      <c r="B237" s="140">
        <v>212030.0</v>
      </c>
      <c r="C237" s="328">
        <v>1113.0</v>
      </c>
      <c r="D237" s="329" t="s">
        <v>739</v>
      </c>
      <c r="E237" s="149" t="s">
        <v>841</v>
      </c>
      <c r="F237" s="308"/>
      <c r="G237" s="308"/>
      <c r="H237" s="308"/>
      <c r="I237" s="308"/>
      <c r="J237" s="308"/>
      <c r="K237" s="308"/>
      <c r="L237" s="308"/>
      <c r="M237" s="308"/>
      <c r="N237" s="295" t="s">
        <v>440</v>
      </c>
      <c r="O237" s="295" t="s">
        <v>441</v>
      </c>
      <c r="P237" s="295" t="s">
        <v>442</v>
      </c>
      <c r="Q237" s="295" t="s">
        <v>442</v>
      </c>
      <c r="R237" s="295" t="s">
        <v>443</v>
      </c>
      <c r="S237" s="295" t="s">
        <v>444</v>
      </c>
      <c r="T237" s="295" t="s">
        <v>445</v>
      </c>
      <c r="U237" s="295" t="s">
        <v>446</v>
      </c>
      <c r="V237" s="295" t="s">
        <v>447</v>
      </c>
      <c r="W237" s="295" t="s">
        <v>444</v>
      </c>
      <c r="X237" s="295" t="s">
        <v>440</v>
      </c>
      <c r="Y237" s="295" t="s">
        <v>440</v>
      </c>
      <c r="Z237" s="308"/>
      <c r="AA237" s="308"/>
      <c r="AB237" s="308"/>
      <c r="AC237" s="308"/>
      <c r="AD237" s="308"/>
      <c r="AE237" s="308"/>
      <c r="AF237" s="308"/>
      <c r="AG237" s="308"/>
      <c r="AH237" s="308"/>
      <c r="AI237" s="308"/>
      <c r="AJ237" s="308"/>
      <c r="AK237" s="12">
        <f t="shared" si="9"/>
        <v>0</v>
      </c>
      <c r="AL237" s="12">
        <f t="shared" si="10"/>
        <v>0</v>
      </c>
      <c r="AM237" s="76"/>
    </row>
    <row r="238">
      <c r="A238" s="12">
        <f t="shared" si="11"/>
        <v>231</v>
      </c>
      <c r="B238" s="140">
        <v>212036.0</v>
      </c>
      <c r="C238" s="328">
        <v>1118.0</v>
      </c>
      <c r="D238" s="329" t="s">
        <v>842</v>
      </c>
      <c r="E238" s="140" t="s">
        <v>843</v>
      </c>
      <c r="F238" s="319">
        <v>1.0</v>
      </c>
      <c r="G238" s="319">
        <v>1.0</v>
      </c>
      <c r="H238" s="319">
        <v>1.0</v>
      </c>
      <c r="I238" s="319">
        <v>1.0</v>
      </c>
      <c r="J238" s="314">
        <v>1.0</v>
      </c>
      <c r="K238" s="314">
        <v>1.0</v>
      </c>
      <c r="L238" s="314">
        <v>1.0</v>
      </c>
      <c r="M238" s="314">
        <v>1.0</v>
      </c>
      <c r="N238" s="314">
        <v>1.0</v>
      </c>
      <c r="O238" s="314">
        <v>1.0</v>
      </c>
      <c r="P238" s="314">
        <v>1.0</v>
      </c>
      <c r="Q238" s="314"/>
      <c r="R238" s="314"/>
      <c r="S238" s="314"/>
      <c r="T238" s="314"/>
      <c r="U238" s="314"/>
      <c r="V238" s="314"/>
      <c r="W238" s="314"/>
      <c r="X238" s="314"/>
      <c r="Y238" s="314"/>
      <c r="Z238" s="314"/>
      <c r="AA238" s="314"/>
      <c r="AB238" s="314"/>
      <c r="AC238" s="314"/>
      <c r="AD238" s="314"/>
      <c r="AE238" s="314"/>
      <c r="AF238" s="314"/>
      <c r="AG238" s="314"/>
      <c r="AH238" s="314"/>
      <c r="AI238" s="314"/>
      <c r="AJ238" s="314"/>
      <c r="AK238" s="12">
        <f t="shared" si="9"/>
        <v>11</v>
      </c>
      <c r="AL238" s="12">
        <f t="shared" si="10"/>
        <v>0</v>
      </c>
      <c r="AM238" s="76"/>
    </row>
    <row r="239">
      <c r="A239" s="12">
        <f t="shared" si="11"/>
        <v>232</v>
      </c>
      <c r="B239" s="140">
        <v>212037.0</v>
      </c>
      <c r="C239" s="328">
        <v>1119.0</v>
      </c>
      <c r="D239" s="329" t="s">
        <v>844</v>
      </c>
      <c r="E239" s="140" t="s">
        <v>845</v>
      </c>
      <c r="F239" s="308"/>
      <c r="G239" s="308"/>
      <c r="H239" s="308"/>
      <c r="I239" s="308"/>
      <c r="J239" s="308"/>
      <c r="K239" s="308"/>
      <c r="L239" s="308"/>
      <c r="M239" s="308"/>
      <c r="N239" s="295" t="s">
        <v>440</v>
      </c>
      <c r="O239" s="295" t="s">
        <v>441</v>
      </c>
      <c r="P239" s="295" t="s">
        <v>442</v>
      </c>
      <c r="Q239" s="295" t="s">
        <v>442</v>
      </c>
      <c r="R239" s="295" t="s">
        <v>443</v>
      </c>
      <c r="S239" s="295" t="s">
        <v>444</v>
      </c>
      <c r="T239" s="295" t="s">
        <v>445</v>
      </c>
      <c r="U239" s="295" t="s">
        <v>446</v>
      </c>
      <c r="V239" s="295" t="s">
        <v>447</v>
      </c>
      <c r="W239" s="295" t="s">
        <v>444</v>
      </c>
      <c r="X239" s="295" t="s">
        <v>440</v>
      </c>
      <c r="Y239" s="295" t="s">
        <v>440</v>
      </c>
      <c r="Z239" s="308"/>
      <c r="AA239" s="308"/>
      <c r="AB239" s="308"/>
      <c r="AC239" s="308"/>
      <c r="AD239" s="308"/>
      <c r="AE239" s="308"/>
      <c r="AF239" s="308"/>
      <c r="AG239" s="308"/>
      <c r="AH239" s="308"/>
      <c r="AI239" s="308"/>
      <c r="AJ239" s="308"/>
      <c r="AK239" s="12">
        <f t="shared" si="9"/>
        <v>0</v>
      </c>
      <c r="AL239" s="12">
        <f t="shared" si="10"/>
        <v>0</v>
      </c>
      <c r="AM239" s="76"/>
    </row>
    <row r="240">
      <c r="A240" s="12">
        <f t="shared" si="11"/>
        <v>233</v>
      </c>
      <c r="B240" s="140">
        <v>212038.0</v>
      </c>
      <c r="C240" s="328">
        <v>1120.0</v>
      </c>
      <c r="D240" s="329" t="s">
        <v>846</v>
      </c>
      <c r="E240" s="140" t="s">
        <v>847</v>
      </c>
      <c r="F240" s="319">
        <v>2.0</v>
      </c>
      <c r="G240" s="319">
        <v>2.0</v>
      </c>
      <c r="H240" s="319">
        <v>2.0</v>
      </c>
      <c r="I240" s="314">
        <v>1.0</v>
      </c>
      <c r="J240" s="314">
        <v>1.0</v>
      </c>
      <c r="K240" s="314">
        <v>1.0</v>
      </c>
      <c r="L240" s="314">
        <v>1.0</v>
      </c>
      <c r="M240" s="314">
        <v>1.0</v>
      </c>
      <c r="N240" s="314">
        <v>1.0</v>
      </c>
      <c r="O240" s="314">
        <v>1.0</v>
      </c>
      <c r="P240" s="314">
        <v>1.0</v>
      </c>
      <c r="Q240" s="314"/>
      <c r="R240" s="314"/>
      <c r="S240" s="314"/>
      <c r="T240" s="314"/>
      <c r="U240" s="314"/>
      <c r="V240" s="314"/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4"/>
      <c r="AJ240" s="314"/>
      <c r="AK240" s="12">
        <f t="shared" si="9"/>
        <v>14</v>
      </c>
      <c r="AL240" s="12">
        <f t="shared" si="10"/>
        <v>0</v>
      </c>
      <c r="AM240" s="76"/>
    </row>
    <row r="241">
      <c r="A241" s="12">
        <f t="shared" si="11"/>
        <v>234</v>
      </c>
      <c r="B241" s="140">
        <v>212039.0</v>
      </c>
      <c r="C241" s="328">
        <v>1121.0</v>
      </c>
      <c r="D241" s="329" t="s">
        <v>848</v>
      </c>
      <c r="E241" s="140" t="s">
        <v>849</v>
      </c>
      <c r="F241" s="319">
        <v>1.0</v>
      </c>
      <c r="G241" s="319">
        <v>1.0</v>
      </c>
      <c r="H241" s="319">
        <v>1.0</v>
      </c>
      <c r="I241" s="314">
        <v>1.0</v>
      </c>
      <c r="J241" s="314">
        <v>1.0</v>
      </c>
      <c r="K241" s="314">
        <v>1.0</v>
      </c>
      <c r="L241" s="314">
        <v>1.0</v>
      </c>
      <c r="M241" s="314">
        <v>1.0</v>
      </c>
      <c r="N241" s="314">
        <v>1.0</v>
      </c>
      <c r="O241" s="314">
        <v>1.0</v>
      </c>
      <c r="P241" s="314">
        <v>1.0</v>
      </c>
      <c r="Q241" s="167"/>
      <c r="R241" s="167"/>
      <c r="S241" s="167"/>
      <c r="T241" s="167"/>
      <c r="U241" s="167"/>
      <c r="V241" s="167"/>
      <c r="W241" s="314"/>
      <c r="X241" s="314"/>
      <c r="Y241" s="314"/>
      <c r="Z241" s="314"/>
      <c r="AA241" s="314"/>
      <c r="AB241" s="314"/>
      <c r="AC241" s="314"/>
      <c r="AD241" s="314"/>
      <c r="AE241" s="314"/>
      <c r="AF241" s="314"/>
      <c r="AG241" s="314"/>
      <c r="AH241" s="314"/>
      <c r="AI241" s="314"/>
      <c r="AJ241" s="314"/>
      <c r="AK241" s="12">
        <f t="shared" si="9"/>
        <v>11</v>
      </c>
      <c r="AL241" s="12">
        <f t="shared" si="10"/>
        <v>0</v>
      </c>
      <c r="AM241" s="76"/>
    </row>
    <row r="242">
      <c r="A242" s="12">
        <f t="shared" si="11"/>
        <v>235</v>
      </c>
      <c r="B242" s="140">
        <v>212040.0</v>
      </c>
      <c r="C242" s="329">
        <v>1122.0</v>
      </c>
      <c r="D242" s="329" t="s">
        <v>850</v>
      </c>
      <c r="E242" s="140" t="s">
        <v>851</v>
      </c>
      <c r="F242" s="319">
        <v>1.0</v>
      </c>
      <c r="G242" s="319">
        <v>1.0</v>
      </c>
      <c r="H242" s="319">
        <v>1.0</v>
      </c>
      <c r="I242" s="314">
        <v>1.0</v>
      </c>
      <c r="J242" s="314">
        <v>1.0</v>
      </c>
      <c r="K242" s="314">
        <v>1.0</v>
      </c>
      <c r="L242" s="314">
        <v>1.0</v>
      </c>
      <c r="M242" s="314">
        <v>1.0</v>
      </c>
      <c r="N242" s="314">
        <v>1.0</v>
      </c>
      <c r="O242" s="314">
        <v>1.0</v>
      </c>
      <c r="P242" s="314">
        <v>1.0</v>
      </c>
      <c r="Q242" s="314"/>
      <c r="R242" s="314"/>
      <c r="S242" s="314"/>
      <c r="T242" s="314"/>
      <c r="U242" s="314"/>
      <c r="V242" s="314"/>
      <c r="W242" s="314"/>
      <c r="X242" s="314"/>
      <c r="Y242" s="314"/>
      <c r="Z242" s="314"/>
      <c r="AA242" s="314"/>
      <c r="AB242" s="314"/>
      <c r="AC242" s="314"/>
      <c r="AD242" s="314"/>
      <c r="AE242" s="314"/>
      <c r="AF242" s="314"/>
      <c r="AG242" s="314"/>
      <c r="AH242" s="314"/>
      <c r="AI242" s="314"/>
      <c r="AJ242" s="314"/>
      <c r="AK242" s="12">
        <f t="shared" si="9"/>
        <v>11</v>
      </c>
      <c r="AL242" s="12">
        <f t="shared" si="10"/>
        <v>0</v>
      </c>
      <c r="AM242" s="6"/>
    </row>
    <row r="243">
      <c r="A243" s="12">
        <f t="shared" si="11"/>
        <v>236</v>
      </c>
      <c r="B243" s="140">
        <v>212042.0</v>
      </c>
      <c r="C243" s="329"/>
      <c r="D243" s="329"/>
      <c r="E243" s="140" t="s">
        <v>852</v>
      </c>
      <c r="F243" s="310"/>
      <c r="G243" s="310"/>
      <c r="H243" s="310"/>
      <c r="I243" s="310"/>
      <c r="J243" s="310"/>
      <c r="K243" s="310"/>
      <c r="L243" s="310"/>
      <c r="M243" s="310"/>
      <c r="N243" s="310" t="s">
        <v>440</v>
      </c>
      <c r="O243" s="310" t="s">
        <v>441</v>
      </c>
      <c r="P243" s="310" t="s">
        <v>442</v>
      </c>
      <c r="Q243" s="311" t="s">
        <v>442</v>
      </c>
      <c r="R243" s="311" t="s">
        <v>443</v>
      </c>
      <c r="S243" s="311" t="s">
        <v>444</v>
      </c>
      <c r="T243" s="311" t="s">
        <v>445</v>
      </c>
      <c r="U243" s="311" t="s">
        <v>446</v>
      </c>
      <c r="V243" s="311" t="s">
        <v>447</v>
      </c>
      <c r="W243" s="311" t="s">
        <v>444</v>
      </c>
      <c r="X243" s="311" t="s">
        <v>440</v>
      </c>
      <c r="Y243" s="311" t="s">
        <v>440</v>
      </c>
      <c r="Z243" s="311"/>
      <c r="AA243" s="311"/>
      <c r="AB243" s="311"/>
      <c r="AC243" s="311"/>
      <c r="AD243" s="311"/>
      <c r="AE243" s="311"/>
      <c r="AF243" s="311"/>
      <c r="AG243" s="311"/>
      <c r="AH243" s="311"/>
      <c r="AI243" s="311"/>
      <c r="AJ243" s="311"/>
      <c r="AK243" s="12">
        <f t="shared" si="9"/>
        <v>0</v>
      </c>
      <c r="AL243" s="12">
        <f t="shared" si="10"/>
        <v>0</v>
      </c>
      <c r="AM243" s="76"/>
    </row>
    <row r="244">
      <c r="A244" s="12">
        <f t="shared" si="11"/>
        <v>237</v>
      </c>
      <c r="B244" s="140">
        <v>212049.0</v>
      </c>
      <c r="C244" s="328">
        <v>1130.0</v>
      </c>
      <c r="D244" s="329" t="s">
        <v>853</v>
      </c>
      <c r="E244" s="140" t="s">
        <v>279</v>
      </c>
      <c r="F244" s="319">
        <v>1.0</v>
      </c>
      <c r="G244" s="319">
        <v>1.0</v>
      </c>
      <c r="H244" s="319">
        <v>1.0</v>
      </c>
      <c r="I244" s="319">
        <v>1.0</v>
      </c>
      <c r="J244" s="314">
        <v>1.0</v>
      </c>
      <c r="K244" s="314">
        <v>1.0</v>
      </c>
      <c r="L244" s="314">
        <v>1.0</v>
      </c>
      <c r="M244" s="314">
        <v>1.0</v>
      </c>
      <c r="N244" s="314">
        <v>1.0</v>
      </c>
      <c r="O244" s="314">
        <v>1.0</v>
      </c>
      <c r="P244" s="314">
        <v>1.0</v>
      </c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  <c r="AC244" s="314"/>
      <c r="AD244" s="314"/>
      <c r="AE244" s="314"/>
      <c r="AF244" s="314"/>
      <c r="AG244" s="314"/>
      <c r="AH244" s="314"/>
      <c r="AI244" s="314"/>
      <c r="AJ244" s="314"/>
      <c r="AK244" s="12">
        <f t="shared" si="9"/>
        <v>11</v>
      </c>
      <c r="AL244" s="12">
        <f t="shared" si="10"/>
        <v>0</v>
      </c>
      <c r="AM244" s="76"/>
    </row>
    <row r="245">
      <c r="A245" s="12">
        <f t="shared" si="11"/>
        <v>238</v>
      </c>
      <c r="B245" s="140">
        <v>212048.0</v>
      </c>
      <c r="C245" s="328">
        <v>1129.0</v>
      </c>
      <c r="D245" s="329" t="s">
        <v>854</v>
      </c>
      <c r="E245" s="140" t="s">
        <v>855</v>
      </c>
      <c r="F245" s="319">
        <v>1.0</v>
      </c>
      <c r="G245" s="319">
        <v>1.0</v>
      </c>
      <c r="H245" s="319">
        <v>1.0</v>
      </c>
      <c r="I245" s="319">
        <v>1.0</v>
      </c>
      <c r="J245" s="314">
        <v>1.0</v>
      </c>
      <c r="K245" s="314">
        <v>1.0</v>
      </c>
      <c r="L245" s="314">
        <v>1.0</v>
      </c>
      <c r="M245" s="314">
        <v>1.0</v>
      </c>
      <c r="N245" s="314">
        <v>1.0</v>
      </c>
      <c r="O245" s="314">
        <v>1.0</v>
      </c>
      <c r="P245" s="314">
        <v>1.0</v>
      </c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  <c r="AC245" s="167"/>
      <c r="AD245" s="167"/>
      <c r="AE245" s="167"/>
      <c r="AF245" s="167"/>
      <c r="AG245" s="167"/>
      <c r="AH245" s="167"/>
      <c r="AI245" s="167"/>
      <c r="AJ245" s="167"/>
      <c r="AK245" s="12">
        <f t="shared" si="9"/>
        <v>11</v>
      </c>
      <c r="AL245" s="12">
        <f t="shared" si="10"/>
        <v>0</v>
      </c>
      <c r="AM245" s="76"/>
    </row>
    <row r="246">
      <c r="A246" s="12">
        <f t="shared" si="11"/>
        <v>239</v>
      </c>
      <c r="B246" s="140">
        <v>212050.0</v>
      </c>
      <c r="C246" s="328">
        <v>1131.0</v>
      </c>
      <c r="D246" s="329" t="s">
        <v>856</v>
      </c>
      <c r="E246" s="140" t="s">
        <v>857</v>
      </c>
      <c r="F246" s="319">
        <v>1.0</v>
      </c>
      <c r="G246" s="319">
        <v>1.0</v>
      </c>
      <c r="H246" s="319">
        <v>1.0</v>
      </c>
      <c r="I246" s="319">
        <v>1.0</v>
      </c>
      <c r="J246" s="314">
        <v>1.0</v>
      </c>
      <c r="K246" s="314">
        <v>1.0</v>
      </c>
      <c r="L246" s="314">
        <v>1.0</v>
      </c>
      <c r="M246" s="314">
        <v>1.0</v>
      </c>
      <c r="N246" s="314">
        <v>1.0</v>
      </c>
      <c r="O246" s="314">
        <v>1.0</v>
      </c>
      <c r="P246" s="314">
        <v>1.0</v>
      </c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  <c r="AC246" s="167"/>
      <c r="AD246" s="167"/>
      <c r="AE246" s="167"/>
      <c r="AF246" s="167"/>
      <c r="AG246" s="167"/>
      <c r="AH246" s="167"/>
      <c r="AI246" s="167"/>
      <c r="AJ246" s="167"/>
      <c r="AK246" s="12">
        <f t="shared" si="9"/>
        <v>11</v>
      </c>
      <c r="AL246" s="12">
        <f t="shared" si="10"/>
        <v>0</v>
      </c>
      <c r="AM246" s="76"/>
    </row>
    <row r="247">
      <c r="A247" s="12">
        <f t="shared" si="11"/>
        <v>240</v>
      </c>
      <c r="B247" s="140">
        <v>212051.0</v>
      </c>
      <c r="C247" s="328">
        <v>1132.0</v>
      </c>
      <c r="D247" s="329" t="s">
        <v>858</v>
      </c>
      <c r="E247" s="140" t="s">
        <v>859</v>
      </c>
      <c r="F247" s="319">
        <v>1.0</v>
      </c>
      <c r="G247" s="319">
        <v>1.0</v>
      </c>
      <c r="H247" s="319">
        <v>1.0</v>
      </c>
      <c r="I247" s="319">
        <v>1.0</v>
      </c>
      <c r="J247" s="314">
        <v>1.0</v>
      </c>
      <c r="K247" s="314">
        <v>1.0</v>
      </c>
      <c r="L247" s="314">
        <v>1.0</v>
      </c>
      <c r="M247" s="314">
        <v>1.0</v>
      </c>
      <c r="N247" s="314">
        <v>1.0</v>
      </c>
      <c r="O247" s="314">
        <v>1.0</v>
      </c>
      <c r="P247" s="314">
        <v>1.0</v>
      </c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  <c r="AC247" s="167"/>
      <c r="AD247" s="167"/>
      <c r="AE247" s="167"/>
      <c r="AF247" s="167"/>
      <c r="AG247" s="167"/>
      <c r="AH247" s="167"/>
      <c r="AI247" s="167"/>
      <c r="AJ247" s="167"/>
      <c r="AK247" s="12">
        <f t="shared" si="9"/>
        <v>11</v>
      </c>
      <c r="AL247" s="12">
        <f t="shared" si="10"/>
        <v>0</v>
      </c>
      <c r="AM247" s="76"/>
    </row>
    <row r="248">
      <c r="A248" s="12">
        <f t="shared" si="11"/>
        <v>241</v>
      </c>
      <c r="B248" s="140">
        <v>212054.0</v>
      </c>
      <c r="C248" s="328">
        <v>1135.0</v>
      </c>
      <c r="D248" s="329" t="s">
        <v>860</v>
      </c>
      <c r="E248" s="140" t="s">
        <v>861</v>
      </c>
      <c r="F248" s="308"/>
      <c r="G248" s="308"/>
      <c r="H248" s="308"/>
      <c r="I248" s="308"/>
      <c r="J248" s="308"/>
      <c r="K248" s="308"/>
      <c r="L248" s="308"/>
      <c r="M248" s="308"/>
      <c r="N248" s="295" t="s">
        <v>440</v>
      </c>
      <c r="O248" s="295" t="s">
        <v>441</v>
      </c>
      <c r="P248" s="295" t="s">
        <v>442</v>
      </c>
      <c r="Q248" s="295" t="s">
        <v>442</v>
      </c>
      <c r="R248" s="295" t="s">
        <v>443</v>
      </c>
      <c r="S248" s="295" t="s">
        <v>444</v>
      </c>
      <c r="T248" s="295" t="s">
        <v>445</v>
      </c>
      <c r="U248" s="295" t="s">
        <v>446</v>
      </c>
      <c r="V248" s="295" t="s">
        <v>447</v>
      </c>
      <c r="W248" s="295" t="s">
        <v>444</v>
      </c>
      <c r="X248" s="295" t="s">
        <v>440</v>
      </c>
      <c r="Y248" s="295" t="s">
        <v>440</v>
      </c>
      <c r="Z248" s="308"/>
      <c r="AA248" s="308"/>
      <c r="AB248" s="308"/>
      <c r="AC248" s="308"/>
      <c r="AD248" s="308"/>
      <c r="AE248" s="308"/>
      <c r="AF248" s="308"/>
      <c r="AG248" s="308"/>
      <c r="AH248" s="308"/>
      <c r="AI248" s="308"/>
      <c r="AJ248" s="308"/>
      <c r="AK248" s="12">
        <f t="shared" si="9"/>
        <v>0</v>
      </c>
      <c r="AL248" s="12">
        <f t="shared" si="10"/>
        <v>0</v>
      </c>
      <c r="AM248" s="76"/>
    </row>
    <row r="249">
      <c r="A249" s="12">
        <f t="shared" si="11"/>
        <v>242</v>
      </c>
      <c r="B249" s="140">
        <v>212056.0</v>
      </c>
      <c r="C249" s="328">
        <v>1137.0</v>
      </c>
      <c r="D249" s="329" t="s">
        <v>862</v>
      </c>
      <c r="E249" s="140" t="s">
        <v>863</v>
      </c>
      <c r="F249" s="308"/>
      <c r="G249" s="308"/>
      <c r="H249" s="308"/>
      <c r="I249" s="308"/>
      <c r="J249" s="308"/>
      <c r="K249" s="308"/>
      <c r="L249" s="308"/>
      <c r="M249" s="308"/>
      <c r="N249" s="295" t="s">
        <v>440</v>
      </c>
      <c r="O249" s="295" t="s">
        <v>441</v>
      </c>
      <c r="P249" s="295" t="s">
        <v>442</v>
      </c>
      <c r="Q249" s="295" t="s">
        <v>442</v>
      </c>
      <c r="R249" s="295" t="s">
        <v>443</v>
      </c>
      <c r="S249" s="295" t="s">
        <v>444</v>
      </c>
      <c r="T249" s="295" t="s">
        <v>445</v>
      </c>
      <c r="U249" s="295" t="s">
        <v>446</v>
      </c>
      <c r="V249" s="295" t="s">
        <v>447</v>
      </c>
      <c r="W249" s="295" t="s">
        <v>444</v>
      </c>
      <c r="X249" s="295" t="s">
        <v>440</v>
      </c>
      <c r="Y249" s="295" t="s">
        <v>440</v>
      </c>
      <c r="Z249" s="308"/>
      <c r="AA249" s="308"/>
      <c r="AB249" s="308"/>
      <c r="AC249" s="308"/>
      <c r="AD249" s="308"/>
      <c r="AE249" s="308"/>
      <c r="AF249" s="308"/>
      <c r="AG249" s="308"/>
      <c r="AH249" s="308"/>
      <c r="AI249" s="308"/>
      <c r="AJ249" s="308"/>
      <c r="AK249" s="12">
        <f t="shared" si="9"/>
        <v>0</v>
      </c>
      <c r="AL249" s="12">
        <f t="shared" si="10"/>
        <v>0</v>
      </c>
      <c r="AM249" s="76"/>
    </row>
    <row r="250">
      <c r="A250" s="12">
        <f t="shared" si="11"/>
        <v>243</v>
      </c>
      <c r="B250" s="140">
        <v>212057.0</v>
      </c>
      <c r="C250" s="328">
        <v>1138.0</v>
      </c>
      <c r="D250" s="329" t="s">
        <v>864</v>
      </c>
      <c r="E250" s="140" t="s">
        <v>865</v>
      </c>
      <c r="F250" s="319">
        <v>1.0</v>
      </c>
      <c r="G250" s="319">
        <v>2.0</v>
      </c>
      <c r="H250" s="319">
        <v>2.0</v>
      </c>
      <c r="I250" s="314">
        <v>2.0</v>
      </c>
      <c r="J250" s="314">
        <v>2.0</v>
      </c>
      <c r="K250" s="314">
        <v>2.0</v>
      </c>
      <c r="L250" s="314">
        <v>2.0</v>
      </c>
      <c r="M250" s="314">
        <v>2.0</v>
      </c>
      <c r="N250" s="314">
        <v>2.0</v>
      </c>
      <c r="O250" s="314">
        <v>2.0</v>
      </c>
      <c r="P250" s="314">
        <v>1.0</v>
      </c>
      <c r="Q250" s="167"/>
      <c r="R250" s="167"/>
      <c r="S250" s="167"/>
      <c r="T250" s="167"/>
      <c r="U250" s="314"/>
      <c r="V250" s="314"/>
      <c r="W250" s="314"/>
      <c r="X250" s="314"/>
      <c r="Y250" s="314"/>
      <c r="Z250" s="314"/>
      <c r="AA250" s="314"/>
      <c r="AB250" s="314"/>
      <c r="AC250" s="314"/>
      <c r="AD250" s="314"/>
      <c r="AE250" s="314"/>
      <c r="AF250" s="314"/>
      <c r="AG250" s="314"/>
      <c r="AH250" s="314"/>
      <c r="AI250" s="314"/>
      <c r="AJ250" s="314"/>
      <c r="AK250" s="12">
        <f t="shared" si="9"/>
        <v>20</v>
      </c>
      <c r="AL250" s="12">
        <f t="shared" si="10"/>
        <v>0</v>
      </c>
      <c r="AM250" s="76"/>
    </row>
    <row r="251">
      <c r="A251" s="12">
        <f t="shared" si="11"/>
        <v>244</v>
      </c>
      <c r="B251" s="140">
        <v>212058.0</v>
      </c>
      <c r="C251" s="328">
        <v>1139.0</v>
      </c>
      <c r="D251" s="329" t="s">
        <v>866</v>
      </c>
      <c r="E251" s="140" t="s">
        <v>867</v>
      </c>
      <c r="F251" s="319">
        <v>1.0</v>
      </c>
      <c r="G251" s="319">
        <v>1.0</v>
      </c>
      <c r="H251" s="319">
        <v>1.0</v>
      </c>
      <c r="I251" s="314">
        <v>1.0</v>
      </c>
      <c r="J251" s="314">
        <v>1.0</v>
      </c>
      <c r="K251" s="314">
        <v>1.0</v>
      </c>
      <c r="L251" s="314">
        <v>1.0</v>
      </c>
      <c r="M251" s="314">
        <v>1.0</v>
      </c>
      <c r="N251" s="314">
        <v>1.0</v>
      </c>
      <c r="O251" s="314">
        <v>1.0</v>
      </c>
      <c r="P251" s="314">
        <v>1.0</v>
      </c>
      <c r="Q251" s="167"/>
      <c r="R251" s="314"/>
      <c r="S251" s="31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12">
        <f t="shared" si="9"/>
        <v>11</v>
      </c>
      <c r="AL251" s="12">
        <f t="shared" si="10"/>
        <v>0</v>
      </c>
      <c r="AM251" s="76"/>
    </row>
    <row r="252">
      <c r="A252" s="12">
        <f t="shared" si="11"/>
        <v>245</v>
      </c>
      <c r="B252" s="140">
        <v>212059.0</v>
      </c>
      <c r="C252" s="328">
        <v>1130.0</v>
      </c>
      <c r="D252" s="329" t="s">
        <v>853</v>
      </c>
      <c r="E252" s="140" t="s">
        <v>868</v>
      </c>
      <c r="F252" s="319">
        <v>1.0</v>
      </c>
      <c r="G252" s="319">
        <v>1.0</v>
      </c>
      <c r="H252" s="319">
        <v>1.0</v>
      </c>
      <c r="I252" s="314">
        <v>1.0</v>
      </c>
      <c r="J252" s="314">
        <v>1.0</v>
      </c>
      <c r="K252" s="314">
        <v>1.0</v>
      </c>
      <c r="L252" s="314">
        <v>1.0</v>
      </c>
      <c r="M252" s="314">
        <v>1.0</v>
      </c>
      <c r="N252" s="314">
        <v>1.0</v>
      </c>
      <c r="O252" s="314">
        <v>1.0</v>
      </c>
      <c r="P252" s="314">
        <v>1.0</v>
      </c>
      <c r="Q252" s="167"/>
      <c r="R252" s="167"/>
      <c r="S252" s="167"/>
      <c r="T252" s="167"/>
      <c r="U252" s="167"/>
      <c r="V252" s="167"/>
      <c r="W252" s="167"/>
      <c r="X252" s="167"/>
      <c r="Y252" s="167"/>
      <c r="Z252" s="314"/>
      <c r="AA252" s="314"/>
      <c r="AB252" s="314"/>
      <c r="AC252" s="314"/>
      <c r="AD252" s="314"/>
      <c r="AE252" s="314"/>
      <c r="AF252" s="314"/>
      <c r="AG252" s="314"/>
      <c r="AH252" s="314"/>
      <c r="AI252" s="314"/>
      <c r="AJ252" s="314"/>
      <c r="AK252" s="12">
        <f t="shared" si="9"/>
        <v>11</v>
      </c>
      <c r="AL252" s="12">
        <f t="shared" si="10"/>
        <v>0</v>
      </c>
      <c r="AM252" s="76"/>
    </row>
    <row r="253">
      <c r="A253" s="12">
        <f t="shared" si="11"/>
        <v>246</v>
      </c>
      <c r="B253" s="140">
        <v>212060.0</v>
      </c>
      <c r="C253" s="328">
        <v>1141.0</v>
      </c>
      <c r="D253" s="329" t="s">
        <v>869</v>
      </c>
      <c r="E253" s="140" t="s">
        <v>870</v>
      </c>
      <c r="F253" s="313">
        <v>1.0</v>
      </c>
      <c r="G253" s="313">
        <v>1.0</v>
      </c>
      <c r="H253" s="313">
        <v>0.0</v>
      </c>
      <c r="I253" s="314">
        <v>0.0</v>
      </c>
      <c r="J253" s="314">
        <v>0.0</v>
      </c>
      <c r="K253" s="314">
        <v>1.0</v>
      </c>
      <c r="L253" s="314">
        <v>1.0</v>
      </c>
      <c r="M253" s="314">
        <v>1.0</v>
      </c>
      <c r="N253" s="314">
        <v>1.0</v>
      </c>
      <c r="O253" s="314">
        <v>1.0</v>
      </c>
      <c r="P253" s="314">
        <v>1.0</v>
      </c>
      <c r="Q253" s="314"/>
      <c r="R253" s="314"/>
      <c r="S253" s="314"/>
      <c r="T253" s="314"/>
      <c r="U253" s="314"/>
      <c r="V253" s="314"/>
      <c r="W253" s="314"/>
      <c r="X253" s="314"/>
      <c r="Y253" s="314"/>
      <c r="Z253" s="314"/>
      <c r="AA253" s="305"/>
      <c r="AB253" s="305"/>
      <c r="AC253" s="305"/>
      <c r="AD253" s="305"/>
      <c r="AE253" s="305"/>
      <c r="AF253" s="305"/>
      <c r="AG253" s="305"/>
      <c r="AH253" s="305"/>
      <c r="AI253" s="305"/>
      <c r="AJ253" s="305"/>
      <c r="AK253" s="12">
        <f t="shared" si="9"/>
        <v>8</v>
      </c>
      <c r="AL253" s="12">
        <f t="shared" si="10"/>
        <v>3</v>
      </c>
      <c r="AM253" s="76"/>
    </row>
    <row r="254">
      <c r="A254" s="12">
        <f t="shared" si="11"/>
        <v>247</v>
      </c>
      <c r="B254" s="140">
        <v>212061.0</v>
      </c>
      <c r="C254" s="328">
        <v>1142.0</v>
      </c>
      <c r="D254" s="329" t="s">
        <v>871</v>
      </c>
      <c r="E254" s="140" t="s">
        <v>872</v>
      </c>
      <c r="F254" s="319">
        <v>1.0</v>
      </c>
      <c r="G254" s="319">
        <v>1.0</v>
      </c>
      <c r="H254" s="319">
        <v>1.0</v>
      </c>
      <c r="I254" s="314">
        <v>1.0</v>
      </c>
      <c r="J254" s="314">
        <v>1.0</v>
      </c>
      <c r="K254" s="314">
        <v>1.0</v>
      </c>
      <c r="L254" s="314">
        <v>1.0</v>
      </c>
      <c r="M254" s="314">
        <v>1.0</v>
      </c>
      <c r="N254" s="314">
        <v>1.0</v>
      </c>
      <c r="O254" s="314">
        <v>1.0</v>
      </c>
      <c r="P254" s="314">
        <v>1.0</v>
      </c>
      <c r="Q254" s="314"/>
      <c r="R254" s="314"/>
      <c r="S254" s="314"/>
      <c r="T254" s="314"/>
      <c r="U254" s="314"/>
      <c r="V254" s="314"/>
      <c r="W254" s="314"/>
      <c r="X254" s="314"/>
      <c r="Y254" s="314"/>
      <c r="Z254" s="314"/>
      <c r="AA254" s="314"/>
      <c r="AB254" s="314"/>
      <c r="AC254" s="314"/>
      <c r="AD254" s="314"/>
      <c r="AE254" s="314"/>
      <c r="AF254" s="314"/>
      <c r="AG254" s="314"/>
      <c r="AH254" s="314"/>
      <c r="AI254" s="314"/>
      <c r="AJ254" s="314"/>
      <c r="AK254" s="12">
        <f t="shared" si="9"/>
        <v>11</v>
      </c>
      <c r="AL254" s="12">
        <f t="shared" si="10"/>
        <v>0</v>
      </c>
      <c r="AM254" s="76"/>
    </row>
    <row r="255">
      <c r="A255" s="331" t="s">
        <v>873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3"/>
      <c r="AM255" s="76"/>
    </row>
    <row r="256">
      <c r="A256" s="12">
        <f>IF(ISBLANK(B256),"",A254+1)</f>
        <v>248</v>
      </c>
      <c r="B256" s="151">
        <v>241001.0</v>
      </c>
      <c r="C256" s="151"/>
      <c r="D256" s="332" t="s">
        <v>874</v>
      </c>
      <c r="E256" s="151" t="s">
        <v>293</v>
      </c>
      <c r="F256" s="319">
        <v>1.0</v>
      </c>
      <c r="G256" s="319">
        <v>1.0</v>
      </c>
      <c r="H256" s="319">
        <v>1.0</v>
      </c>
      <c r="I256" s="314">
        <v>1.0</v>
      </c>
      <c r="J256" s="314">
        <v>1.0</v>
      </c>
      <c r="K256" s="314">
        <v>1.0</v>
      </c>
      <c r="L256" s="314">
        <v>1.0</v>
      </c>
      <c r="M256" s="314">
        <v>1.0</v>
      </c>
      <c r="N256" s="314">
        <v>1.0</v>
      </c>
      <c r="O256" s="314">
        <v>1.0</v>
      </c>
      <c r="P256" s="314">
        <v>1.0</v>
      </c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314"/>
      <c r="AC256" s="314"/>
      <c r="AD256" s="314"/>
      <c r="AE256" s="314"/>
      <c r="AF256" s="314"/>
      <c r="AG256" s="314"/>
      <c r="AH256" s="314"/>
      <c r="AI256" s="314"/>
      <c r="AJ256" s="314"/>
      <c r="AK256" s="12">
        <f t="shared" ref="AK256:AK315" si="12">SUM(F256:AJ256)</f>
        <v>11</v>
      </c>
      <c r="AL256" s="12">
        <f t="shared" ref="AL256:AL315" si="13">COUNTIF(F256:AJ256,0)</f>
        <v>0</v>
      </c>
      <c r="AM256" s="6"/>
    </row>
    <row r="257">
      <c r="A257" s="12">
        <f t="shared" ref="A257:A315" si="14">IF(ISBLANK(B257),"",A256+1)</f>
        <v>249</v>
      </c>
      <c r="B257" s="151">
        <v>241002.0</v>
      </c>
      <c r="C257" s="151"/>
      <c r="D257" s="332" t="s">
        <v>875</v>
      </c>
      <c r="E257" s="151" t="s">
        <v>294</v>
      </c>
      <c r="F257" s="319">
        <v>1.0</v>
      </c>
      <c r="G257" s="319">
        <v>1.0</v>
      </c>
      <c r="H257" s="319">
        <v>1.0</v>
      </c>
      <c r="I257" s="314">
        <v>1.0</v>
      </c>
      <c r="J257" s="314">
        <v>1.0</v>
      </c>
      <c r="K257" s="314">
        <v>1.0</v>
      </c>
      <c r="L257" s="314">
        <v>1.0</v>
      </c>
      <c r="M257" s="314">
        <v>1.0</v>
      </c>
      <c r="N257" s="314">
        <v>1.0</v>
      </c>
      <c r="O257" s="314">
        <v>0.0</v>
      </c>
      <c r="P257" s="314">
        <v>0.0</v>
      </c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314"/>
      <c r="AC257" s="314"/>
      <c r="AD257" s="314"/>
      <c r="AE257" s="314"/>
      <c r="AF257" s="314"/>
      <c r="AG257" s="314"/>
      <c r="AH257" s="314"/>
      <c r="AI257" s="314"/>
      <c r="AJ257" s="314"/>
      <c r="AK257" s="12">
        <f t="shared" si="12"/>
        <v>9</v>
      </c>
      <c r="AL257" s="12">
        <f t="shared" si="13"/>
        <v>2</v>
      </c>
      <c r="AM257" s="6"/>
    </row>
    <row r="258">
      <c r="A258" s="12">
        <f t="shared" si="14"/>
        <v>250</v>
      </c>
      <c r="B258" s="151">
        <v>241005.0</v>
      </c>
      <c r="C258" s="151"/>
      <c r="D258" s="332" t="s">
        <v>876</v>
      </c>
      <c r="E258" s="151" t="s">
        <v>296</v>
      </c>
      <c r="F258" s="319">
        <v>1.0</v>
      </c>
      <c r="G258" s="319">
        <v>1.0</v>
      </c>
      <c r="H258" s="319">
        <v>1.0</v>
      </c>
      <c r="I258" s="314">
        <v>1.0</v>
      </c>
      <c r="J258" s="314">
        <v>1.0</v>
      </c>
      <c r="K258" s="314">
        <v>1.0</v>
      </c>
      <c r="L258" s="314">
        <v>1.0</v>
      </c>
      <c r="M258" s="314">
        <v>1.0</v>
      </c>
      <c r="N258" s="314">
        <v>1.0</v>
      </c>
      <c r="O258" s="314">
        <v>0.0</v>
      </c>
      <c r="P258" s="314">
        <v>0.0</v>
      </c>
      <c r="Q258" s="314"/>
      <c r="R258" s="314"/>
      <c r="S258" s="314"/>
      <c r="T258" s="314"/>
      <c r="U258" s="314"/>
      <c r="V258" s="314"/>
      <c r="W258" s="314"/>
      <c r="X258" s="314"/>
      <c r="Y258" s="314"/>
      <c r="Z258" s="314"/>
      <c r="AA258" s="314"/>
      <c r="AB258" s="314"/>
      <c r="AC258" s="314"/>
      <c r="AD258" s="314"/>
      <c r="AE258" s="314"/>
      <c r="AF258" s="314"/>
      <c r="AG258" s="314"/>
      <c r="AH258" s="314"/>
      <c r="AI258" s="314"/>
      <c r="AJ258" s="314"/>
      <c r="AK258" s="12">
        <f t="shared" si="12"/>
        <v>9</v>
      </c>
      <c r="AL258" s="12">
        <f t="shared" si="13"/>
        <v>2</v>
      </c>
      <c r="AM258" s="6"/>
    </row>
    <row r="259">
      <c r="A259" s="12">
        <f t="shared" si="14"/>
        <v>251</v>
      </c>
      <c r="B259" s="151">
        <v>241007.0</v>
      </c>
      <c r="C259" s="151"/>
      <c r="D259" s="332" t="s">
        <v>877</v>
      </c>
      <c r="E259" s="151" t="s">
        <v>297</v>
      </c>
      <c r="F259" s="319">
        <v>1.0</v>
      </c>
      <c r="G259" s="319">
        <v>1.0</v>
      </c>
      <c r="H259" s="319">
        <v>1.0</v>
      </c>
      <c r="I259" s="314">
        <v>1.0</v>
      </c>
      <c r="J259" s="314">
        <v>1.0</v>
      </c>
      <c r="K259" s="314">
        <v>1.0</v>
      </c>
      <c r="L259" s="314">
        <v>1.0</v>
      </c>
      <c r="M259" s="314">
        <v>1.0</v>
      </c>
      <c r="N259" s="314">
        <v>1.0</v>
      </c>
      <c r="O259" s="314">
        <v>0.0</v>
      </c>
      <c r="P259" s="314">
        <v>0.0</v>
      </c>
      <c r="Q259" s="314"/>
      <c r="R259" s="314"/>
      <c r="S259" s="314"/>
      <c r="T259" s="314"/>
      <c r="U259" s="314"/>
      <c r="V259" s="314"/>
      <c r="W259" s="314"/>
      <c r="X259" s="314"/>
      <c r="Y259" s="314"/>
      <c r="Z259" s="314"/>
      <c r="AA259" s="314"/>
      <c r="AB259" s="314"/>
      <c r="AC259" s="314"/>
      <c r="AD259" s="314"/>
      <c r="AE259" s="314"/>
      <c r="AF259" s="314"/>
      <c r="AG259" s="314"/>
      <c r="AH259" s="314"/>
      <c r="AI259" s="314"/>
      <c r="AJ259" s="314"/>
      <c r="AK259" s="12">
        <f t="shared" si="12"/>
        <v>9</v>
      </c>
      <c r="AL259" s="12">
        <f t="shared" si="13"/>
        <v>2</v>
      </c>
      <c r="AM259" s="6"/>
    </row>
    <row r="260">
      <c r="A260" s="12">
        <f t="shared" si="14"/>
        <v>252</v>
      </c>
      <c r="B260" s="151">
        <v>241008.0</v>
      </c>
      <c r="C260" s="151"/>
      <c r="D260" s="332" t="s">
        <v>878</v>
      </c>
      <c r="E260" s="151" t="s">
        <v>298</v>
      </c>
      <c r="F260" s="319">
        <v>1.0</v>
      </c>
      <c r="G260" s="319">
        <v>1.0</v>
      </c>
      <c r="H260" s="319">
        <v>1.0</v>
      </c>
      <c r="I260" s="314">
        <v>1.0</v>
      </c>
      <c r="J260" s="314">
        <v>1.0</v>
      </c>
      <c r="K260" s="314">
        <v>1.0</v>
      </c>
      <c r="L260" s="314">
        <v>1.0</v>
      </c>
      <c r="M260" s="314">
        <v>1.0</v>
      </c>
      <c r="N260" s="314">
        <v>1.0</v>
      </c>
      <c r="O260" s="314">
        <v>0.0</v>
      </c>
      <c r="P260" s="314">
        <v>0.0</v>
      </c>
      <c r="Q260" s="314"/>
      <c r="R260" s="314"/>
      <c r="S260" s="314"/>
      <c r="T260" s="314"/>
      <c r="U260" s="314"/>
      <c r="V260" s="314"/>
      <c r="W260" s="314"/>
      <c r="X260" s="314"/>
      <c r="Y260" s="314"/>
      <c r="Z260" s="314"/>
      <c r="AA260" s="314"/>
      <c r="AB260" s="314"/>
      <c r="AC260" s="314"/>
      <c r="AD260" s="314"/>
      <c r="AE260" s="314"/>
      <c r="AF260" s="314"/>
      <c r="AG260" s="314"/>
      <c r="AH260" s="314"/>
      <c r="AI260" s="314"/>
      <c r="AJ260" s="314"/>
      <c r="AK260" s="12">
        <f t="shared" si="12"/>
        <v>9</v>
      </c>
      <c r="AL260" s="12">
        <f t="shared" si="13"/>
        <v>2</v>
      </c>
      <c r="AM260" s="6"/>
    </row>
    <row r="261">
      <c r="A261" s="12">
        <f t="shared" si="14"/>
        <v>253</v>
      </c>
      <c r="B261" s="151">
        <v>241009.0</v>
      </c>
      <c r="C261" s="151"/>
      <c r="D261" s="332" t="s">
        <v>879</v>
      </c>
      <c r="E261" s="151" t="s">
        <v>299</v>
      </c>
      <c r="F261" s="308"/>
      <c r="G261" s="308"/>
      <c r="H261" s="308"/>
      <c r="I261" s="308"/>
      <c r="J261" s="308"/>
      <c r="K261" s="308"/>
      <c r="L261" s="308"/>
      <c r="M261" s="308"/>
      <c r="N261" s="295" t="s">
        <v>440</v>
      </c>
      <c r="O261" s="295" t="s">
        <v>441</v>
      </c>
      <c r="P261" s="295" t="s">
        <v>442</v>
      </c>
      <c r="Q261" s="295" t="s">
        <v>442</v>
      </c>
      <c r="R261" s="295" t="s">
        <v>443</v>
      </c>
      <c r="S261" s="295" t="s">
        <v>444</v>
      </c>
      <c r="T261" s="295" t="s">
        <v>445</v>
      </c>
      <c r="U261" s="295" t="s">
        <v>446</v>
      </c>
      <c r="V261" s="295" t="s">
        <v>447</v>
      </c>
      <c r="W261" s="295" t="s">
        <v>444</v>
      </c>
      <c r="X261" s="295" t="s">
        <v>440</v>
      </c>
      <c r="Y261" s="295" t="s">
        <v>440</v>
      </c>
      <c r="Z261" s="308"/>
      <c r="AA261" s="308"/>
      <c r="AB261" s="308"/>
      <c r="AC261" s="308"/>
      <c r="AD261" s="308"/>
      <c r="AE261" s="308"/>
      <c r="AF261" s="308"/>
      <c r="AG261" s="308"/>
      <c r="AH261" s="308"/>
      <c r="AI261" s="308"/>
      <c r="AJ261" s="308"/>
      <c r="AK261" s="12">
        <f t="shared" si="12"/>
        <v>0</v>
      </c>
      <c r="AL261" s="12">
        <f t="shared" si="13"/>
        <v>0</v>
      </c>
      <c r="AM261" s="6"/>
    </row>
    <row r="262">
      <c r="A262" s="12">
        <f t="shared" si="14"/>
        <v>254</v>
      </c>
      <c r="B262" s="151">
        <v>241021.0</v>
      </c>
      <c r="C262" s="151"/>
      <c r="D262" s="332" t="s">
        <v>880</v>
      </c>
      <c r="E262" s="151" t="s">
        <v>300</v>
      </c>
      <c r="F262" s="319">
        <v>1.0</v>
      </c>
      <c r="G262" s="319">
        <v>1.0</v>
      </c>
      <c r="H262" s="319">
        <v>1.0</v>
      </c>
      <c r="I262" s="319">
        <v>1.0</v>
      </c>
      <c r="J262" s="314">
        <v>1.0</v>
      </c>
      <c r="K262" s="314">
        <v>1.0</v>
      </c>
      <c r="L262" s="314">
        <v>1.0</v>
      </c>
      <c r="M262" s="314">
        <v>1.0</v>
      </c>
      <c r="N262" s="314">
        <v>1.0</v>
      </c>
      <c r="O262" s="314">
        <v>0.0</v>
      </c>
      <c r="P262" s="314">
        <v>1.0</v>
      </c>
      <c r="Q262" s="314">
        <v>0.0</v>
      </c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  <c r="AD262" s="167"/>
      <c r="AE262" s="167"/>
      <c r="AF262" s="167"/>
      <c r="AG262" s="167"/>
      <c r="AH262" s="167"/>
      <c r="AI262" s="167"/>
      <c r="AJ262" s="167"/>
      <c r="AK262" s="12">
        <f t="shared" si="12"/>
        <v>10</v>
      </c>
      <c r="AL262" s="12">
        <f t="shared" si="13"/>
        <v>2</v>
      </c>
      <c r="AM262" s="6"/>
    </row>
    <row r="263">
      <c r="A263" s="12">
        <f t="shared" si="14"/>
        <v>255</v>
      </c>
      <c r="B263" s="151">
        <v>241013.0</v>
      </c>
      <c r="C263" s="151"/>
      <c r="D263" s="332" t="s">
        <v>881</v>
      </c>
      <c r="E263" s="151" t="s">
        <v>301</v>
      </c>
      <c r="F263" s="319">
        <v>1.0</v>
      </c>
      <c r="G263" s="319">
        <v>1.0</v>
      </c>
      <c r="H263" s="319">
        <v>1.0</v>
      </c>
      <c r="I263" s="319">
        <v>1.0</v>
      </c>
      <c r="J263" s="314">
        <v>1.0</v>
      </c>
      <c r="K263" s="314">
        <v>1.0</v>
      </c>
      <c r="L263" s="314">
        <v>1.0</v>
      </c>
      <c r="M263" s="314">
        <v>1.0</v>
      </c>
      <c r="N263" s="314">
        <v>1.0</v>
      </c>
      <c r="O263" s="314">
        <v>0.0</v>
      </c>
      <c r="P263" s="314">
        <v>0.0</v>
      </c>
      <c r="Q263" s="314"/>
      <c r="R263" s="314"/>
      <c r="S263" s="314"/>
      <c r="T263" s="314"/>
      <c r="U263" s="314"/>
      <c r="V263" s="314"/>
      <c r="W263" s="314"/>
      <c r="X263" s="314"/>
      <c r="Y263" s="314"/>
      <c r="Z263" s="314"/>
      <c r="AA263" s="314"/>
      <c r="AB263" s="167"/>
      <c r="AC263" s="167"/>
      <c r="AD263" s="167"/>
      <c r="AE263" s="167"/>
      <c r="AF263" s="167"/>
      <c r="AG263" s="167"/>
      <c r="AH263" s="167"/>
      <c r="AI263" s="167"/>
      <c r="AJ263" s="167"/>
      <c r="AK263" s="12">
        <f t="shared" si="12"/>
        <v>9</v>
      </c>
      <c r="AL263" s="12">
        <f t="shared" si="13"/>
        <v>2</v>
      </c>
      <c r="AM263" s="6"/>
    </row>
    <row r="264">
      <c r="A264" s="12">
        <f t="shared" si="14"/>
        <v>256</v>
      </c>
      <c r="B264" s="151">
        <v>241016.0</v>
      </c>
      <c r="C264" s="151"/>
      <c r="D264" s="332" t="s">
        <v>882</v>
      </c>
      <c r="E264" s="151" t="s">
        <v>302</v>
      </c>
      <c r="F264" s="319">
        <v>1.0</v>
      </c>
      <c r="G264" s="319">
        <v>1.0</v>
      </c>
      <c r="H264" s="319">
        <v>1.0</v>
      </c>
      <c r="I264" s="319">
        <v>1.0</v>
      </c>
      <c r="J264" s="314">
        <v>1.0</v>
      </c>
      <c r="K264" s="314">
        <v>1.0</v>
      </c>
      <c r="L264" s="314">
        <v>1.0</v>
      </c>
      <c r="M264" s="314">
        <v>1.0</v>
      </c>
      <c r="N264" s="314">
        <v>1.0</v>
      </c>
      <c r="O264" s="314">
        <v>0.0</v>
      </c>
      <c r="P264" s="314">
        <v>0.0</v>
      </c>
      <c r="Q264" s="167"/>
      <c r="R264" s="314"/>
      <c r="S264" s="314"/>
      <c r="T264" s="314"/>
      <c r="U264" s="314"/>
      <c r="V264" s="314"/>
      <c r="W264" s="314"/>
      <c r="X264" s="314"/>
      <c r="Y264" s="314"/>
      <c r="Z264" s="314"/>
      <c r="AA264" s="314"/>
      <c r="AB264" s="167"/>
      <c r="AC264" s="167"/>
      <c r="AD264" s="167"/>
      <c r="AE264" s="167"/>
      <c r="AF264" s="314"/>
      <c r="AG264" s="314"/>
      <c r="AH264" s="314"/>
      <c r="AI264" s="314"/>
      <c r="AJ264" s="314"/>
      <c r="AK264" s="12">
        <f t="shared" si="12"/>
        <v>9</v>
      </c>
      <c r="AL264" s="12">
        <f t="shared" si="13"/>
        <v>2</v>
      </c>
      <c r="AM264" s="6"/>
    </row>
    <row r="265">
      <c r="A265" s="12">
        <f t="shared" si="14"/>
        <v>257</v>
      </c>
      <c r="B265" s="151">
        <v>241018.0</v>
      </c>
      <c r="C265" s="151"/>
      <c r="D265" s="332" t="s">
        <v>883</v>
      </c>
      <c r="E265" s="151" t="s">
        <v>303</v>
      </c>
      <c r="F265" s="319">
        <v>1.0</v>
      </c>
      <c r="G265" s="319">
        <v>1.0</v>
      </c>
      <c r="H265" s="319">
        <v>1.0</v>
      </c>
      <c r="I265" s="319">
        <v>1.0</v>
      </c>
      <c r="J265" s="314">
        <v>1.0</v>
      </c>
      <c r="K265" s="314">
        <v>1.0</v>
      </c>
      <c r="L265" s="314">
        <v>1.0</v>
      </c>
      <c r="M265" s="314">
        <v>1.0</v>
      </c>
      <c r="N265" s="314">
        <v>1.0</v>
      </c>
      <c r="O265" s="314">
        <v>0.0</v>
      </c>
      <c r="P265" s="314">
        <v>0.0</v>
      </c>
      <c r="Q265" s="314"/>
      <c r="R265" s="314"/>
      <c r="S265" s="314"/>
      <c r="T265" s="314"/>
      <c r="U265" s="314"/>
      <c r="V265" s="314"/>
      <c r="W265" s="314"/>
      <c r="X265" s="314"/>
      <c r="Y265" s="314"/>
      <c r="Z265" s="314"/>
      <c r="AA265" s="314"/>
      <c r="AB265" s="167"/>
      <c r="AC265" s="167"/>
      <c r="AD265" s="167"/>
      <c r="AE265" s="167"/>
      <c r="AF265" s="167"/>
      <c r="AG265" s="167"/>
      <c r="AH265" s="167"/>
      <c r="AI265" s="167"/>
      <c r="AJ265" s="167"/>
      <c r="AK265" s="12">
        <f t="shared" si="12"/>
        <v>9</v>
      </c>
      <c r="AL265" s="12">
        <f t="shared" si="13"/>
        <v>2</v>
      </c>
      <c r="AM265" s="6"/>
    </row>
    <row r="266">
      <c r="A266" s="12">
        <f t="shared" si="14"/>
        <v>258</v>
      </c>
      <c r="B266" s="151">
        <v>241031.0</v>
      </c>
      <c r="C266" s="151"/>
      <c r="D266" s="332" t="s">
        <v>884</v>
      </c>
      <c r="E266" s="151" t="s">
        <v>304</v>
      </c>
      <c r="F266" s="319">
        <v>0.0</v>
      </c>
      <c r="G266" s="319">
        <v>0.0</v>
      </c>
      <c r="H266" s="319">
        <v>1.0</v>
      </c>
      <c r="I266" s="319">
        <v>1.0</v>
      </c>
      <c r="J266" s="314">
        <v>1.0</v>
      </c>
      <c r="K266" s="314">
        <v>1.0</v>
      </c>
      <c r="L266" s="314">
        <v>1.0</v>
      </c>
      <c r="M266" s="314">
        <v>1.0</v>
      </c>
      <c r="N266" s="314">
        <v>1.0</v>
      </c>
      <c r="O266" s="314">
        <v>0.0</v>
      </c>
      <c r="P266" s="314">
        <v>0.0</v>
      </c>
      <c r="Q266" s="314"/>
      <c r="R266" s="314"/>
      <c r="S266" s="314"/>
      <c r="T266" s="314"/>
      <c r="U266" s="314"/>
      <c r="V266" s="314"/>
      <c r="W266" s="314"/>
      <c r="X266" s="314"/>
      <c r="Y266" s="314"/>
      <c r="Z266" s="314"/>
      <c r="AA266" s="314"/>
      <c r="AB266" s="167"/>
      <c r="AC266" s="167"/>
      <c r="AD266" s="167"/>
      <c r="AE266" s="167"/>
      <c r="AF266" s="167"/>
      <c r="AG266" s="167"/>
      <c r="AH266" s="167"/>
      <c r="AI266" s="167"/>
      <c r="AJ266" s="167"/>
      <c r="AK266" s="12">
        <f t="shared" si="12"/>
        <v>7</v>
      </c>
      <c r="AL266" s="12">
        <f t="shared" si="13"/>
        <v>4</v>
      </c>
      <c r="AM266" s="6"/>
    </row>
    <row r="267">
      <c r="A267" s="12">
        <f t="shared" si="14"/>
        <v>259</v>
      </c>
      <c r="B267" s="151">
        <v>241020.0</v>
      </c>
      <c r="C267" s="151"/>
      <c r="D267" s="332" t="s">
        <v>885</v>
      </c>
      <c r="E267" s="151" t="s">
        <v>305</v>
      </c>
      <c r="F267" s="314">
        <v>1.0</v>
      </c>
      <c r="G267" s="314">
        <v>1.0</v>
      </c>
      <c r="H267" s="314">
        <v>1.0</v>
      </c>
      <c r="I267" s="319">
        <v>1.0</v>
      </c>
      <c r="J267" s="314">
        <v>1.0</v>
      </c>
      <c r="K267" s="314">
        <v>1.0</v>
      </c>
      <c r="L267" s="314">
        <v>1.0</v>
      </c>
      <c r="M267" s="314">
        <v>1.0</v>
      </c>
      <c r="N267" s="314">
        <v>1.0</v>
      </c>
      <c r="O267" s="314">
        <v>0.0</v>
      </c>
      <c r="P267" s="314">
        <v>0.0</v>
      </c>
      <c r="Q267" s="167"/>
      <c r="R267" s="167"/>
      <c r="S267" s="314"/>
      <c r="T267" s="314"/>
      <c r="U267" s="314"/>
      <c r="V267" s="314"/>
      <c r="W267" s="314"/>
      <c r="X267" s="314"/>
      <c r="Y267" s="314"/>
      <c r="Z267" s="314"/>
      <c r="AA267" s="314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2">
        <f t="shared" si="12"/>
        <v>9</v>
      </c>
      <c r="AL267" s="12">
        <f t="shared" si="13"/>
        <v>2</v>
      </c>
      <c r="AM267" s="6"/>
    </row>
    <row r="268">
      <c r="A268" s="12">
        <f t="shared" si="14"/>
        <v>260</v>
      </c>
      <c r="B268" s="151">
        <v>241033.0</v>
      </c>
      <c r="C268" s="151"/>
      <c r="D268" s="332" t="s">
        <v>886</v>
      </c>
      <c r="E268" s="151" t="s">
        <v>306</v>
      </c>
      <c r="F268" s="319">
        <v>1.0</v>
      </c>
      <c r="G268" s="319">
        <v>1.0</v>
      </c>
      <c r="H268" s="319">
        <v>1.0</v>
      </c>
      <c r="I268" s="319">
        <v>1.0</v>
      </c>
      <c r="J268" s="314">
        <v>1.0</v>
      </c>
      <c r="K268" s="314">
        <v>1.0</v>
      </c>
      <c r="L268" s="314">
        <v>1.0</v>
      </c>
      <c r="M268" s="314">
        <v>1.0</v>
      </c>
      <c r="N268" s="314">
        <v>1.0</v>
      </c>
      <c r="O268" s="314">
        <v>0.0</v>
      </c>
      <c r="P268" s="314">
        <v>0.0</v>
      </c>
      <c r="Q268" s="314"/>
      <c r="R268" s="314"/>
      <c r="S268" s="314"/>
      <c r="T268" s="314"/>
      <c r="U268" s="314"/>
      <c r="V268" s="314"/>
      <c r="W268" s="314"/>
      <c r="X268" s="314"/>
      <c r="Y268" s="314"/>
      <c r="Z268" s="314"/>
      <c r="AA268" s="314"/>
      <c r="AB268" s="167"/>
      <c r="AC268" s="167"/>
      <c r="AD268" s="167"/>
      <c r="AE268" s="167"/>
      <c r="AF268" s="167"/>
      <c r="AG268" s="167"/>
      <c r="AH268" s="167"/>
      <c r="AI268" s="167"/>
      <c r="AJ268" s="167"/>
      <c r="AK268" s="12">
        <f t="shared" si="12"/>
        <v>9</v>
      </c>
      <c r="AL268" s="12">
        <f t="shared" si="13"/>
        <v>2</v>
      </c>
      <c r="AM268" s="6"/>
    </row>
    <row r="269">
      <c r="A269" s="12">
        <f t="shared" si="14"/>
        <v>261</v>
      </c>
      <c r="B269" s="151">
        <v>241022.0</v>
      </c>
      <c r="C269" s="151"/>
      <c r="D269" s="332" t="s">
        <v>887</v>
      </c>
      <c r="E269" s="151" t="s">
        <v>307</v>
      </c>
      <c r="F269" s="319">
        <v>1.0</v>
      </c>
      <c r="G269" s="319">
        <v>1.0</v>
      </c>
      <c r="H269" s="319">
        <v>1.0</v>
      </c>
      <c r="I269" s="319">
        <v>1.0</v>
      </c>
      <c r="J269" s="314">
        <v>1.0</v>
      </c>
      <c r="K269" s="314">
        <v>1.0</v>
      </c>
      <c r="L269" s="314">
        <v>1.0</v>
      </c>
      <c r="M269" s="314">
        <v>1.0</v>
      </c>
      <c r="N269" s="314">
        <v>1.0</v>
      </c>
      <c r="O269" s="314">
        <v>0.0</v>
      </c>
      <c r="P269" s="314">
        <v>0.0</v>
      </c>
      <c r="Q269" s="314"/>
      <c r="R269" s="314"/>
      <c r="S269" s="314"/>
      <c r="T269" s="314"/>
      <c r="U269" s="314"/>
      <c r="V269" s="314"/>
      <c r="W269" s="314"/>
      <c r="X269" s="314"/>
      <c r="Y269" s="314"/>
      <c r="Z269" s="314"/>
      <c r="AA269" s="314"/>
      <c r="AB269" s="167"/>
      <c r="AC269" s="167"/>
      <c r="AD269" s="167"/>
      <c r="AE269" s="167"/>
      <c r="AF269" s="167"/>
      <c r="AG269" s="167"/>
      <c r="AH269" s="167"/>
      <c r="AI269" s="167"/>
      <c r="AJ269" s="167"/>
      <c r="AK269" s="12">
        <f t="shared" si="12"/>
        <v>9</v>
      </c>
      <c r="AL269" s="12">
        <f t="shared" si="13"/>
        <v>2</v>
      </c>
      <c r="AM269" s="6"/>
    </row>
    <row r="270">
      <c r="A270" s="12">
        <f t="shared" si="14"/>
        <v>262</v>
      </c>
      <c r="B270" s="151">
        <v>241024.0</v>
      </c>
      <c r="C270" s="151"/>
      <c r="D270" s="332" t="s">
        <v>888</v>
      </c>
      <c r="E270" s="151" t="s">
        <v>308</v>
      </c>
      <c r="F270" s="311"/>
      <c r="G270" s="310"/>
      <c r="H270" s="310"/>
      <c r="I270" s="310"/>
      <c r="J270" s="310"/>
      <c r="K270" s="311"/>
      <c r="L270" s="311"/>
      <c r="M270" s="311"/>
      <c r="N270" s="311" t="s">
        <v>440</v>
      </c>
      <c r="O270" s="311" t="s">
        <v>441</v>
      </c>
      <c r="P270" s="311" t="s">
        <v>442</v>
      </c>
      <c r="Q270" s="311" t="s">
        <v>442</v>
      </c>
      <c r="R270" s="311" t="s">
        <v>443</v>
      </c>
      <c r="S270" s="311" t="s">
        <v>444</v>
      </c>
      <c r="T270" s="311" t="s">
        <v>445</v>
      </c>
      <c r="U270" s="311" t="s">
        <v>446</v>
      </c>
      <c r="V270" s="311" t="s">
        <v>447</v>
      </c>
      <c r="W270" s="311" t="s">
        <v>444</v>
      </c>
      <c r="X270" s="311" t="s">
        <v>440</v>
      </c>
      <c r="Y270" s="311" t="s">
        <v>440</v>
      </c>
      <c r="Z270" s="311"/>
      <c r="AA270" s="311"/>
      <c r="AB270" s="310"/>
      <c r="AC270" s="310"/>
      <c r="AD270" s="310"/>
      <c r="AE270" s="310"/>
      <c r="AF270" s="310"/>
      <c r="AG270" s="310"/>
      <c r="AH270" s="310"/>
      <c r="AI270" s="310"/>
      <c r="AJ270" s="310"/>
      <c r="AK270" s="12">
        <f t="shared" si="12"/>
        <v>0</v>
      </c>
      <c r="AL270" s="12">
        <f t="shared" si="13"/>
        <v>0</v>
      </c>
      <c r="AM270" s="6"/>
    </row>
    <row r="271">
      <c r="A271" s="12">
        <f t="shared" si="14"/>
        <v>263</v>
      </c>
      <c r="B271" s="151">
        <v>241025.0</v>
      </c>
      <c r="C271" s="151"/>
      <c r="D271" s="332" t="s">
        <v>889</v>
      </c>
      <c r="E271" s="151" t="s">
        <v>309</v>
      </c>
      <c r="F271" s="319">
        <v>1.0</v>
      </c>
      <c r="G271" s="319">
        <v>1.0</v>
      </c>
      <c r="H271" s="319">
        <v>1.0</v>
      </c>
      <c r="I271" s="319">
        <v>1.0</v>
      </c>
      <c r="J271" s="314">
        <v>1.0</v>
      </c>
      <c r="K271" s="314">
        <v>1.0</v>
      </c>
      <c r="L271" s="314">
        <v>1.0</v>
      </c>
      <c r="M271" s="314">
        <v>1.0</v>
      </c>
      <c r="N271" s="314">
        <v>1.0</v>
      </c>
      <c r="O271" s="314">
        <v>0.0</v>
      </c>
      <c r="P271" s="314">
        <v>0.0</v>
      </c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  <c r="AC271" s="167"/>
      <c r="AD271" s="167"/>
      <c r="AE271" s="167"/>
      <c r="AF271" s="167"/>
      <c r="AG271" s="167"/>
      <c r="AH271" s="167"/>
      <c r="AI271" s="167"/>
      <c r="AJ271" s="167"/>
      <c r="AK271" s="12">
        <f t="shared" si="12"/>
        <v>9</v>
      </c>
      <c r="AL271" s="12">
        <f t="shared" si="13"/>
        <v>2</v>
      </c>
      <c r="AM271" s="6"/>
    </row>
    <row r="272">
      <c r="A272" s="12">
        <f t="shared" si="14"/>
        <v>264</v>
      </c>
      <c r="B272" s="151">
        <v>241027.0</v>
      </c>
      <c r="C272" s="151"/>
      <c r="D272" s="332" t="s">
        <v>890</v>
      </c>
      <c r="E272" s="151" t="s">
        <v>310</v>
      </c>
      <c r="F272" s="313">
        <v>1.0</v>
      </c>
      <c r="G272" s="313">
        <v>2.0</v>
      </c>
      <c r="H272" s="319">
        <v>1.0</v>
      </c>
      <c r="I272" s="319">
        <v>1.0</v>
      </c>
      <c r="J272" s="314">
        <v>1.0</v>
      </c>
      <c r="K272" s="314">
        <v>1.0</v>
      </c>
      <c r="L272" s="314">
        <v>1.0</v>
      </c>
      <c r="M272" s="314">
        <v>1.0</v>
      </c>
      <c r="N272" s="314">
        <v>1.0</v>
      </c>
      <c r="O272" s="314">
        <v>1.0</v>
      </c>
      <c r="P272" s="314">
        <v>1.0</v>
      </c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  <c r="AC272" s="167"/>
      <c r="AD272" s="167"/>
      <c r="AE272" s="167"/>
      <c r="AF272" s="167"/>
      <c r="AG272" s="167"/>
      <c r="AH272" s="167"/>
      <c r="AI272" s="167"/>
      <c r="AJ272" s="167"/>
      <c r="AK272" s="12">
        <f t="shared" si="12"/>
        <v>12</v>
      </c>
      <c r="AL272" s="12">
        <f t="shared" si="13"/>
        <v>0</v>
      </c>
      <c r="AM272" s="6"/>
    </row>
    <row r="273">
      <c r="A273" s="12">
        <f t="shared" si="14"/>
        <v>265</v>
      </c>
      <c r="B273" s="151">
        <v>241029.0</v>
      </c>
      <c r="C273" s="151"/>
      <c r="D273" s="332" t="s">
        <v>891</v>
      </c>
      <c r="E273" s="151" t="s">
        <v>311</v>
      </c>
      <c r="F273" s="314">
        <v>1.0</v>
      </c>
      <c r="G273" s="314">
        <v>1.0</v>
      </c>
      <c r="H273" s="314">
        <v>1.0</v>
      </c>
      <c r="I273" s="319">
        <v>1.0</v>
      </c>
      <c r="J273" s="314">
        <v>1.0</v>
      </c>
      <c r="K273" s="314">
        <v>1.0</v>
      </c>
      <c r="L273" s="314">
        <v>1.0</v>
      </c>
      <c r="M273" s="314">
        <v>1.0</v>
      </c>
      <c r="N273" s="314">
        <v>1.0</v>
      </c>
      <c r="O273" s="314">
        <v>0.0</v>
      </c>
      <c r="P273" s="314">
        <v>0.0</v>
      </c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  <c r="AC273" s="167"/>
      <c r="AD273" s="167"/>
      <c r="AE273" s="167"/>
      <c r="AF273" s="167"/>
      <c r="AG273" s="167"/>
      <c r="AH273" s="167"/>
      <c r="AI273" s="167"/>
      <c r="AJ273" s="167"/>
      <c r="AK273" s="12">
        <f t="shared" si="12"/>
        <v>9</v>
      </c>
      <c r="AL273" s="12">
        <f t="shared" si="13"/>
        <v>2</v>
      </c>
      <c r="AM273" s="6"/>
    </row>
    <row r="274">
      <c r="A274" s="12">
        <f t="shared" si="14"/>
        <v>266</v>
      </c>
      <c r="B274" s="151">
        <v>241030.0</v>
      </c>
      <c r="C274" s="151"/>
      <c r="D274" s="332" t="s">
        <v>892</v>
      </c>
      <c r="E274" s="151" t="s">
        <v>312</v>
      </c>
      <c r="F274" s="319">
        <v>1.0</v>
      </c>
      <c r="G274" s="319">
        <v>1.0</v>
      </c>
      <c r="H274" s="319">
        <v>1.0</v>
      </c>
      <c r="I274" s="319">
        <v>1.0</v>
      </c>
      <c r="J274" s="314">
        <v>1.0</v>
      </c>
      <c r="K274" s="314">
        <v>1.0</v>
      </c>
      <c r="L274" s="314">
        <v>1.0</v>
      </c>
      <c r="M274" s="314">
        <v>1.0</v>
      </c>
      <c r="N274" s="314">
        <v>1.0</v>
      </c>
      <c r="O274" s="314">
        <v>0.0</v>
      </c>
      <c r="P274" s="314">
        <v>0.0</v>
      </c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  <c r="AC274" s="167"/>
      <c r="AD274" s="167"/>
      <c r="AE274" s="167"/>
      <c r="AF274" s="167"/>
      <c r="AG274" s="167"/>
      <c r="AH274" s="167"/>
      <c r="AI274" s="167"/>
      <c r="AJ274" s="167"/>
      <c r="AK274" s="12">
        <f t="shared" si="12"/>
        <v>9</v>
      </c>
      <c r="AL274" s="12">
        <f t="shared" si="13"/>
        <v>2</v>
      </c>
      <c r="AM274" s="6"/>
    </row>
    <row r="275">
      <c r="A275" s="12">
        <f t="shared" si="14"/>
        <v>267</v>
      </c>
      <c r="B275" s="151">
        <v>241032.0</v>
      </c>
      <c r="C275" s="151"/>
      <c r="D275" s="332" t="s">
        <v>893</v>
      </c>
      <c r="E275" s="151" t="s">
        <v>291</v>
      </c>
      <c r="F275" s="319">
        <v>1.0</v>
      </c>
      <c r="G275" s="319">
        <v>1.0</v>
      </c>
      <c r="H275" s="319">
        <v>1.0</v>
      </c>
      <c r="I275" s="314">
        <v>1.0</v>
      </c>
      <c r="J275" s="314">
        <v>1.0</v>
      </c>
      <c r="K275" s="314">
        <v>1.0</v>
      </c>
      <c r="L275" s="314">
        <v>1.0</v>
      </c>
      <c r="M275" s="314">
        <v>1.0</v>
      </c>
      <c r="N275" s="314">
        <v>1.0</v>
      </c>
      <c r="O275" s="314">
        <v>0.0</v>
      </c>
      <c r="P275" s="314">
        <v>0.0</v>
      </c>
      <c r="Q275" s="314"/>
      <c r="R275" s="314"/>
      <c r="S275" s="314"/>
      <c r="T275" s="314"/>
      <c r="U275" s="314"/>
      <c r="V275" s="314"/>
      <c r="W275" s="314"/>
      <c r="X275" s="314"/>
      <c r="Y275" s="314"/>
      <c r="Z275" s="314"/>
      <c r="AA275" s="314"/>
      <c r="AB275" s="314"/>
      <c r="AC275" s="314"/>
      <c r="AD275" s="314"/>
      <c r="AE275" s="314"/>
      <c r="AF275" s="314"/>
      <c r="AG275" s="314"/>
      <c r="AH275" s="314"/>
      <c r="AI275" s="314"/>
      <c r="AJ275" s="314"/>
      <c r="AK275" s="12">
        <f t="shared" si="12"/>
        <v>9</v>
      </c>
      <c r="AL275" s="12">
        <f t="shared" si="13"/>
        <v>2</v>
      </c>
      <c r="AM275" s="6"/>
    </row>
    <row r="276">
      <c r="A276" s="12">
        <f t="shared" si="14"/>
        <v>268</v>
      </c>
      <c r="B276" s="151">
        <v>241034.0</v>
      </c>
      <c r="C276" s="151"/>
      <c r="D276" s="332" t="s">
        <v>894</v>
      </c>
      <c r="E276" s="151" t="s">
        <v>313</v>
      </c>
      <c r="F276" s="313">
        <v>1.0</v>
      </c>
      <c r="G276" s="313">
        <v>1.0</v>
      </c>
      <c r="H276" s="313">
        <v>1.0</v>
      </c>
      <c r="I276" s="319">
        <v>1.0</v>
      </c>
      <c r="J276" s="314">
        <v>1.0</v>
      </c>
      <c r="K276" s="314">
        <v>1.0</v>
      </c>
      <c r="L276" s="314">
        <v>1.0</v>
      </c>
      <c r="M276" s="314">
        <v>1.0</v>
      </c>
      <c r="N276" s="314">
        <v>0.0</v>
      </c>
      <c r="O276" s="314">
        <v>0.0</v>
      </c>
      <c r="P276" s="314">
        <v>0.0</v>
      </c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  <c r="AC276" s="167"/>
      <c r="AD276" s="167"/>
      <c r="AE276" s="167"/>
      <c r="AF276" s="167"/>
      <c r="AG276" s="167"/>
      <c r="AH276" s="167"/>
      <c r="AI276" s="167"/>
      <c r="AJ276" s="167"/>
      <c r="AK276" s="12">
        <f t="shared" si="12"/>
        <v>8</v>
      </c>
      <c r="AL276" s="12">
        <f t="shared" si="13"/>
        <v>3</v>
      </c>
      <c r="AM276" s="6"/>
    </row>
    <row r="277">
      <c r="A277" s="12">
        <f t="shared" si="14"/>
        <v>269</v>
      </c>
      <c r="B277" s="151">
        <v>241036.0</v>
      </c>
      <c r="C277" s="151"/>
      <c r="D277" s="332" t="s">
        <v>895</v>
      </c>
      <c r="E277" s="151" t="s">
        <v>314</v>
      </c>
      <c r="F277" s="308"/>
      <c r="G277" s="308"/>
      <c r="H277" s="308"/>
      <c r="I277" s="308"/>
      <c r="J277" s="308"/>
      <c r="K277" s="308"/>
      <c r="L277" s="308"/>
      <c r="M277" s="308"/>
      <c r="N277" s="295" t="s">
        <v>440</v>
      </c>
      <c r="O277" s="295" t="s">
        <v>441</v>
      </c>
      <c r="P277" s="295" t="s">
        <v>442</v>
      </c>
      <c r="Q277" s="295" t="s">
        <v>442</v>
      </c>
      <c r="R277" s="295" t="s">
        <v>443</v>
      </c>
      <c r="S277" s="295" t="s">
        <v>444</v>
      </c>
      <c r="T277" s="295" t="s">
        <v>445</v>
      </c>
      <c r="U277" s="295" t="s">
        <v>446</v>
      </c>
      <c r="V277" s="295" t="s">
        <v>447</v>
      </c>
      <c r="W277" s="295" t="s">
        <v>444</v>
      </c>
      <c r="X277" s="295" t="s">
        <v>440</v>
      </c>
      <c r="Y277" s="295" t="s">
        <v>440</v>
      </c>
      <c r="Z277" s="308"/>
      <c r="AA277" s="308"/>
      <c r="AB277" s="308"/>
      <c r="AC277" s="308"/>
      <c r="AD277" s="308"/>
      <c r="AE277" s="308"/>
      <c r="AF277" s="308"/>
      <c r="AG277" s="308"/>
      <c r="AH277" s="308"/>
      <c r="AI277" s="308"/>
      <c r="AJ277" s="308"/>
      <c r="AK277" s="12">
        <f t="shared" si="12"/>
        <v>0</v>
      </c>
      <c r="AL277" s="12">
        <f t="shared" si="13"/>
        <v>0</v>
      </c>
      <c r="AM277" s="6"/>
    </row>
    <row r="278">
      <c r="A278" s="12">
        <f t="shared" si="14"/>
        <v>270</v>
      </c>
      <c r="B278" s="151">
        <v>241037.0</v>
      </c>
      <c r="C278" s="151"/>
      <c r="D278" s="332" t="s">
        <v>896</v>
      </c>
      <c r="E278" s="151" t="s">
        <v>315</v>
      </c>
      <c r="F278" s="319">
        <v>2.0</v>
      </c>
      <c r="G278" s="319">
        <v>2.0</v>
      </c>
      <c r="H278" s="319">
        <v>2.0</v>
      </c>
      <c r="I278" s="314">
        <v>2.0</v>
      </c>
      <c r="J278" s="314">
        <v>2.0</v>
      </c>
      <c r="K278" s="314">
        <v>2.0</v>
      </c>
      <c r="L278" s="314">
        <v>2.0</v>
      </c>
      <c r="M278" s="314">
        <v>1.0</v>
      </c>
      <c r="N278" s="314">
        <v>2.0</v>
      </c>
      <c r="O278" s="314">
        <v>1.0</v>
      </c>
      <c r="P278" s="314">
        <v>1.0</v>
      </c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  <c r="AD278" s="167"/>
      <c r="AE278" s="167"/>
      <c r="AF278" s="167"/>
      <c r="AG278" s="167"/>
      <c r="AH278" s="167"/>
      <c r="AI278" s="167"/>
      <c r="AJ278" s="167"/>
      <c r="AK278" s="12">
        <f t="shared" si="12"/>
        <v>19</v>
      </c>
      <c r="AL278" s="12">
        <f t="shared" si="13"/>
        <v>0</v>
      </c>
      <c r="AM278" s="6"/>
    </row>
    <row r="279">
      <c r="A279" s="12">
        <f t="shared" si="14"/>
        <v>271</v>
      </c>
      <c r="B279" s="151">
        <v>241038.0</v>
      </c>
      <c r="C279" s="151"/>
      <c r="D279" s="332" t="s">
        <v>897</v>
      </c>
      <c r="E279" s="151" t="s">
        <v>898</v>
      </c>
      <c r="F279" s="314">
        <v>1.0</v>
      </c>
      <c r="G279" s="314">
        <v>1.0</v>
      </c>
      <c r="H279" s="314">
        <v>1.0</v>
      </c>
      <c r="I279" s="314">
        <v>1.0</v>
      </c>
      <c r="J279" s="314">
        <v>1.0</v>
      </c>
      <c r="K279" s="314">
        <v>1.0</v>
      </c>
      <c r="L279" s="314">
        <v>1.0</v>
      </c>
      <c r="M279" s="314">
        <v>1.0</v>
      </c>
      <c r="N279" s="314">
        <v>1.0</v>
      </c>
      <c r="O279" s="314">
        <v>1.0</v>
      </c>
      <c r="P279" s="314">
        <v>0.0</v>
      </c>
      <c r="Q279" s="314"/>
      <c r="R279" s="314"/>
      <c r="S279" s="314"/>
      <c r="T279" s="314"/>
      <c r="U279" s="314"/>
      <c r="V279" s="314"/>
      <c r="W279" s="314"/>
      <c r="X279" s="314"/>
      <c r="Y279" s="314"/>
      <c r="Z279" s="314"/>
      <c r="AA279" s="314"/>
      <c r="AB279" s="314"/>
      <c r="AC279" s="314"/>
      <c r="AD279" s="314"/>
      <c r="AE279" s="314"/>
      <c r="AF279" s="314"/>
      <c r="AG279" s="314"/>
      <c r="AH279" s="314"/>
      <c r="AI279" s="314"/>
      <c r="AJ279" s="314"/>
      <c r="AK279" s="12">
        <f t="shared" si="12"/>
        <v>10</v>
      </c>
      <c r="AL279" s="12">
        <f t="shared" si="13"/>
        <v>1</v>
      </c>
      <c r="AM279" s="6"/>
    </row>
    <row r="280">
      <c r="A280" s="12">
        <f t="shared" si="14"/>
        <v>272</v>
      </c>
      <c r="B280" s="151">
        <v>241039.0</v>
      </c>
      <c r="C280" s="151"/>
      <c r="D280" s="332" t="s">
        <v>899</v>
      </c>
      <c r="E280" s="151" t="s">
        <v>316</v>
      </c>
      <c r="F280" s="319">
        <v>1.0</v>
      </c>
      <c r="G280" s="319">
        <v>1.0</v>
      </c>
      <c r="H280" s="319">
        <v>1.0</v>
      </c>
      <c r="I280" s="319">
        <v>1.0</v>
      </c>
      <c r="J280" s="314">
        <v>1.0</v>
      </c>
      <c r="K280" s="314">
        <v>1.0</v>
      </c>
      <c r="L280" s="314">
        <v>1.0</v>
      </c>
      <c r="M280" s="314">
        <v>1.0</v>
      </c>
      <c r="N280" s="314">
        <v>1.0</v>
      </c>
      <c r="O280" s="314">
        <v>1.0</v>
      </c>
      <c r="P280" s="314">
        <v>1.0</v>
      </c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314"/>
      <c r="AB280" s="314"/>
      <c r="AC280" s="314"/>
      <c r="AD280" s="314"/>
      <c r="AE280" s="314"/>
      <c r="AF280" s="314"/>
      <c r="AG280" s="314"/>
      <c r="AH280" s="314"/>
      <c r="AI280" s="314"/>
      <c r="AJ280" s="314"/>
      <c r="AK280" s="12">
        <f t="shared" si="12"/>
        <v>11</v>
      </c>
      <c r="AL280" s="12">
        <f t="shared" si="13"/>
        <v>0</v>
      </c>
      <c r="AM280" s="6"/>
    </row>
    <row r="281">
      <c r="A281" s="12">
        <f t="shared" si="14"/>
        <v>273</v>
      </c>
      <c r="B281" s="151">
        <v>241040.0</v>
      </c>
      <c r="C281" s="151"/>
      <c r="D281" s="332" t="s">
        <v>900</v>
      </c>
      <c r="E281" s="151" t="s">
        <v>317</v>
      </c>
      <c r="F281" s="319">
        <v>1.0</v>
      </c>
      <c r="G281" s="319">
        <v>1.0</v>
      </c>
      <c r="H281" s="319">
        <v>1.0</v>
      </c>
      <c r="I281" s="319">
        <v>1.0</v>
      </c>
      <c r="J281" s="314">
        <v>1.0</v>
      </c>
      <c r="K281" s="314">
        <v>1.0</v>
      </c>
      <c r="L281" s="314">
        <v>1.0</v>
      </c>
      <c r="M281" s="314">
        <v>1.0</v>
      </c>
      <c r="N281" s="314">
        <v>1.0</v>
      </c>
      <c r="O281" s="314">
        <v>0.0</v>
      </c>
      <c r="P281" s="314">
        <v>0.0</v>
      </c>
      <c r="Q281" s="314"/>
      <c r="R281" s="314"/>
      <c r="S281" s="314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  <c r="AD281" s="167"/>
      <c r="AE281" s="167"/>
      <c r="AF281" s="167"/>
      <c r="AG281" s="167"/>
      <c r="AH281" s="167"/>
      <c r="AI281" s="167"/>
      <c r="AJ281" s="167"/>
      <c r="AK281" s="12">
        <f t="shared" si="12"/>
        <v>9</v>
      </c>
      <c r="AL281" s="12">
        <f t="shared" si="13"/>
        <v>2</v>
      </c>
      <c r="AM281" s="6"/>
    </row>
    <row r="282">
      <c r="A282" s="12">
        <f t="shared" si="14"/>
        <v>274</v>
      </c>
      <c r="B282" s="151">
        <v>241041.0</v>
      </c>
      <c r="C282" s="151"/>
      <c r="D282" s="332" t="s">
        <v>765</v>
      </c>
      <c r="E282" s="151" t="s">
        <v>318</v>
      </c>
      <c r="F282" s="319">
        <v>1.0</v>
      </c>
      <c r="G282" s="319">
        <v>1.0</v>
      </c>
      <c r="H282" s="319">
        <v>1.0</v>
      </c>
      <c r="I282" s="319">
        <v>1.0</v>
      </c>
      <c r="J282" s="314">
        <v>1.0</v>
      </c>
      <c r="K282" s="314">
        <v>1.0</v>
      </c>
      <c r="L282" s="314">
        <v>1.0</v>
      </c>
      <c r="M282" s="314">
        <v>1.0</v>
      </c>
      <c r="N282" s="314">
        <v>1.0</v>
      </c>
      <c r="O282" s="314">
        <v>1.0</v>
      </c>
      <c r="P282" s="314">
        <v>1.0</v>
      </c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  <c r="AC282" s="167"/>
      <c r="AD282" s="167"/>
      <c r="AE282" s="167"/>
      <c r="AF282" s="167"/>
      <c r="AG282" s="167"/>
      <c r="AH282" s="167"/>
      <c r="AI282" s="167"/>
      <c r="AJ282" s="167"/>
      <c r="AK282" s="12">
        <f t="shared" si="12"/>
        <v>11</v>
      </c>
      <c r="AL282" s="12">
        <f t="shared" si="13"/>
        <v>0</v>
      </c>
      <c r="AM282" s="6"/>
    </row>
    <row r="283">
      <c r="A283" s="12">
        <f t="shared" si="14"/>
        <v>275</v>
      </c>
      <c r="B283" s="151">
        <v>241042.0</v>
      </c>
      <c r="C283" s="151"/>
      <c r="D283" s="332" t="s">
        <v>901</v>
      </c>
      <c r="E283" s="151" t="s">
        <v>319</v>
      </c>
      <c r="F283" s="313">
        <v>1.0</v>
      </c>
      <c r="G283" s="313">
        <v>1.0</v>
      </c>
      <c r="H283" s="313">
        <v>1.0</v>
      </c>
      <c r="I283" s="319">
        <v>1.0</v>
      </c>
      <c r="J283" s="314">
        <v>1.0</v>
      </c>
      <c r="K283" s="314">
        <v>1.0</v>
      </c>
      <c r="L283" s="314">
        <v>1.0</v>
      </c>
      <c r="M283" s="314">
        <v>1.0</v>
      </c>
      <c r="N283" s="314">
        <v>1.0</v>
      </c>
      <c r="O283" s="314">
        <v>1.0</v>
      </c>
      <c r="P283" s="314">
        <v>1.0</v>
      </c>
      <c r="Q283" s="167"/>
      <c r="R283" s="167"/>
      <c r="S283" s="314"/>
      <c r="T283" s="167"/>
      <c r="U283" s="167"/>
      <c r="V283" s="167"/>
      <c r="W283" s="167"/>
      <c r="X283" s="167"/>
      <c r="Y283" s="167"/>
      <c r="Z283" s="167"/>
      <c r="AA283" s="167"/>
      <c r="AB283" s="167"/>
      <c r="AC283" s="167"/>
      <c r="AD283" s="167"/>
      <c r="AE283" s="167"/>
      <c r="AF283" s="167"/>
      <c r="AG283" s="167"/>
      <c r="AH283" s="167"/>
      <c r="AI283" s="167"/>
      <c r="AJ283" s="167"/>
      <c r="AK283" s="12">
        <f t="shared" si="12"/>
        <v>11</v>
      </c>
      <c r="AL283" s="12">
        <f t="shared" si="13"/>
        <v>0</v>
      </c>
      <c r="AM283" s="6"/>
    </row>
    <row r="284">
      <c r="A284" s="12">
        <f t="shared" si="14"/>
        <v>276</v>
      </c>
      <c r="B284" s="151">
        <v>242001.0</v>
      </c>
      <c r="C284" s="332">
        <v>735.0</v>
      </c>
      <c r="D284" s="333" t="s">
        <v>902</v>
      </c>
      <c r="E284" s="151" t="s">
        <v>320</v>
      </c>
      <c r="F284" s="311"/>
      <c r="G284" s="311"/>
      <c r="H284" s="311"/>
      <c r="I284" s="310"/>
      <c r="J284" s="311"/>
      <c r="K284" s="311"/>
      <c r="L284" s="311"/>
      <c r="M284" s="311"/>
      <c r="N284" s="311" t="s">
        <v>440</v>
      </c>
      <c r="O284" s="311" t="s">
        <v>441</v>
      </c>
      <c r="P284" s="311" t="s">
        <v>442</v>
      </c>
      <c r="Q284" s="311" t="s">
        <v>442</v>
      </c>
      <c r="R284" s="311" t="s">
        <v>443</v>
      </c>
      <c r="S284" s="311" t="s">
        <v>444</v>
      </c>
      <c r="T284" s="311" t="s">
        <v>445</v>
      </c>
      <c r="U284" s="311" t="s">
        <v>446</v>
      </c>
      <c r="V284" s="310" t="s">
        <v>447</v>
      </c>
      <c r="W284" s="310" t="s">
        <v>444</v>
      </c>
      <c r="X284" s="310" t="s">
        <v>440</v>
      </c>
      <c r="Y284" s="310" t="s">
        <v>440</v>
      </c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12">
        <f t="shared" si="12"/>
        <v>0</v>
      </c>
      <c r="AL284" s="12">
        <f t="shared" si="13"/>
        <v>0</v>
      </c>
      <c r="AM284" s="6"/>
    </row>
    <row r="285">
      <c r="A285" s="12">
        <f t="shared" si="14"/>
        <v>277</v>
      </c>
      <c r="B285" s="151">
        <v>242002.0</v>
      </c>
      <c r="C285" s="151"/>
      <c r="D285" s="333" t="s">
        <v>903</v>
      </c>
      <c r="E285" s="151" t="s">
        <v>321</v>
      </c>
      <c r="F285" s="314">
        <v>1.0</v>
      </c>
      <c r="G285" s="314">
        <v>1.0</v>
      </c>
      <c r="H285" s="314">
        <v>1.0</v>
      </c>
      <c r="I285" s="314">
        <v>1.0</v>
      </c>
      <c r="J285" s="314">
        <v>1.0</v>
      </c>
      <c r="K285" s="314">
        <v>1.0</v>
      </c>
      <c r="L285" s="314">
        <v>1.0</v>
      </c>
      <c r="M285" s="314">
        <v>1.0</v>
      </c>
      <c r="N285" s="314">
        <v>1.0</v>
      </c>
      <c r="O285" s="314">
        <v>1.0</v>
      </c>
      <c r="P285" s="314">
        <v>1.0</v>
      </c>
      <c r="Q285" s="167"/>
      <c r="R285" s="167"/>
      <c r="S285" s="167"/>
      <c r="T285" s="167"/>
      <c r="U285" s="167"/>
      <c r="V285" s="167"/>
      <c r="W285" s="167"/>
      <c r="X285" s="167"/>
      <c r="Y285" s="314"/>
      <c r="Z285" s="314"/>
      <c r="AA285" s="314"/>
      <c r="AB285" s="314"/>
      <c r="AC285" s="314"/>
      <c r="AD285" s="314"/>
      <c r="AE285" s="314"/>
      <c r="AF285" s="314"/>
      <c r="AG285" s="314"/>
      <c r="AH285" s="314"/>
      <c r="AI285" s="314"/>
      <c r="AJ285" s="314"/>
      <c r="AK285" s="12">
        <f t="shared" si="12"/>
        <v>11</v>
      </c>
      <c r="AL285" s="12">
        <f t="shared" si="13"/>
        <v>0</v>
      </c>
      <c r="AM285" s="6"/>
    </row>
    <row r="286">
      <c r="A286" s="12">
        <f t="shared" si="14"/>
        <v>278</v>
      </c>
      <c r="B286" s="151">
        <v>242003.0</v>
      </c>
      <c r="C286" s="151"/>
      <c r="D286" s="333" t="s">
        <v>904</v>
      </c>
      <c r="E286" s="151" t="s">
        <v>322</v>
      </c>
      <c r="F286" s="319">
        <v>1.0</v>
      </c>
      <c r="G286" s="319">
        <v>1.0</v>
      </c>
      <c r="H286" s="319">
        <v>1.0</v>
      </c>
      <c r="I286" s="314">
        <v>1.0</v>
      </c>
      <c r="J286" s="314">
        <v>1.0</v>
      </c>
      <c r="K286" s="314">
        <v>1.0</v>
      </c>
      <c r="L286" s="314">
        <v>1.0</v>
      </c>
      <c r="M286" s="314">
        <v>1.0</v>
      </c>
      <c r="N286" s="314">
        <v>1.0</v>
      </c>
      <c r="O286" s="314">
        <v>1.0</v>
      </c>
      <c r="P286" s="314">
        <v>1.0</v>
      </c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314"/>
      <c r="AC286" s="314"/>
      <c r="AD286" s="314"/>
      <c r="AE286" s="314"/>
      <c r="AF286" s="314"/>
      <c r="AG286" s="314"/>
      <c r="AH286" s="314"/>
      <c r="AI286" s="314"/>
      <c r="AJ286" s="314"/>
      <c r="AK286" s="12">
        <f t="shared" si="12"/>
        <v>11</v>
      </c>
      <c r="AL286" s="12">
        <f t="shared" si="13"/>
        <v>0</v>
      </c>
      <c r="AM286" s="6"/>
    </row>
    <row r="287">
      <c r="A287" s="12">
        <f t="shared" si="14"/>
        <v>279</v>
      </c>
      <c r="B287" s="151">
        <v>242004.0</v>
      </c>
      <c r="C287" s="151"/>
      <c r="D287" s="333" t="s">
        <v>905</v>
      </c>
      <c r="E287" s="151" t="s">
        <v>323</v>
      </c>
      <c r="F287" s="319">
        <v>1.0</v>
      </c>
      <c r="G287" s="319">
        <v>1.0</v>
      </c>
      <c r="H287" s="319">
        <v>1.0</v>
      </c>
      <c r="I287" s="314">
        <v>1.0</v>
      </c>
      <c r="J287" s="314">
        <v>1.0</v>
      </c>
      <c r="K287" s="314">
        <v>1.0</v>
      </c>
      <c r="L287" s="314">
        <v>1.0</v>
      </c>
      <c r="M287" s="314">
        <v>1.0</v>
      </c>
      <c r="N287" s="314">
        <v>1.0</v>
      </c>
      <c r="O287" s="314">
        <v>1.0</v>
      </c>
      <c r="P287" s="314">
        <v>1.0</v>
      </c>
      <c r="Q287" s="314"/>
      <c r="R287" s="314"/>
      <c r="S287" s="314"/>
      <c r="T287" s="314"/>
      <c r="U287" s="314"/>
      <c r="V287" s="314"/>
      <c r="W287" s="314"/>
      <c r="X287" s="314"/>
      <c r="Y287" s="167"/>
      <c r="Z287" s="167"/>
      <c r="AA287" s="167"/>
      <c r="AB287" s="314"/>
      <c r="AC287" s="314"/>
      <c r="AD287" s="314"/>
      <c r="AE287" s="314"/>
      <c r="AF287" s="314"/>
      <c r="AG287" s="314"/>
      <c r="AH287" s="314"/>
      <c r="AI287" s="314"/>
      <c r="AJ287" s="314"/>
      <c r="AK287" s="12">
        <f t="shared" si="12"/>
        <v>11</v>
      </c>
      <c r="AL287" s="12">
        <f t="shared" si="13"/>
        <v>0</v>
      </c>
      <c r="AM287" s="76"/>
    </row>
    <row r="288">
      <c r="A288" s="12">
        <f t="shared" si="14"/>
        <v>280</v>
      </c>
      <c r="B288" s="151">
        <v>242006.0</v>
      </c>
      <c r="C288" s="151"/>
      <c r="D288" s="333" t="s">
        <v>906</v>
      </c>
      <c r="E288" s="151" t="s">
        <v>324</v>
      </c>
      <c r="F288" s="319">
        <v>0.0</v>
      </c>
      <c r="G288" s="319">
        <v>1.0</v>
      </c>
      <c r="H288" s="319">
        <v>1.0</v>
      </c>
      <c r="I288" s="314">
        <v>1.0</v>
      </c>
      <c r="J288" s="314">
        <v>1.0</v>
      </c>
      <c r="K288" s="314">
        <v>1.0</v>
      </c>
      <c r="L288" s="314">
        <v>1.0</v>
      </c>
      <c r="M288" s="314">
        <v>1.0</v>
      </c>
      <c r="N288" s="314">
        <v>1.0</v>
      </c>
      <c r="O288" s="314">
        <v>1.0</v>
      </c>
      <c r="P288" s="314">
        <v>1.0</v>
      </c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314"/>
      <c r="AC288" s="314"/>
      <c r="AD288" s="314"/>
      <c r="AE288" s="314"/>
      <c r="AF288" s="314"/>
      <c r="AG288" s="314"/>
      <c r="AH288" s="314"/>
      <c r="AI288" s="314"/>
      <c r="AJ288" s="314"/>
      <c r="AK288" s="12">
        <f t="shared" si="12"/>
        <v>10</v>
      </c>
      <c r="AL288" s="12">
        <f t="shared" si="13"/>
        <v>1</v>
      </c>
      <c r="AM288" s="76"/>
    </row>
    <row r="289">
      <c r="A289" s="12">
        <f t="shared" si="14"/>
        <v>281</v>
      </c>
      <c r="B289" s="151">
        <v>242008.0</v>
      </c>
      <c r="C289" s="151"/>
      <c r="D289" s="333" t="s">
        <v>907</v>
      </c>
      <c r="E289" s="151" t="s">
        <v>325</v>
      </c>
      <c r="F289" s="319">
        <v>1.0</v>
      </c>
      <c r="G289" s="319">
        <v>1.0</v>
      </c>
      <c r="H289" s="319">
        <v>0.0</v>
      </c>
      <c r="I289" s="314">
        <v>1.0</v>
      </c>
      <c r="J289" s="314">
        <v>1.0</v>
      </c>
      <c r="K289" s="314">
        <v>1.0</v>
      </c>
      <c r="L289" s="314">
        <v>1.0</v>
      </c>
      <c r="M289" s="314">
        <v>1.0</v>
      </c>
      <c r="N289" s="314">
        <v>1.0</v>
      </c>
      <c r="O289" s="314">
        <v>1.0</v>
      </c>
      <c r="P289" s="314">
        <v>1.0</v>
      </c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314"/>
      <c r="AC289" s="314"/>
      <c r="AD289" s="314"/>
      <c r="AE289" s="314"/>
      <c r="AF289" s="314"/>
      <c r="AG289" s="314"/>
      <c r="AH289" s="314"/>
      <c r="AI289" s="314"/>
      <c r="AJ289" s="314"/>
      <c r="AK289" s="12">
        <f t="shared" si="12"/>
        <v>10</v>
      </c>
      <c r="AL289" s="12">
        <f t="shared" si="13"/>
        <v>1</v>
      </c>
      <c r="AM289" s="76"/>
    </row>
    <row r="290">
      <c r="A290" s="12">
        <f t="shared" si="14"/>
        <v>282</v>
      </c>
      <c r="B290" s="151">
        <v>242009.0</v>
      </c>
      <c r="C290" s="151"/>
      <c r="D290" s="333" t="s">
        <v>908</v>
      </c>
      <c r="E290" s="151" t="s">
        <v>326</v>
      </c>
      <c r="F290" s="308"/>
      <c r="G290" s="308"/>
      <c r="H290" s="308"/>
      <c r="I290" s="308"/>
      <c r="J290" s="308"/>
      <c r="K290" s="308"/>
      <c r="L290" s="308"/>
      <c r="M290" s="308"/>
      <c r="N290" s="295" t="s">
        <v>440</v>
      </c>
      <c r="O290" s="295" t="s">
        <v>441</v>
      </c>
      <c r="P290" s="295" t="s">
        <v>442</v>
      </c>
      <c r="Q290" s="295" t="s">
        <v>442</v>
      </c>
      <c r="R290" s="295" t="s">
        <v>443</v>
      </c>
      <c r="S290" s="295" t="s">
        <v>444</v>
      </c>
      <c r="T290" s="295" t="s">
        <v>445</v>
      </c>
      <c r="U290" s="295" t="s">
        <v>446</v>
      </c>
      <c r="V290" s="295" t="s">
        <v>447</v>
      </c>
      <c r="W290" s="295" t="s">
        <v>444</v>
      </c>
      <c r="X290" s="295" t="s">
        <v>440</v>
      </c>
      <c r="Y290" s="295" t="s">
        <v>440</v>
      </c>
      <c r="Z290" s="308"/>
      <c r="AA290" s="308"/>
      <c r="AB290" s="308"/>
      <c r="AC290" s="308"/>
      <c r="AD290" s="308"/>
      <c r="AE290" s="308"/>
      <c r="AF290" s="308"/>
      <c r="AG290" s="308"/>
      <c r="AH290" s="308"/>
      <c r="AI290" s="308"/>
      <c r="AJ290" s="308"/>
      <c r="AK290" s="12">
        <f t="shared" si="12"/>
        <v>0</v>
      </c>
      <c r="AL290" s="12">
        <f t="shared" si="13"/>
        <v>0</v>
      </c>
      <c r="AM290" s="76"/>
    </row>
    <row r="291">
      <c r="A291" s="12">
        <f t="shared" si="14"/>
        <v>283</v>
      </c>
      <c r="B291" s="151">
        <v>242010.0</v>
      </c>
      <c r="C291" s="151"/>
      <c r="D291" s="333" t="s">
        <v>909</v>
      </c>
      <c r="E291" s="151" t="s">
        <v>327</v>
      </c>
      <c r="F291" s="319">
        <v>1.0</v>
      </c>
      <c r="G291" s="319">
        <v>1.0</v>
      </c>
      <c r="H291" s="319">
        <v>1.0</v>
      </c>
      <c r="I291" s="319">
        <v>1.0</v>
      </c>
      <c r="J291" s="314">
        <v>1.0</v>
      </c>
      <c r="K291" s="314">
        <v>1.0</v>
      </c>
      <c r="L291" s="314">
        <v>1.0</v>
      </c>
      <c r="M291" s="314">
        <v>1.0</v>
      </c>
      <c r="N291" s="314">
        <v>1.0</v>
      </c>
      <c r="O291" s="314">
        <v>1.0</v>
      </c>
      <c r="P291" s="314">
        <v>1.0</v>
      </c>
      <c r="Q291" s="167"/>
      <c r="R291" s="167"/>
      <c r="S291" s="314"/>
      <c r="T291" s="314"/>
      <c r="U291" s="314"/>
      <c r="V291" s="314"/>
      <c r="W291" s="314"/>
      <c r="X291" s="314"/>
      <c r="Y291" s="314"/>
      <c r="Z291" s="167"/>
      <c r="AA291" s="167"/>
      <c r="AB291" s="314"/>
      <c r="AC291" s="314"/>
      <c r="AD291" s="314"/>
      <c r="AE291" s="314"/>
      <c r="AF291" s="314"/>
      <c r="AG291" s="314"/>
      <c r="AH291" s="314"/>
      <c r="AI291" s="314"/>
      <c r="AJ291" s="314"/>
      <c r="AK291" s="12">
        <f t="shared" si="12"/>
        <v>11</v>
      </c>
      <c r="AL291" s="12">
        <f t="shared" si="13"/>
        <v>0</v>
      </c>
      <c r="AM291" s="76"/>
    </row>
    <row r="292">
      <c r="A292" s="12">
        <f t="shared" si="14"/>
        <v>284</v>
      </c>
      <c r="B292" s="151">
        <v>242012.0</v>
      </c>
      <c r="C292" s="151"/>
      <c r="D292" s="333" t="s">
        <v>910</v>
      </c>
      <c r="E292" s="151" t="s">
        <v>328</v>
      </c>
      <c r="F292" s="319">
        <v>1.0</v>
      </c>
      <c r="G292" s="319">
        <v>1.0</v>
      </c>
      <c r="H292" s="319">
        <v>1.0</v>
      </c>
      <c r="I292" s="319">
        <v>1.0</v>
      </c>
      <c r="J292" s="314">
        <v>1.0</v>
      </c>
      <c r="K292" s="314">
        <v>1.0</v>
      </c>
      <c r="L292" s="314">
        <v>1.0</v>
      </c>
      <c r="M292" s="314">
        <v>1.0</v>
      </c>
      <c r="N292" s="314">
        <v>1.0</v>
      </c>
      <c r="O292" s="314">
        <v>1.0</v>
      </c>
      <c r="P292" s="314">
        <v>1.0</v>
      </c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314"/>
      <c r="AC292" s="314"/>
      <c r="AD292" s="314"/>
      <c r="AE292" s="314"/>
      <c r="AF292" s="314"/>
      <c r="AG292" s="314"/>
      <c r="AH292" s="314"/>
      <c r="AI292" s="314"/>
      <c r="AJ292" s="314"/>
      <c r="AK292" s="12">
        <f t="shared" si="12"/>
        <v>11</v>
      </c>
      <c r="AL292" s="12">
        <f t="shared" si="13"/>
        <v>0</v>
      </c>
      <c r="AM292" s="76"/>
    </row>
    <row r="293">
      <c r="A293" s="12">
        <f t="shared" si="14"/>
        <v>285</v>
      </c>
      <c r="B293" s="151">
        <v>242014.0</v>
      </c>
      <c r="C293" s="151"/>
      <c r="D293" s="333" t="s">
        <v>911</v>
      </c>
      <c r="E293" s="151" t="s">
        <v>329</v>
      </c>
      <c r="F293" s="319">
        <v>1.0</v>
      </c>
      <c r="G293" s="319">
        <v>1.0</v>
      </c>
      <c r="H293" s="319">
        <v>1.0</v>
      </c>
      <c r="I293" s="319">
        <v>1.0</v>
      </c>
      <c r="J293" s="314">
        <v>1.0</v>
      </c>
      <c r="K293" s="314">
        <v>1.0</v>
      </c>
      <c r="L293" s="314">
        <v>1.0</v>
      </c>
      <c r="M293" s="314">
        <v>1.0</v>
      </c>
      <c r="N293" s="314">
        <v>1.0</v>
      </c>
      <c r="O293" s="314">
        <v>1.0</v>
      </c>
      <c r="P293" s="314">
        <v>1.0</v>
      </c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314"/>
      <c r="AC293" s="314"/>
      <c r="AD293" s="314"/>
      <c r="AE293" s="314"/>
      <c r="AF293" s="314"/>
      <c r="AG293" s="314"/>
      <c r="AH293" s="314"/>
      <c r="AI293" s="314"/>
      <c r="AJ293" s="314"/>
      <c r="AK293" s="12">
        <f t="shared" si="12"/>
        <v>11</v>
      </c>
      <c r="AL293" s="12">
        <f t="shared" si="13"/>
        <v>0</v>
      </c>
      <c r="AM293" s="76"/>
    </row>
    <row r="294">
      <c r="A294" s="12">
        <f t="shared" si="14"/>
        <v>286</v>
      </c>
      <c r="B294" s="151">
        <v>242016.0</v>
      </c>
      <c r="C294" s="151"/>
      <c r="D294" s="333" t="s">
        <v>912</v>
      </c>
      <c r="E294" s="151" t="s">
        <v>330</v>
      </c>
      <c r="F294" s="319">
        <v>1.0</v>
      </c>
      <c r="G294" s="319">
        <v>1.0</v>
      </c>
      <c r="H294" s="319">
        <v>1.0</v>
      </c>
      <c r="I294" s="319">
        <v>1.0</v>
      </c>
      <c r="J294" s="314">
        <v>1.0</v>
      </c>
      <c r="K294" s="314">
        <v>1.0</v>
      </c>
      <c r="L294" s="314">
        <v>1.0</v>
      </c>
      <c r="M294" s="314">
        <v>1.0</v>
      </c>
      <c r="N294" s="314">
        <v>1.0</v>
      </c>
      <c r="O294" s="314">
        <v>1.0</v>
      </c>
      <c r="P294" s="314">
        <v>1.0</v>
      </c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314"/>
      <c r="AC294" s="314"/>
      <c r="AD294" s="314"/>
      <c r="AE294" s="314"/>
      <c r="AF294" s="314"/>
      <c r="AG294" s="314"/>
      <c r="AH294" s="314"/>
      <c r="AI294" s="314"/>
      <c r="AJ294" s="314"/>
      <c r="AK294" s="12">
        <f t="shared" si="12"/>
        <v>11</v>
      </c>
      <c r="AL294" s="12">
        <f t="shared" si="13"/>
        <v>0</v>
      </c>
      <c r="AM294" s="76"/>
    </row>
    <row r="295">
      <c r="A295" s="12">
        <f t="shared" si="14"/>
        <v>287</v>
      </c>
      <c r="B295" s="151">
        <v>242017.0</v>
      </c>
      <c r="C295" s="151"/>
      <c r="D295" s="333" t="s">
        <v>913</v>
      </c>
      <c r="E295" s="151" t="s">
        <v>331</v>
      </c>
      <c r="F295" s="319">
        <v>1.0</v>
      </c>
      <c r="G295" s="319">
        <v>1.0</v>
      </c>
      <c r="H295" s="319">
        <v>1.0</v>
      </c>
      <c r="I295" s="319">
        <v>1.0</v>
      </c>
      <c r="J295" s="314">
        <v>1.0</v>
      </c>
      <c r="K295" s="314">
        <v>1.0</v>
      </c>
      <c r="L295" s="314">
        <v>1.0</v>
      </c>
      <c r="M295" s="314">
        <v>1.0</v>
      </c>
      <c r="N295" s="314">
        <v>1.0</v>
      </c>
      <c r="O295" s="314">
        <v>1.0</v>
      </c>
      <c r="P295" s="314">
        <v>1.0</v>
      </c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314"/>
      <c r="AC295" s="314"/>
      <c r="AD295" s="314"/>
      <c r="AE295" s="314"/>
      <c r="AF295" s="314"/>
      <c r="AG295" s="314"/>
      <c r="AH295" s="314"/>
      <c r="AI295" s="314"/>
      <c r="AJ295" s="314"/>
      <c r="AK295" s="12">
        <f t="shared" si="12"/>
        <v>11</v>
      </c>
      <c r="AL295" s="12">
        <f t="shared" si="13"/>
        <v>0</v>
      </c>
      <c r="AM295" s="76"/>
    </row>
    <row r="296">
      <c r="A296" s="12">
        <f t="shared" si="14"/>
        <v>288</v>
      </c>
      <c r="B296" s="151">
        <v>242018.0</v>
      </c>
      <c r="C296" s="151"/>
      <c r="D296" s="333" t="s">
        <v>914</v>
      </c>
      <c r="E296" s="151" t="s">
        <v>332</v>
      </c>
      <c r="F296" s="313">
        <v>1.0</v>
      </c>
      <c r="G296" s="313">
        <v>1.0</v>
      </c>
      <c r="H296" s="313">
        <v>1.0</v>
      </c>
      <c r="I296" s="319">
        <v>1.0</v>
      </c>
      <c r="J296" s="314">
        <v>1.0</v>
      </c>
      <c r="K296" s="314">
        <v>1.0</v>
      </c>
      <c r="L296" s="314">
        <v>1.0</v>
      </c>
      <c r="M296" s="314">
        <v>1.0</v>
      </c>
      <c r="N296" s="314">
        <v>1.0</v>
      </c>
      <c r="O296" s="314">
        <v>1.0</v>
      </c>
      <c r="P296" s="314">
        <v>1.0</v>
      </c>
      <c r="Q296" s="314"/>
      <c r="R296" s="314"/>
      <c r="S296" s="314"/>
      <c r="T296" s="314"/>
      <c r="U296" s="314"/>
      <c r="V296" s="314"/>
      <c r="W296" s="314"/>
      <c r="X296" s="314"/>
      <c r="Y296" s="314"/>
      <c r="Z296" s="314"/>
      <c r="AA296" s="314"/>
      <c r="AB296" s="314"/>
      <c r="AC296" s="314"/>
      <c r="AD296" s="314"/>
      <c r="AE296" s="314"/>
      <c r="AF296" s="314"/>
      <c r="AG296" s="314"/>
      <c r="AH296" s="314"/>
      <c r="AI296" s="314"/>
      <c r="AJ296" s="314"/>
      <c r="AK296" s="12">
        <f t="shared" si="12"/>
        <v>11</v>
      </c>
      <c r="AL296" s="12">
        <f t="shared" si="13"/>
        <v>0</v>
      </c>
      <c r="AM296" s="76"/>
    </row>
    <row r="297">
      <c r="A297" s="12">
        <f t="shared" si="14"/>
        <v>289</v>
      </c>
      <c r="B297" s="151">
        <v>242020.0</v>
      </c>
      <c r="C297" s="151"/>
      <c r="D297" s="333" t="s">
        <v>915</v>
      </c>
      <c r="E297" s="151" t="s">
        <v>333</v>
      </c>
      <c r="F297" s="304">
        <v>1.0</v>
      </c>
      <c r="G297" s="304">
        <v>1.0</v>
      </c>
      <c r="H297" s="304">
        <v>1.0</v>
      </c>
      <c r="I297" s="319">
        <v>1.0</v>
      </c>
      <c r="J297" s="314">
        <v>1.0</v>
      </c>
      <c r="K297" s="314">
        <v>1.0</v>
      </c>
      <c r="L297" s="314">
        <v>1.0</v>
      </c>
      <c r="M297" s="314">
        <v>1.0</v>
      </c>
      <c r="N297" s="314">
        <v>1.0</v>
      </c>
      <c r="O297" s="314">
        <v>1.0</v>
      </c>
      <c r="P297" s="314">
        <v>1.0</v>
      </c>
      <c r="Q297" s="314"/>
      <c r="R297" s="314"/>
      <c r="S297" s="314"/>
      <c r="T297" s="314"/>
      <c r="U297" s="314"/>
      <c r="V297" s="314"/>
      <c r="W297" s="314"/>
      <c r="X297" s="314"/>
      <c r="Y297" s="314"/>
      <c r="Z297" s="314"/>
      <c r="AA297" s="314"/>
      <c r="AB297" s="314"/>
      <c r="AC297" s="314"/>
      <c r="AD297" s="314"/>
      <c r="AE297" s="314"/>
      <c r="AF297" s="314"/>
      <c r="AG297" s="314"/>
      <c r="AH297" s="314"/>
      <c r="AI297" s="314"/>
      <c r="AJ297" s="314"/>
      <c r="AK297" s="12">
        <f t="shared" si="12"/>
        <v>11</v>
      </c>
      <c r="AL297" s="12">
        <f t="shared" si="13"/>
        <v>0</v>
      </c>
      <c r="AM297" s="76"/>
    </row>
    <row r="298">
      <c r="A298" s="12">
        <f t="shared" si="14"/>
        <v>290</v>
      </c>
      <c r="B298" s="151">
        <v>242021.0</v>
      </c>
      <c r="C298" s="332">
        <v>729.0</v>
      </c>
      <c r="D298" s="333" t="s">
        <v>916</v>
      </c>
      <c r="E298" s="151" t="s">
        <v>334</v>
      </c>
      <c r="F298" s="314">
        <v>1.0</v>
      </c>
      <c r="G298" s="314">
        <v>1.0</v>
      </c>
      <c r="H298" s="314">
        <v>1.0</v>
      </c>
      <c r="I298" s="319">
        <v>1.0</v>
      </c>
      <c r="J298" s="314">
        <v>1.0</v>
      </c>
      <c r="K298" s="314">
        <v>1.0</v>
      </c>
      <c r="L298" s="314">
        <v>1.0</v>
      </c>
      <c r="M298" s="314">
        <v>1.0</v>
      </c>
      <c r="N298" s="314">
        <v>1.0</v>
      </c>
      <c r="O298" s="314">
        <v>1.0</v>
      </c>
      <c r="P298" s="314">
        <v>1.0</v>
      </c>
      <c r="Q298" s="314"/>
      <c r="R298" s="314"/>
      <c r="S298" s="314"/>
      <c r="T298" s="314"/>
      <c r="U298" s="314"/>
      <c r="V298" s="314"/>
      <c r="W298" s="314"/>
      <c r="X298" s="314"/>
      <c r="Y298" s="314"/>
      <c r="Z298" s="314"/>
      <c r="AA298" s="314"/>
      <c r="AB298" s="314"/>
      <c r="AC298" s="314"/>
      <c r="AD298" s="314"/>
      <c r="AE298" s="314"/>
      <c r="AF298" s="314"/>
      <c r="AG298" s="314"/>
      <c r="AH298" s="314"/>
      <c r="AI298" s="314"/>
      <c r="AJ298" s="314"/>
      <c r="AK298" s="12">
        <f t="shared" si="12"/>
        <v>11</v>
      </c>
      <c r="AL298" s="12">
        <f t="shared" si="13"/>
        <v>0</v>
      </c>
      <c r="AM298" s="76"/>
    </row>
    <row r="299">
      <c r="A299" s="12">
        <f t="shared" si="14"/>
        <v>291</v>
      </c>
      <c r="B299" s="334">
        <v>242023.0</v>
      </c>
      <c r="C299" s="151"/>
      <c r="D299" s="333" t="s">
        <v>917</v>
      </c>
      <c r="E299" s="151" t="s">
        <v>335</v>
      </c>
      <c r="F299" s="319">
        <v>1.0</v>
      </c>
      <c r="G299" s="319">
        <v>1.0</v>
      </c>
      <c r="H299" s="304">
        <v>1.0</v>
      </c>
      <c r="I299" s="319">
        <v>1.0</v>
      </c>
      <c r="J299" s="314">
        <v>1.0</v>
      </c>
      <c r="K299" s="314">
        <v>1.0</v>
      </c>
      <c r="L299" s="314">
        <v>1.0</v>
      </c>
      <c r="M299" s="314">
        <v>1.0</v>
      </c>
      <c r="N299" s="314">
        <v>1.0</v>
      </c>
      <c r="O299" s="314">
        <v>1.0</v>
      </c>
      <c r="P299" s="314">
        <v>1.0</v>
      </c>
      <c r="Q299" s="314"/>
      <c r="R299" s="314"/>
      <c r="S299" s="314"/>
      <c r="T299" s="314"/>
      <c r="U299" s="314"/>
      <c r="V299" s="314"/>
      <c r="W299" s="314"/>
      <c r="X299" s="314"/>
      <c r="Y299" s="314"/>
      <c r="Z299" s="314"/>
      <c r="AA299" s="314"/>
      <c r="AB299" s="314"/>
      <c r="AC299" s="314"/>
      <c r="AD299" s="314"/>
      <c r="AE299" s="314"/>
      <c r="AF299" s="314"/>
      <c r="AG299" s="314"/>
      <c r="AH299" s="314"/>
      <c r="AI299" s="314"/>
      <c r="AJ299" s="314"/>
      <c r="AK299" s="12">
        <f t="shared" si="12"/>
        <v>11</v>
      </c>
      <c r="AL299" s="12">
        <f t="shared" si="13"/>
        <v>0</v>
      </c>
      <c r="AM299" s="76"/>
    </row>
    <row r="300">
      <c r="A300" s="12">
        <f t="shared" si="14"/>
        <v>292</v>
      </c>
      <c r="B300" s="151">
        <v>242024.0</v>
      </c>
      <c r="C300" s="151"/>
      <c r="D300" s="333" t="s">
        <v>918</v>
      </c>
      <c r="E300" s="151" t="s">
        <v>336</v>
      </c>
      <c r="F300" s="319">
        <v>1.0</v>
      </c>
      <c r="G300" s="319">
        <v>1.0</v>
      </c>
      <c r="H300" s="304">
        <v>1.0</v>
      </c>
      <c r="I300" s="319">
        <v>1.0</v>
      </c>
      <c r="J300" s="314">
        <v>1.0</v>
      </c>
      <c r="K300" s="314">
        <v>1.0</v>
      </c>
      <c r="L300" s="314">
        <v>1.0</v>
      </c>
      <c r="M300" s="314">
        <v>1.0</v>
      </c>
      <c r="N300" s="314">
        <v>1.0</v>
      </c>
      <c r="O300" s="314">
        <v>1.0</v>
      </c>
      <c r="P300" s="314">
        <v>1.0</v>
      </c>
      <c r="Q300" s="314"/>
      <c r="R300" s="314"/>
      <c r="S300" s="314"/>
      <c r="T300" s="314"/>
      <c r="U300" s="314"/>
      <c r="V300" s="314"/>
      <c r="W300" s="314"/>
      <c r="X300" s="314"/>
      <c r="Y300" s="314"/>
      <c r="Z300" s="314"/>
      <c r="AA300" s="314"/>
      <c r="AB300" s="314"/>
      <c r="AC300" s="314"/>
      <c r="AD300" s="314"/>
      <c r="AE300" s="314"/>
      <c r="AF300" s="314"/>
      <c r="AG300" s="314"/>
      <c r="AH300" s="314"/>
      <c r="AI300" s="314"/>
      <c r="AJ300" s="314"/>
      <c r="AK300" s="12">
        <f t="shared" si="12"/>
        <v>11</v>
      </c>
      <c r="AL300" s="12">
        <f t="shared" si="13"/>
        <v>0</v>
      </c>
      <c r="AM300" s="76"/>
    </row>
    <row r="301">
      <c r="A301" s="12">
        <f t="shared" si="14"/>
        <v>293</v>
      </c>
      <c r="B301" s="151">
        <v>242025.0</v>
      </c>
      <c r="C301" s="151"/>
      <c r="D301" s="333" t="s">
        <v>919</v>
      </c>
      <c r="E301" s="151" t="s">
        <v>337</v>
      </c>
      <c r="F301" s="319">
        <v>1.0</v>
      </c>
      <c r="G301" s="319">
        <v>1.0</v>
      </c>
      <c r="H301" s="304">
        <v>1.0</v>
      </c>
      <c r="I301" s="319">
        <v>1.0</v>
      </c>
      <c r="J301" s="314">
        <v>1.0</v>
      </c>
      <c r="K301" s="314">
        <v>1.0</v>
      </c>
      <c r="L301" s="314">
        <v>1.0</v>
      </c>
      <c r="M301" s="314">
        <v>1.0</v>
      </c>
      <c r="N301" s="314">
        <v>1.0</v>
      </c>
      <c r="O301" s="314">
        <v>1.0</v>
      </c>
      <c r="P301" s="314">
        <v>1.0</v>
      </c>
      <c r="Q301" s="314"/>
      <c r="R301" s="314"/>
      <c r="S301" s="314"/>
      <c r="T301" s="314"/>
      <c r="U301" s="314"/>
      <c r="V301" s="314"/>
      <c r="W301" s="314"/>
      <c r="X301" s="314"/>
      <c r="Y301" s="314"/>
      <c r="Z301" s="314"/>
      <c r="AA301" s="314"/>
      <c r="AB301" s="314"/>
      <c r="AC301" s="314"/>
      <c r="AD301" s="314"/>
      <c r="AE301" s="314"/>
      <c r="AF301" s="314"/>
      <c r="AG301" s="314"/>
      <c r="AH301" s="314"/>
      <c r="AI301" s="314"/>
      <c r="AJ301" s="314"/>
      <c r="AK301" s="12">
        <f t="shared" si="12"/>
        <v>11</v>
      </c>
      <c r="AL301" s="12">
        <f t="shared" si="13"/>
        <v>0</v>
      </c>
      <c r="AM301" s="76"/>
    </row>
    <row r="302">
      <c r="A302" s="12">
        <f t="shared" si="14"/>
        <v>294</v>
      </c>
      <c r="B302" s="151">
        <v>242026.0</v>
      </c>
      <c r="C302" s="151"/>
      <c r="D302" s="333" t="s">
        <v>920</v>
      </c>
      <c r="E302" s="151" t="s">
        <v>338</v>
      </c>
      <c r="F302" s="319">
        <v>1.0</v>
      </c>
      <c r="G302" s="319">
        <v>1.0</v>
      </c>
      <c r="H302" s="304">
        <v>1.0</v>
      </c>
      <c r="I302" s="319">
        <v>1.0</v>
      </c>
      <c r="J302" s="314">
        <v>1.0</v>
      </c>
      <c r="K302" s="314">
        <v>1.0</v>
      </c>
      <c r="L302" s="314">
        <v>1.0</v>
      </c>
      <c r="M302" s="314">
        <v>1.0</v>
      </c>
      <c r="N302" s="314">
        <v>1.0</v>
      </c>
      <c r="O302" s="314">
        <v>1.0</v>
      </c>
      <c r="P302" s="314">
        <v>1.0</v>
      </c>
      <c r="Q302" s="314"/>
      <c r="R302" s="314"/>
      <c r="S302" s="314"/>
      <c r="T302" s="314"/>
      <c r="U302" s="314"/>
      <c r="V302" s="314"/>
      <c r="W302" s="314"/>
      <c r="X302" s="314"/>
      <c r="Y302" s="314"/>
      <c r="Z302" s="314"/>
      <c r="AA302" s="314"/>
      <c r="AB302" s="314"/>
      <c r="AC302" s="314"/>
      <c r="AD302" s="314"/>
      <c r="AE302" s="314"/>
      <c r="AF302" s="314"/>
      <c r="AG302" s="314"/>
      <c r="AH302" s="314"/>
      <c r="AI302" s="314"/>
      <c r="AJ302" s="314"/>
      <c r="AK302" s="12">
        <f t="shared" si="12"/>
        <v>11</v>
      </c>
      <c r="AL302" s="12">
        <f t="shared" si="13"/>
        <v>0</v>
      </c>
      <c r="AM302" s="76"/>
    </row>
    <row r="303">
      <c r="A303" s="12">
        <f t="shared" si="14"/>
        <v>295</v>
      </c>
      <c r="B303" s="151">
        <v>242028.0</v>
      </c>
      <c r="C303" s="151"/>
      <c r="D303" s="333" t="s">
        <v>921</v>
      </c>
      <c r="E303" s="151" t="s">
        <v>339</v>
      </c>
      <c r="F303" s="314">
        <v>1.0</v>
      </c>
      <c r="G303" s="314">
        <v>1.0</v>
      </c>
      <c r="H303" s="314">
        <v>1.0</v>
      </c>
      <c r="I303" s="319">
        <v>1.0</v>
      </c>
      <c r="J303" s="314">
        <v>1.0</v>
      </c>
      <c r="K303" s="314">
        <v>1.0</v>
      </c>
      <c r="L303" s="314">
        <v>1.0</v>
      </c>
      <c r="M303" s="314">
        <v>1.0</v>
      </c>
      <c r="N303" s="314">
        <v>1.0</v>
      </c>
      <c r="O303" s="314">
        <v>1.0</v>
      </c>
      <c r="P303" s="314">
        <v>1.0</v>
      </c>
      <c r="Q303" s="314"/>
      <c r="R303" s="314"/>
      <c r="S303" s="314"/>
      <c r="T303" s="314"/>
      <c r="U303" s="314"/>
      <c r="V303" s="314"/>
      <c r="W303" s="314"/>
      <c r="X303" s="314"/>
      <c r="Y303" s="314"/>
      <c r="Z303" s="314"/>
      <c r="AA303" s="314"/>
      <c r="AB303" s="314"/>
      <c r="AC303" s="314"/>
      <c r="AD303" s="314"/>
      <c r="AE303" s="314"/>
      <c r="AF303" s="314"/>
      <c r="AG303" s="314"/>
      <c r="AH303" s="314"/>
      <c r="AI303" s="314"/>
      <c r="AJ303" s="314"/>
      <c r="AK303" s="12">
        <f t="shared" si="12"/>
        <v>11</v>
      </c>
      <c r="AL303" s="12">
        <f t="shared" si="13"/>
        <v>0</v>
      </c>
      <c r="AM303" s="76"/>
    </row>
    <row r="304">
      <c r="A304" s="12">
        <f t="shared" si="14"/>
        <v>296</v>
      </c>
      <c r="B304" s="151">
        <v>242029.0</v>
      </c>
      <c r="C304" s="332">
        <v>714.0</v>
      </c>
      <c r="D304" s="333" t="s">
        <v>922</v>
      </c>
      <c r="E304" s="151" t="s">
        <v>340</v>
      </c>
      <c r="F304" s="319">
        <v>1.0</v>
      </c>
      <c r="G304" s="319">
        <v>1.0</v>
      </c>
      <c r="H304" s="304">
        <v>1.0</v>
      </c>
      <c r="I304" s="319">
        <v>1.0</v>
      </c>
      <c r="J304" s="314">
        <v>1.0</v>
      </c>
      <c r="K304" s="314">
        <v>1.0</v>
      </c>
      <c r="L304" s="314">
        <v>1.0</v>
      </c>
      <c r="M304" s="314">
        <v>1.0</v>
      </c>
      <c r="N304" s="314">
        <v>1.0</v>
      </c>
      <c r="O304" s="314">
        <v>1.0</v>
      </c>
      <c r="P304" s="314">
        <v>1.0</v>
      </c>
      <c r="Q304" s="314"/>
      <c r="R304" s="314"/>
      <c r="S304" s="314"/>
      <c r="T304" s="314"/>
      <c r="U304" s="314"/>
      <c r="V304" s="314"/>
      <c r="W304" s="314"/>
      <c r="X304" s="314"/>
      <c r="Y304" s="314"/>
      <c r="Z304" s="314"/>
      <c r="AA304" s="314"/>
      <c r="AB304" s="314"/>
      <c r="AC304" s="314"/>
      <c r="AD304" s="314"/>
      <c r="AE304" s="314"/>
      <c r="AF304" s="314"/>
      <c r="AG304" s="314"/>
      <c r="AH304" s="314"/>
      <c r="AI304" s="314"/>
      <c r="AJ304" s="314"/>
      <c r="AK304" s="12">
        <f t="shared" si="12"/>
        <v>11</v>
      </c>
      <c r="AL304" s="12">
        <f t="shared" si="13"/>
        <v>0</v>
      </c>
      <c r="AM304" s="76"/>
    </row>
    <row r="305">
      <c r="A305" s="12">
        <f t="shared" si="14"/>
        <v>297</v>
      </c>
      <c r="B305" s="151">
        <v>242037.0</v>
      </c>
      <c r="C305" s="151"/>
      <c r="D305" s="335">
        <v>1.633403285E9</v>
      </c>
      <c r="E305" s="151" t="s">
        <v>923</v>
      </c>
      <c r="F305" s="313">
        <v>1.0</v>
      </c>
      <c r="G305" s="313">
        <v>1.0</v>
      </c>
      <c r="H305" s="313">
        <v>1.0</v>
      </c>
      <c r="I305" s="319">
        <v>1.0</v>
      </c>
      <c r="J305" s="314">
        <v>1.0</v>
      </c>
      <c r="K305" s="314">
        <v>1.0</v>
      </c>
      <c r="L305" s="314">
        <v>1.0</v>
      </c>
      <c r="M305" s="314">
        <v>1.0</v>
      </c>
      <c r="N305" s="314">
        <v>1.0</v>
      </c>
      <c r="O305" s="314">
        <v>1.0</v>
      </c>
      <c r="P305" s="314">
        <v>1.0</v>
      </c>
      <c r="Q305" s="167"/>
      <c r="R305" s="167"/>
      <c r="S305" s="314"/>
      <c r="T305" s="167"/>
      <c r="U305" s="167"/>
      <c r="V305" s="167"/>
      <c r="W305" s="167"/>
      <c r="X305" s="167"/>
      <c r="Y305" s="167"/>
      <c r="Z305" s="167"/>
      <c r="AA305" s="167"/>
      <c r="AB305" s="167"/>
      <c r="AC305" s="167"/>
      <c r="AD305" s="167"/>
      <c r="AE305" s="167"/>
      <c r="AF305" s="167"/>
      <c r="AG305" s="167"/>
      <c r="AH305" s="167"/>
      <c r="AI305" s="167"/>
      <c r="AJ305" s="167"/>
      <c r="AK305" s="12">
        <f t="shared" si="12"/>
        <v>11</v>
      </c>
      <c r="AL305" s="12">
        <f t="shared" si="13"/>
        <v>0</v>
      </c>
      <c r="AM305" s="76"/>
    </row>
    <row r="306">
      <c r="A306" s="12">
        <f t="shared" si="14"/>
        <v>298</v>
      </c>
      <c r="B306" s="151">
        <v>242058.0</v>
      </c>
      <c r="C306" s="151"/>
      <c r="D306" s="333" t="s">
        <v>924</v>
      </c>
      <c r="E306" s="151" t="s">
        <v>341</v>
      </c>
      <c r="F306" s="319">
        <v>1.0</v>
      </c>
      <c r="G306" s="319">
        <v>1.0</v>
      </c>
      <c r="H306" s="319">
        <v>1.0</v>
      </c>
      <c r="I306" s="319">
        <v>1.0</v>
      </c>
      <c r="J306" s="314">
        <v>1.0</v>
      </c>
      <c r="K306" s="314">
        <v>1.0</v>
      </c>
      <c r="L306" s="314">
        <v>1.0</v>
      </c>
      <c r="M306" s="314">
        <v>1.0</v>
      </c>
      <c r="N306" s="314">
        <v>1.0</v>
      </c>
      <c r="O306" s="314">
        <v>1.0</v>
      </c>
      <c r="P306" s="314">
        <v>1.0</v>
      </c>
      <c r="Q306" s="314"/>
      <c r="R306" s="314"/>
      <c r="S306" s="314"/>
      <c r="T306" s="314"/>
      <c r="U306" s="314"/>
      <c r="V306" s="314"/>
      <c r="W306" s="314"/>
      <c r="X306" s="314"/>
      <c r="Y306" s="314"/>
      <c r="Z306" s="314"/>
      <c r="AA306" s="314"/>
      <c r="AB306" s="314"/>
      <c r="AC306" s="314"/>
      <c r="AD306" s="314"/>
      <c r="AE306" s="314"/>
      <c r="AF306" s="314"/>
      <c r="AG306" s="314"/>
      <c r="AH306" s="314"/>
      <c r="AI306" s="314"/>
      <c r="AJ306" s="314"/>
      <c r="AK306" s="12">
        <f t="shared" si="12"/>
        <v>11</v>
      </c>
      <c r="AL306" s="12">
        <f t="shared" si="13"/>
        <v>0</v>
      </c>
      <c r="AM306" s="76"/>
    </row>
    <row r="307">
      <c r="A307" s="12">
        <f t="shared" si="14"/>
        <v>299</v>
      </c>
      <c r="B307" s="336">
        <v>242022.0</v>
      </c>
      <c r="C307" s="336" t="s">
        <v>925</v>
      </c>
      <c r="D307" s="332"/>
      <c r="E307" s="336" t="s">
        <v>926</v>
      </c>
      <c r="F307" s="314">
        <v>1.0</v>
      </c>
      <c r="G307" s="314">
        <v>1.0</v>
      </c>
      <c r="H307" s="314">
        <v>1.0</v>
      </c>
      <c r="I307" s="319">
        <v>1.0</v>
      </c>
      <c r="J307" s="314">
        <v>1.0</v>
      </c>
      <c r="K307" s="314">
        <v>1.0</v>
      </c>
      <c r="L307" s="314">
        <v>1.0</v>
      </c>
      <c r="M307" s="314">
        <v>1.0</v>
      </c>
      <c r="N307" s="314">
        <v>1.0</v>
      </c>
      <c r="O307" s="314">
        <v>1.0</v>
      </c>
      <c r="P307" s="314">
        <v>1.0</v>
      </c>
      <c r="Q307" s="337"/>
      <c r="R307" s="314"/>
      <c r="S307" s="314"/>
      <c r="T307" s="314"/>
      <c r="U307" s="314"/>
      <c r="V307" s="314"/>
      <c r="W307" s="314"/>
      <c r="X307" s="314"/>
      <c r="Y307" s="314"/>
      <c r="Z307" s="314"/>
      <c r="AA307" s="314"/>
      <c r="AB307" s="314"/>
      <c r="AC307" s="314"/>
      <c r="AD307" s="314"/>
      <c r="AE307" s="314"/>
      <c r="AF307" s="314"/>
      <c r="AG307" s="314"/>
      <c r="AH307" s="314"/>
      <c r="AI307" s="314"/>
      <c r="AJ307" s="314"/>
      <c r="AK307" s="12">
        <f t="shared" si="12"/>
        <v>11</v>
      </c>
      <c r="AL307" s="12">
        <f t="shared" si="13"/>
        <v>0</v>
      </c>
      <c r="AM307" s="76"/>
    </row>
    <row r="308">
      <c r="A308" s="12">
        <f t="shared" si="14"/>
        <v>300</v>
      </c>
      <c r="B308" s="336">
        <v>895.0</v>
      </c>
      <c r="C308" s="336" t="s">
        <v>925</v>
      </c>
      <c r="D308" s="333" t="s">
        <v>927</v>
      </c>
      <c r="E308" s="336" t="s">
        <v>928</v>
      </c>
      <c r="F308" s="337">
        <v>0.0</v>
      </c>
      <c r="G308" s="337">
        <v>0.0</v>
      </c>
      <c r="H308" s="337">
        <v>0.0</v>
      </c>
      <c r="I308" s="319">
        <v>0.0</v>
      </c>
      <c r="J308" s="337">
        <v>0.0</v>
      </c>
      <c r="K308" s="314">
        <v>0.0</v>
      </c>
      <c r="L308" s="314">
        <v>0.0</v>
      </c>
      <c r="M308" s="314">
        <v>0.0</v>
      </c>
      <c r="N308" s="314">
        <v>0.0</v>
      </c>
      <c r="O308" s="314">
        <v>1.0</v>
      </c>
      <c r="P308" s="314">
        <v>1.0</v>
      </c>
      <c r="Q308" s="337"/>
      <c r="R308" s="337"/>
      <c r="S308" s="337"/>
      <c r="T308" s="337"/>
      <c r="U308" s="337"/>
      <c r="V308" s="337"/>
      <c r="W308" s="337"/>
      <c r="X308" s="337"/>
      <c r="Y308" s="314"/>
      <c r="Z308" s="314"/>
      <c r="AA308" s="314"/>
      <c r="AB308" s="314"/>
      <c r="AC308" s="314"/>
      <c r="AD308" s="314"/>
      <c r="AE308" s="314"/>
      <c r="AF308" s="314"/>
      <c r="AG308" s="314"/>
      <c r="AH308" s="314"/>
      <c r="AI308" s="314"/>
      <c r="AJ308" s="314"/>
      <c r="AK308" s="12">
        <f t="shared" si="12"/>
        <v>2</v>
      </c>
      <c r="AL308" s="12">
        <f t="shared" si="13"/>
        <v>9</v>
      </c>
      <c r="AM308" s="76"/>
    </row>
    <row r="309">
      <c r="A309" s="12">
        <f t="shared" si="14"/>
        <v>301</v>
      </c>
      <c r="B309" s="336">
        <v>1189.0</v>
      </c>
      <c r="C309" s="336" t="s">
        <v>925</v>
      </c>
      <c r="D309" s="332"/>
      <c r="E309" s="336" t="s">
        <v>929</v>
      </c>
      <c r="F309" s="337">
        <v>0.0</v>
      </c>
      <c r="G309" s="337">
        <v>1.0</v>
      </c>
      <c r="H309" s="337">
        <v>1.0</v>
      </c>
      <c r="I309" s="319">
        <v>1.0</v>
      </c>
      <c r="J309" s="337">
        <v>1.0</v>
      </c>
      <c r="K309" s="314">
        <v>1.0</v>
      </c>
      <c r="L309" s="314">
        <v>1.0</v>
      </c>
      <c r="M309" s="314">
        <v>1.0</v>
      </c>
      <c r="N309" s="314">
        <v>1.0</v>
      </c>
      <c r="O309" s="314">
        <v>0.0</v>
      </c>
      <c r="P309" s="337">
        <v>0.0</v>
      </c>
      <c r="Q309" s="337"/>
      <c r="R309" s="337"/>
      <c r="S309" s="337"/>
      <c r="T309" s="337"/>
      <c r="U309" s="337"/>
      <c r="V309" s="337"/>
      <c r="W309" s="337"/>
      <c r="X309" s="337"/>
      <c r="Y309" s="314"/>
      <c r="Z309" s="314"/>
      <c r="AA309" s="314"/>
      <c r="AB309" s="314"/>
      <c r="AC309" s="314"/>
      <c r="AD309" s="314"/>
      <c r="AE309" s="314"/>
      <c r="AF309" s="314"/>
      <c r="AG309" s="314"/>
      <c r="AH309" s="314"/>
      <c r="AI309" s="314"/>
      <c r="AJ309" s="314"/>
      <c r="AK309" s="12">
        <f t="shared" si="12"/>
        <v>8</v>
      </c>
      <c r="AL309" s="12">
        <f t="shared" si="13"/>
        <v>3</v>
      </c>
      <c r="AM309" s="76"/>
    </row>
    <row r="310">
      <c r="A310" s="12">
        <f t="shared" si="14"/>
        <v>302</v>
      </c>
      <c r="B310" s="336">
        <v>944.0</v>
      </c>
      <c r="C310" s="336" t="s">
        <v>925</v>
      </c>
      <c r="D310" s="332"/>
      <c r="E310" s="336" t="s">
        <v>930</v>
      </c>
      <c r="F310" s="337">
        <v>1.0</v>
      </c>
      <c r="G310" s="337">
        <v>1.0</v>
      </c>
      <c r="H310" s="337">
        <v>1.0</v>
      </c>
      <c r="I310" s="319">
        <v>1.0</v>
      </c>
      <c r="J310" s="337">
        <v>1.0</v>
      </c>
      <c r="K310" s="314">
        <v>1.0</v>
      </c>
      <c r="L310" s="314">
        <v>1.0</v>
      </c>
      <c r="M310" s="314">
        <v>1.0</v>
      </c>
      <c r="N310" s="314">
        <v>1.0</v>
      </c>
      <c r="O310" s="314">
        <v>1.0</v>
      </c>
      <c r="P310" s="337">
        <v>1.0</v>
      </c>
      <c r="Q310" s="337"/>
      <c r="R310" s="337"/>
      <c r="S310" s="337"/>
      <c r="T310" s="337"/>
      <c r="U310" s="337"/>
      <c r="V310" s="337"/>
      <c r="W310" s="337"/>
      <c r="X310" s="337"/>
      <c r="Y310" s="314"/>
      <c r="Z310" s="314"/>
      <c r="AA310" s="314"/>
      <c r="AB310" s="314"/>
      <c r="AC310" s="314"/>
      <c r="AD310" s="314"/>
      <c r="AE310" s="314"/>
      <c r="AF310" s="314"/>
      <c r="AG310" s="314"/>
      <c r="AH310" s="314"/>
      <c r="AI310" s="314"/>
      <c r="AJ310" s="314"/>
      <c r="AK310" s="12">
        <f t="shared" si="12"/>
        <v>11</v>
      </c>
      <c r="AL310" s="12">
        <f t="shared" si="13"/>
        <v>0</v>
      </c>
      <c r="AM310" s="76"/>
    </row>
    <row r="311">
      <c r="A311" s="12">
        <f t="shared" si="14"/>
        <v>303</v>
      </c>
      <c r="B311" s="336">
        <v>1482.0</v>
      </c>
      <c r="C311" s="336" t="s">
        <v>925</v>
      </c>
      <c r="D311" s="332"/>
      <c r="E311" s="336" t="s">
        <v>931</v>
      </c>
      <c r="F311" s="337">
        <v>1.0</v>
      </c>
      <c r="G311" s="337">
        <v>1.0</v>
      </c>
      <c r="H311" s="337">
        <v>1.0</v>
      </c>
      <c r="I311" s="319">
        <v>1.0</v>
      </c>
      <c r="J311" s="337">
        <v>1.0</v>
      </c>
      <c r="K311" s="314">
        <v>1.0</v>
      </c>
      <c r="L311" s="314">
        <v>1.0</v>
      </c>
      <c r="M311" s="314">
        <v>1.0</v>
      </c>
      <c r="N311" s="314">
        <v>1.0</v>
      </c>
      <c r="O311" s="314">
        <v>1.0</v>
      </c>
      <c r="P311" s="337">
        <v>1.0</v>
      </c>
      <c r="Q311" s="337"/>
      <c r="R311" s="337"/>
      <c r="S311" s="337"/>
      <c r="T311" s="337"/>
      <c r="U311" s="337"/>
      <c r="V311" s="337"/>
      <c r="W311" s="337"/>
      <c r="X311" s="337"/>
      <c r="Y311" s="337"/>
      <c r="Z311" s="337"/>
      <c r="AA311" s="337"/>
      <c r="AB311" s="314"/>
      <c r="AC311" s="314"/>
      <c r="AD311" s="314"/>
      <c r="AE311" s="314"/>
      <c r="AF311" s="314"/>
      <c r="AG311" s="314"/>
      <c r="AH311" s="314"/>
      <c r="AI311" s="314"/>
      <c r="AJ311" s="314"/>
      <c r="AK311" s="12">
        <f t="shared" si="12"/>
        <v>11</v>
      </c>
      <c r="AL311" s="12">
        <f t="shared" si="13"/>
        <v>0</v>
      </c>
      <c r="AM311" s="76"/>
    </row>
    <row r="312">
      <c r="A312" s="12">
        <f t="shared" si="14"/>
        <v>304</v>
      </c>
      <c r="B312" s="336">
        <v>1139.0</v>
      </c>
      <c r="C312" s="336" t="s">
        <v>925</v>
      </c>
      <c r="D312" s="332"/>
      <c r="E312" s="336" t="s">
        <v>932</v>
      </c>
      <c r="F312" s="337">
        <v>1.0</v>
      </c>
      <c r="G312" s="337">
        <v>1.0</v>
      </c>
      <c r="H312" s="337">
        <v>1.0</v>
      </c>
      <c r="I312" s="319">
        <v>1.0</v>
      </c>
      <c r="J312" s="337">
        <v>1.0</v>
      </c>
      <c r="K312" s="337">
        <v>0.0</v>
      </c>
      <c r="L312" s="337">
        <v>0.0</v>
      </c>
      <c r="M312" s="337">
        <v>0.0</v>
      </c>
      <c r="N312" s="337">
        <v>0.0</v>
      </c>
      <c r="O312" s="337">
        <v>0.0</v>
      </c>
      <c r="P312" s="337">
        <v>0.0</v>
      </c>
      <c r="Q312" s="337"/>
      <c r="R312" s="337"/>
      <c r="S312" s="337"/>
      <c r="T312" s="337"/>
      <c r="U312" s="337"/>
      <c r="V312" s="337"/>
      <c r="W312" s="337"/>
      <c r="X312" s="337"/>
      <c r="Y312" s="337"/>
      <c r="Z312" s="337"/>
      <c r="AA312" s="337"/>
      <c r="AB312" s="314"/>
      <c r="AC312" s="314"/>
      <c r="AD312" s="314"/>
      <c r="AE312" s="314"/>
      <c r="AF312" s="314"/>
      <c r="AG312" s="314"/>
      <c r="AH312" s="314"/>
      <c r="AI312" s="314"/>
      <c r="AJ312" s="314"/>
      <c r="AK312" s="12">
        <f t="shared" si="12"/>
        <v>5</v>
      </c>
      <c r="AL312" s="12">
        <f t="shared" si="13"/>
        <v>6</v>
      </c>
      <c r="AM312" s="76"/>
    </row>
    <row r="313">
      <c r="A313" s="12">
        <f t="shared" si="14"/>
        <v>305</v>
      </c>
      <c r="B313" s="338">
        <v>242060.0</v>
      </c>
      <c r="C313" s="336" t="s">
        <v>925</v>
      </c>
      <c r="D313" s="332"/>
      <c r="E313" s="338" t="s">
        <v>933</v>
      </c>
      <c r="F313" s="337">
        <v>1.0</v>
      </c>
      <c r="G313" s="337">
        <v>1.0</v>
      </c>
      <c r="H313" s="337">
        <v>1.0</v>
      </c>
      <c r="I313" s="319">
        <v>1.0</v>
      </c>
      <c r="J313" s="337">
        <v>1.0</v>
      </c>
      <c r="K313" s="337">
        <v>1.0</v>
      </c>
      <c r="L313" s="337">
        <v>1.0</v>
      </c>
      <c r="M313" s="337">
        <v>1.0</v>
      </c>
      <c r="N313" s="314">
        <v>2.0</v>
      </c>
      <c r="O313" s="314">
        <v>1.0</v>
      </c>
      <c r="P313" s="314">
        <v>1.0</v>
      </c>
      <c r="Q313" s="314"/>
      <c r="R313" s="314"/>
      <c r="S313" s="314"/>
      <c r="T313" s="314"/>
      <c r="U313" s="314"/>
      <c r="V313" s="314"/>
      <c r="W313" s="314"/>
      <c r="X313" s="314"/>
      <c r="Y313" s="337"/>
      <c r="Z313" s="337"/>
      <c r="AA313" s="337"/>
      <c r="AB313" s="314"/>
      <c r="AC313" s="314"/>
      <c r="AD313" s="314"/>
      <c r="AE313" s="314"/>
      <c r="AF313" s="314"/>
      <c r="AG313" s="314"/>
      <c r="AH313" s="314"/>
      <c r="AI313" s="314"/>
      <c r="AJ313" s="314"/>
      <c r="AK313" s="12">
        <f t="shared" si="12"/>
        <v>12</v>
      </c>
      <c r="AL313" s="12">
        <f t="shared" si="13"/>
        <v>0</v>
      </c>
      <c r="AM313" s="76"/>
    </row>
    <row r="314">
      <c r="A314" s="12">
        <f t="shared" si="14"/>
        <v>306</v>
      </c>
      <c r="B314" s="334">
        <v>996.0</v>
      </c>
      <c r="C314" s="336" t="s">
        <v>925</v>
      </c>
      <c r="D314" s="332"/>
      <c r="E314" s="338" t="s">
        <v>934</v>
      </c>
      <c r="F314" s="319">
        <v>1.0</v>
      </c>
      <c r="G314" s="319">
        <v>1.0</v>
      </c>
      <c r="H314" s="319">
        <v>1.0</v>
      </c>
      <c r="I314" s="314">
        <v>2.0</v>
      </c>
      <c r="J314" s="314">
        <v>2.0</v>
      </c>
      <c r="K314" s="314">
        <v>1.0</v>
      </c>
      <c r="L314" s="314">
        <v>1.0</v>
      </c>
      <c r="M314" s="322">
        <v>1.0</v>
      </c>
      <c r="N314" s="314">
        <v>1.0</v>
      </c>
      <c r="O314" s="314">
        <v>1.0</v>
      </c>
      <c r="P314" s="314">
        <v>1.0</v>
      </c>
      <c r="Q314" s="314"/>
      <c r="R314" s="314"/>
      <c r="S314" s="314"/>
      <c r="T314" s="314"/>
      <c r="U314" s="314"/>
      <c r="V314" s="314"/>
      <c r="W314" s="314"/>
      <c r="X314" s="314"/>
      <c r="Y314" s="314"/>
      <c r="Z314" s="314"/>
      <c r="AA314" s="314"/>
      <c r="AB314" s="314"/>
      <c r="AC314" s="314"/>
      <c r="AD314" s="314"/>
      <c r="AE314" s="314"/>
      <c r="AF314" s="314"/>
      <c r="AG314" s="314"/>
      <c r="AH314" s="314"/>
      <c r="AI314" s="314"/>
      <c r="AJ314" s="314"/>
      <c r="AK314" s="12">
        <f t="shared" si="12"/>
        <v>13</v>
      </c>
      <c r="AL314" s="12">
        <f t="shared" si="13"/>
        <v>0</v>
      </c>
      <c r="AM314" s="76"/>
    </row>
    <row r="315">
      <c r="A315" s="12">
        <f t="shared" si="14"/>
        <v>307</v>
      </c>
      <c r="B315" s="334">
        <v>925.0</v>
      </c>
      <c r="C315" s="336" t="s">
        <v>925</v>
      </c>
      <c r="D315" s="332"/>
      <c r="E315" s="338" t="s">
        <v>935</v>
      </c>
      <c r="F315" s="314">
        <v>1.0</v>
      </c>
      <c r="G315" s="314">
        <v>1.0</v>
      </c>
      <c r="H315" s="314">
        <v>1.0</v>
      </c>
      <c r="I315" s="314">
        <v>1.0</v>
      </c>
      <c r="J315" s="314">
        <v>1.0</v>
      </c>
      <c r="K315" s="314">
        <v>1.0</v>
      </c>
      <c r="L315" s="314">
        <v>1.0</v>
      </c>
      <c r="M315" s="322">
        <v>1.0</v>
      </c>
      <c r="N315" s="314">
        <v>1.0</v>
      </c>
      <c r="O315" s="314">
        <v>1.0</v>
      </c>
      <c r="P315" s="314">
        <v>1.0</v>
      </c>
      <c r="Q315" s="314"/>
      <c r="R315" s="314"/>
      <c r="S315" s="314"/>
      <c r="T315" s="314"/>
      <c r="U315" s="314"/>
      <c r="V315" s="314"/>
      <c r="W315" s="314"/>
      <c r="X315" s="314"/>
      <c r="Y315" s="314"/>
      <c r="Z315" s="314"/>
      <c r="AA315" s="314"/>
      <c r="AB315" s="314"/>
      <c r="AC315" s="314"/>
      <c r="AD315" s="314"/>
      <c r="AE315" s="314"/>
      <c r="AF315" s="314"/>
      <c r="AG315" s="314"/>
      <c r="AH315" s="314"/>
      <c r="AI315" s="314"/>
      <c r="AJ315" s="314"/>
      <c r="AK315" s="12">
        <f t="shared" si="12"/>
        <v>11</v>
      </c>
      <c r="AL315" s="12">
        <f t="shared" si="13"/>
        <v>0</v>
      </c>
      <c r="AM315" s="76"/>
    </row>
    <row r="316">
      <c r="A316" s="339" t="s">
        <v>14</v>
      </c>
      <c r="B316" s="3"/>
      <c r="C316" s="340" t="s">
        <v>388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3"/>
      <c r="AM316" s="76"/>
    </row>
    <row r="317">
      <c r="A317" s="301">
        <f>IF(ISBLANK(B317),"",A315+1)</f>
        <v>308</v>
      </c>
      <c r="B317" s="341">
        <v>1473.0</v>
      </c>
      <c r="C317" s="341" t="s">
        <v>936</v>
      </c>
      <c r="D317" s="341" t="s">
        <v>937</v>
      </c>
      <c r="E317" s="341" t="s">
        <v>938</v>
      </c>
      <c r="F317" s="342">
        <v>1.0</v>
      </c>
      <c r="G317" s="342">
        <v>1.0</v>
      </c>
      <c r="H317" s="343">
        <v>0.0</v>
      </c>
      <c r="I317" s="343">
        <v>0.0</v>
      </c>
      <c r="J317" s="342">
        <v>1.0</v>
      </c>
      <c r="K317" s="342">
        <v>1.0</v>
      </c>
      <c r="L317" s="342">
        <v>1.0</v>
      </c>
      <c r="M317" s="342">
        <v>1.0</v>
      </c>
      <c r="N317" s="342">
        <v>1.0</v>
      </c>
      <c r="O317" s="314">
        <v>1.0</v>
      </c>
      <c r="P317" s="314">
        <v>1.0</v>
      </c>
      <c r="Q317" s="315"/>
      <c r="R317" s="315"/>
      <c r="S317" s="315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312">
        <f t="shared" ref="AK317:AK400" si="15">SUM(F317:AJ317)</f>
        <v>9</v>
      </c>
      <c r="AL317" s="344">
        <f t="shared" ref="AL317:AL400" si="16">COUNTIF(F317:AJ317,0)</f>
        <v>2</v>
      </c>
      <c r="AM317" s="76"/>
    </row>
    <row r="318">
      <c r="A318" s="301">
        <f t="shared" ref="A318:A400" si="17">IF(ISBLANK(B318),"",A317+1)</f>
        <v>309</v>
      </c>
      <c r="B318" s="341">
        <v>1342.0</v>
      </c>
      <c r="C318" s="341" t="s">
        <v>936</v>
      </c>
      <c r="D318" s="341" t="s">
        <v>939</v>
      </c>
      <c r="E318" s="341" t="s">
        <v>940</v>
      </c>
      <c r="F318" s="342">
        <v>1.0</v>
      </c>
      <c r="G318" s="342">
        <v>1.0</v>
      </c>
      <c r="H318" s="342">
        <v>1.0</v>
      </c>
      <c r="I318" s="342">
        <v>1.0</v>
      </c>
      <c r="J318" s="342">
        <v>1.0</v>
      </c>
      <c r="K318" s="342">
        <v>1.0</v>
      </c>
      <c r="L318" s="342">
        <v>1.0</v>
      </c>
      <c r="M318" s="342">
        <v>1.0</v>
      </c>
      <c r="N318" s="342">
        <v>1.0</v>
      </c>
      <c r="O318" s="314">
        <v>1.0</v>
      </c>
      <c r="P318" s="314">
        <v>1.0</v>
      </c>
      <c r="Q318" s="315"/>
      <c r="R318" s="315"/>
      <c r="S318" s="315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312">
        <f t="shared" si="15"/>
        <v>11</v>
      </c>
      <c r="AL318" s="344">
        <f t="shared" si="16"/>
        <v>0</v>
      </c>
      <c r="AM318" s="76"/>
    </row>
    <row r="319">
      <c r="A319" s="301">
        <f t="shared" si="17"/>
        <v>310</v>
      </c>
      <c r="B319" s="341">
        <v>1300.0</v>
      </c>
      <c r="C319" s="341" t="s">
        <v>936</v>
      </c>
      <c r="D319" s="341" t="s">
        <v>941</v>
      </c>
      <c r="E319" s="341" t="s">
        <v>942</v>
      </c>
      <c r="F319" s="342">
        <v>1.0</v>
      </c>
      <c r="G319" s="342">
        <v>1.0</v>
      </c>
      <c r="H319" s="342">
        <v>1.0</v>
      </c>
      <c r="I319" s="342">
        <v>1.0</v>
      </c>
      <c r="J319" s="342">
        <v>1.0</v>
      </c>
      <c r="K319" s="342">
        <v>1.0</v>
      </c>
      <c r="L319" s="342">
        <v>1.0</v>
      </c>
      <c r="M319" s="342">
        <v>1.0</v>
      </c>
      <c r="N319" s="342">
        <v>1.0</v>
      </c>
      <c r="O319" s="314">
        <v>1.0</v>
      </c>
      <c r="P319" s="314">
        <v>1.0</v>
      </c>
      <c r="Q319" s="315"/>
      <c r="R319" s="315"/>
      <c r="S319" s="315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312">
        <f t="shared" si="15"/>
        <v>11</v>
      </c>
      <c r="AL319" s="344">
        <f t="shared" si="16"/>
        <v>0</v>
      </c>
      <c r="AM319" s="76"/>
    </row>
    <row r="320">
      <c r="A320" s="301">
        <f t="shared" si="17"/>
        <v>311</v>
      </c>
      <c r="B320" s="341">
        <v>1282.0</v>
      </c>
      <c r="C320" s="341" t="s">
        <v>936</v>
      </c>
      <c r="D320" s="341" t="s">
        <v>943</v>
      </c>
      <c r="E320" s="341" t="s">
        <v>944</v>
      </c>
      <c r="F320" s="342">
        <v>1.0</v>
      </c>
      <c r="G320" s="342">
        <v>1.0</v>
      </c>
      <c r="H320" s="342">
        <v>1.0</v>
      </c>
      <c r="I320" s="342">
        <v>1.0</v>
      </c>
      <c r="J320" s="342">
        <v>1.0</v>
      </c>
      <c r="K320" s="342">
        <v>1.0</v>
      </c>
      <c r="L320" s="342">
        <v>1.0</v>
      </c>
      <c r="M320" s="342">
        <v>1.0</v>
      </c>
      <c r="N320" s="342">
        <v>1.0</v>
      </c>
      <c r="O320" s="314">
        <v>1.0</v>
      </c>
      <c r="P320" s="314">
        <v>1.0</v>
      </c>
      <c r="Q320" s="315"/>
      <c r="R320" s="315"/>
      <c r="S320" s="315"/>
      <c r="T320" s="315"/>
      <c r="U320" s="315"/>
      <c r="V320" s="315"/>
      <c r="W320" s="315"/>
      <c r="X320" s="315"/>
      <c r="Y320" s="315"/>
      <c r="Z320" s="315"/>
      <c r="AA320" s="315"/>
      <c r="AB320" s="315"/>
      <c r="AC320" s="315"/>
      <c r="AD320" s="315"/>
      <c r="AE320" s="315"/>
      <c r="AF320" s="315"/>
      <c r="AG320" s="315"/>
      <c r="AH320" s="315"/>
      <c r="AI320" s="315"/>
      <c r="AJ320" s="315"/>
      <c r="AK320" s="312">
        <f t="shared" si="15"/>
        <v>11</v>
      </c>
      <c r="AL320" s="344">
        <f t="shared" si="16"/>
        <v>0</v>
      </c>
      <c r="AM320" s="76"/>
    </row>
    <row r="321">
      <c r="A321" s="301">
        <f t="shared" si="17"/>
        <v>312</v>
      </c>
      <c r="B321" s="341">
        <v>1212.0</v>
      </c>
      <c r="C321" s="341" t="s">
        <v>936</v>
      </c>
      <c r="D321" s="341" t="s">
        <v>945</v>
      </c>
      <c r="E321" s="341" t="s">
        <v>946</v>
      </c>
      <c r="F321" s="342">
        <v>1.0</v>
      </c>
      <c r="G321" s="342">
        <v>1.0</v>
      </c>
      <c r="H321" s="342">
        <v>1.0</v>
      </c>
      <c r="I321" s="342">
        <v>1.0</v>
      </c>
      <c r="J321" s="342">
        <v>1.0</v>
      </c>
      <c r="K321" s="342">
        <v>1.0</v>
      </c>
      <c r="L321" s="342">
        <v>1.0</v>
      </c>
      <c r="M321" s="342">
        <v>1.0</v>
      </c>
      <c r="N321" s="342">
        <v>1.0</v>
      </c>
      <c r="O321" s="314">
        <v>1.0</v>
      </c>
      <c r="P321" s="314">
        <v>0.0</v>
      </c>
      <c r="Q321" s="315"/>
      <c r="R321" s="315"/>
      <c r="S321" s="315"/>
      <c r="T321" s="315"/>
      <c r="U321" s="315"/>
      <c r="V321" s="315"/>
      <c r="W321" s="315"/>
      <c r="X321" s="315"/>
      <c r="Y321" s="315"/>
      <c r="Z321" s="315"/>
      <c r="AA321" s="315"/>
      <c r="AB321" s="315"/>
      <c r="AC321" s="315"/>
      <c r="AD321" s="315"/>
      <c r="AE321" s="315"/>
      <c r="AF321" s="315"/>
      <c r="AG321" s="315"/>
      <c r="AH321" s="315"/>
      <c r="AI321" s="315"/>
      <c r="AJ321" s="315"/>
      <c r="AK321" s="312">
        <f t="shared" si="15"/>
        <v>10</v>
      </c>
      <c r="AL321" s="344">
        <f t="shared" si="16"/>
        <v>1</v>
      </c>
      <c r="AM321" s="76"/>
    </row>
    <row r="322">
      <c r="A322" s="301">
        <f t="shared" si="17"/>
        <v>313</v>
      </c>
      <c r="B322" s="341">
        <v>1178.0</v>
      </c>
      <c r="C322" s="341" t="s">
        <v>936</v>
      </c>
      <c r="D322" s="341" t="s">
        <v>947</v>
      </c>
      <c r="E322" s="341" t="s">
        <v>948</v>
      </c>
      <c r="F322" s="342">
        <v>1.0</v>
      </c>
      <c r="G322" s="342">
        <v>1.0</v>
      </c>
      <c r="H322" s="342">
        <v>1.0</v>
      </c>
      <c r="I322" s="342">
        <v>1.0</v>
      </c>
      <c r="J322" s="342">
        <v>1.0</v>
      </c>
      <c r="K322" s="342">
        <v>1.0</v>
      </c>
      <c r="L322" s="342">
        <v>1.0</v>
      </c>
      <c r="M322" s="342">
        <v>1.0</v>
      </c>
      <c r="N322" s="342">
        <v>1.0</v>
      </c>
      <c r="O322" s="314">
        <v>1.0</v>
      </c>
      <c r="P322" s="314">
        <v>0.0</v>
      </c>
      <c r="Q322" s="315"/>
      <c r="R322" s="315"/>
      <c r="S322" s="315"/>
      <c r="T322" s="315"/>
      <c r="U322" s="315"/>
      <c r="V322" s="315"/>
      <c r="W322" s="315"/>
      <c r="X322" s="315"/>
      <c r="Y322" s="315"/>
      <c r="Z322" s="315"/>
      <c r="AA322" s="315"/>
      <c r="AB322" s="315"/>
      <c r="AC322" s="315"/>
      <c r="AD322" s="315"/>
      <c r="AE322" s="315"/>
      <c r="AF322" s="315"/>
      <c r="AG322" s="315"/>
      <c r="AH322" s="315"/>
      <c r="AI322" s="315"/>
      <c r="AJ322" s="315"/>
      <c r="AK322" s="312">
        <f t="shared" si="15"/>
        <v>10</v>
      </c>
      <c r="AL322" s="344">
        <f t="shared" si="16"/>
        <v>1</v>
      </c>
      <c r="AM322" s="76"/>
    </row>
    <row r="323">
      <c r="A323" s="301">
        <f t="shared" si="17"/>
        <v>314</v>
      </c>
      <c r="B323" s="341">
        <v>1132.0</v>
      </c>
      <c r="C323" s="341" t="s">
        <v>936</v>
      </c>
      <c r="D323" s="341" t="s">
        <v>949</v>
      </c>
      <c r="E323" s="341" t="s">
        <v>950</v>
      </c>
      <c r="F323" s="342">
        <v>1.0</v>
      </c>
      <c r="G323" s="342">
        <v>1.0</v>
      </c>
      <c r="H323" s="342">
        <v>1.0</v>
      </c>
      <c r="I323" s="342">
        <v>1.0</v>
      </c>
      <c r="J323" s="342">
        <v>1.0</v>
      </c>
      <c r="K323" s="342">
        <v>1.0</v>
      </c>
      <c r="L323" s="342">
        <v>1.0</v>
      </c>
      <c r="M323" s="342">
        <v>1.0</v>
      </c>
      <c r="N323" s="342">
        <v>1.0</v>
      </c>
      <c r="O323" s="314">
        <v>1.0</v>
      </c>
      <c r="P323" s="314">
        <v>0.0</v>
      </c>
      <c r="Q323" s="315"/>
      <c r="R323" s="315"/>
      <c r="S323" s="315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312">
        <f t="shared" si="15"/>
        <v>10</v>
      </c>
      <c r="AL323" s="344">
        <f t="shared" si="16"/>
        <v>1</v>
      </c>
      <c r="AM323" s="76"/>
    </row>
    <row r="324">
      <c r="A324" s="301">
        <f t="shared" si="17"/>
        <v>315</v>
      </c>
      <c r="B324" s="341">
        <v>1095.0</v>
      </c>
      <c r="C324" s="341" t="s">
        <v>936</v>
      </c>
      <c r="D324" s="341" t="s">
        <v>951</v>
      </c>
      <c r="E324" s="341" t="s">
        <v>952</v>
      </c>
      <c r="F324" s="342">
        <v>1.0</v>
      </c>
      <c r="G324" s="342">
        <v>1.0</v>
      </c>
      <c r="H324" s="342">
        <v>1.0</v>
      </c>
      <c r="I324" s="342">
        <v>1.0</v>
      </c>
      <c r="J324" s="342">
        <v>1.0</v>
      </c>
      <c r="K324" s="342">
        <v>1.0</v>
      </c>
      <c r="L324" s="342">
        <v>1.0</v>
      </c>
      <c r="M324" s="342">
        <v>1.0</v>
      </c>
      <c r="N324" s="343">
        <v>0.0</v>
      </c>
      <c r="O324" s="314">
        <v>0.0</v>
      </c>
      <c r="P324" s="314">
        <v>0.0</v>
      </c>
      <c r="Q324" s="315"/>
      <c r="R324" s="315"/>
      <c r="S324" s="315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312">
        <f t="shared" si="15"/>
        <v>8</v>
      </c>
      <c r="AL324" s="344">
        <f t="shared" si="16"/>
        <v>3</v>
      </c>
      <c r="AM324" s="76"/>
    </row>
    <row r="325">
      <c r="A325" s="301">
        <f t="shared" si="17"/>
        <v>316</v>
      </c>
      <c r="B325" s="341">
        <v>1075.0</v>
      </c>
      <c r="C325" s="341" t="s">
        <v>936</v>
      </c>
      <c r="D325" s="341" t="s">
        <v>953</v>
      </c>
      <c r="E325" s="341" t="s">
        <v>954</v>
      </c>
      <c r="F325" s="342">
        <v>1.0</v>
      </c>
      <c r="G325" s="342">
        <v>1.0</v>
      </c>
      <c r="H325" s="342">
        <v>1.0</v>
      </c>
      <c r="I325" s="342">
        <v>1.0</v>
      </c>
      <c r="J325" s="342">
        <v>1.0</v>
      </c>
      <c r="K325" s="342">
        <v>1.0</v>
      </c>
      <c r="L325" s="342">
        <v>1.0</v>
      </c>
      <c r="M325" s="342">
        <v>1.0</v>
      </c>
      <c r="N325" s="342">
        <v>1.0</v>
      </c>
      <c r="O325" s="314">
        <v>1.0</v>
      </c>
      <c r="P325" s="314">
        <v>1.0</v>
      </c>
      <c r="Q325" s="315"/>
      <c r="R325" s="315"/>
      <c r="S325" s="315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312">
        <f t="shared" si="15"/>
        <v>11</v>
      </c>
      <c r="AL325" s="344">
        <f t="shared" si="16"/>
        <v>0</v>
      </c>
      <c r="AM325" s="76"/>
    </row>
    <row r="326">
      <c r="A326" s="301">
        <f t="shared" si="17"/>
        <v>317</v>
      </c>
      <c r="B326" s="341">
        <v>1068.0</v>
      </c>
      <c r="C326" s="341" t="s">
        <v>936</v>
      </c>
      <c r="D326" s="341" t="s">
        <v>955</v>
      </c>
      <c r="E326" s="341" t="s">
        <v>956</v>
      </c>
      <c r="F326" s="342">
        <v>1.0</v>
      </c>
      <c r="G326" s="342">
        <v>1.0</v>
      </c>
      <c r="H326" s="343">
        <v>0.0</v>
      </c>
      <c r="I326" s="343">
        <v>0.0</v>
      </c>
      <c r="J326" s="321">
        <v>1.0</v>
      </c>
      <c r="K326" s="321">
        <v>1.0</v>
      </c>
      <c r="L326" s="321">
        <v>1.0</v>
      </c>
      <c r="M326" s="321">
        <v>1.0</v>
      </c>
      <c r="N326" s="321">
        <v>1.0</v>
      </c>
      <c r="O326" s="314">
        <v>0.0</v>
      </c>
      <c r="P326" s="314">
        <v>0.0</v>
      </c>
      <c r="Q326" s="315"/>
      <c r="R326" s="315"/>
      <c r="S326" s="315"/>
      <c r="T326" s="315"/>
      <c r="U326" s="315"/>
      <c r="V326" s="315"/>
      <c r="W326" s="315"/>
      <c r="X326" s="315"/>
      <c r="Y326" s="315"/>
      <c r="Z326" s="315"/>
      <c r="AA326" s="315"/>
      <c r="AB326" s="315"/>
      <c r="AC326" s="315"/>
      <c r="AD326" s="315"/>
      <c r="AE326" s="315"/>
      <c r="AF326" s="315"/>
      <c r="AG326" s="315"/>
      <c r="AH326" s="315"/>
      <c r="AI326" s="315"/>
      <c r="AJ326" s="315"/>
      <c r="AK326" s="312">
        <f t="shared" si="15"/>
        <v>7</v>
      </c>
      <c r="AL326" s="344">
        <f t="shared" si="16"/>
        <v>4</v>
      </c>
      <c r="AM326" s="76"/>
    </row>
    <row r="327">
      <c r="A327" s="301">
        <f t="shared" si="17"/>
        <v>318</v>
      </c>
      <c r="B327" s="341">
        <v>1045.0</v>
      </c>
      <c r="C327" s="341" t="s">
        <v>936</v>
      </c>
      <c r="D327" s="341" t="s">
        <v>957</v>
      </c>
      <c r="E327" s="341" t="s">
        <v>958</v>
      </c>
      <c r="F327" s="342">
        <v>1.0</v>
      </c>
      <c r="G327" s="342">
        <v>1.0</v>
      </c>
      <c r="H327" s="343">
        <v>0.0</v>
      </c>
      <c r="I327" s="343">
        <v>0.0</v>
      </c>
      <c r="J327" s="342">
        <v>1.0</v>
      </c>
      <c r="K327" s="342">
        <v>1.0</v>
      </c>
      <c r="L327" s="342">
        <v>1.0</v>
      </c>
      <c r="M327" s="342">
        <v>1.0</v>
      </c>
      <c r="N327" s="342">
        <v>1.0</v>
      </c>
      <c r="O327" s="314">
        <v>1.0</v>
      </c>
      <c r="P327" s="314">
        <v>0.0</v>
      </c>
      <c r="Q327" s="315"/>
      <c r="R327" s="315"/>
      <c r="S327" s="315"/>
      <c r="T327" s="315"/>
      <c r="U327" s="315"/>
      <c r="V327" s="315"/>
      <c r="W327" s="315"/>
      <c r="X327" s="315"/>
      <c r="Y327" s="315"/>
      <c r="Z327" s="315"/>
      <c r="AA327" s="315"/>
      <c r="AB327" s="315"/>
      <c r="AC327" s="315"/>
      <c r="AD327" s="315"/>
      <c r="AE327" s="315"/>
      <c r="AF327" s="315"/>
      <c r="AG327" s="315"/>
      <c r="AH327" s="315"/>
      <c r="AI327" s="315"/>
      <c r="AJ327" s="315"/>
      <c r="AK327" s="312">
        <f t="shared" si="15"/>
        <v>8</v>
      </c>
      <c r="AL327" s="344">
        <f t="shared" si="16"/>
        <v>3</v>
      </c>
      <c r="AM327" s="76"/>
    </row>
    <row r="328">
      <c r="A328" s="301">
        <f t="shared" si="17"/>
        <v>319</v>
      </c>
      <c r="B328" s="341">
        <v>1044.0</v>
      </c>
      <c r="C328" s="341" t="s">
        <v>936</v>
      </c>
      <c r="D328" s="341" t="s">
        <v>959</v>
      </c>
      <c r="E328" s="341" t="s">
        <v>960</v>
      </c>
      <c r="F328" s="342">
        <v>1.0</v>
      </c>
      <c r="G328" s="342">
        <v>1.0</v>
      </c>
      <c r="H328" s="342">
        <v>1.0</v>
      </c>
      <c r="I328" s="342">
        <v>1.0</v>
      </c>
      <c r="J328" s="342">
        <v>1.0</v>
      </c>
      <c r="K328" s="342">
        <v>1.0</v>
      </c>
      <c r="L328" s="342">
        <v>1.0</v>
      </c>
      <c r="M328" s="342">
        <v>1.0</v>
      </c>
      <c r="N328" s="342">
        <v>1.0</v>
      </c>
      <c r="O328" s="314">
        <v>1.0</v>
      </c>
      <c r="P328" s="314">
        <v>1.0</v>
      </c>
      <c r="Q328" s="315"/>
      <c r="R328" s="315"/>
      <c r="S328" s="315"/>
      <c r="T328" s="315"/>
      <c r="U328" s="315"/>
      <c r="V328" s="315"/>
      <c r="W328" s="315"/>
      <c r="X328" s="315"/>
      <c r="Y328" s="315"/>
      <c r="Z328" s="315"/>
      <c r="AA328" s="315"/>
      <c r="AB328" s="315"/>
      <c r="AC328" s="315"/>
      <c r="AD328" s="315"/>
      <c r="AE328" s="315"/>
      <c r="AF328" s="315"/>
      <c r="AG328" s="315"/>
      <c r="AH328" s="315"/>
      <c r="AI328" s="315"/>
      <c r="AJ328" s="315"/>
      <c r="AK328" s="312">
        <f t="shared" si="15"/>
        <v>11</v>
      </c>
      <c r="AL328" s="344">
        <f t="shared" si="16"/>
        <v>0</v>
      </c>
      <c r="AM328" s="76"/>
    </row>
    <row r="329">
      <c r="A329" s="301">
        <f t="shared" si="17"/>
        <v>320</v>
      </c>
      <c r="B329" s="341">
        <v>948.0</v>
      </c>
      <c r="C329" s="341" t="s">
        <v>936</v>
      </c>
      <c r="D329" s="341" t="s">
        <v>961</v>
      </c>
      <c r="E329" s="341" t="s">
        <v>962</v>
      </c>
      <c r="F329" s="342">
        <v>1.0</v>
      </c>
      <c r="G329" s="342">
        <v>1.0</v>
      </c>
      <c r="H329" s="342">
        <v>1.0</v>
      </c>
      <c r="I329" s="342">
        <v>1.0</v>
      </c>
      <c r="J329" s="342">
        <v>1.0</v>
      </c>
      <c r="K329" s="342">
        <v>1.0</v>
      </c>
      <c r="L329" s="342">
        <v>1.0</v>
      </c>
      <c r="M329" s="342">
        <v>1.0</v>
      </c>
      <c r="N329" s="342">
        <v>1.0</v>
      </c>
      <c r="O329" s="314">
        <v>1.0</v>
      </c>
      <c r="P329" s="314">
        <v>0.0</v>
      </c>
      <c r="Q329" s="315"/>
      <c r="R329" s="315"/>
      <c r="S329" s="315"/>
      <c r="T329" s="315"/>
      <c r="U329" s="315"/>
      <c r="V329" s="315"/>
      <c r="W329" s="315"/>
      <c r="X329" s="315"/>
      <c r="Y329" s="315"/>
      <c r="Z329" s="315"/>
      <c r="AA329" s="315"/>
      <c r="AB329" s="315"/>
      <c r="AC329" s="315"/>
      <c r="AD329" s="315"/>
      <c r="AE329" s="315"/>
      <c r="AF329" s="315"/>
      <c r="AG329" s="315"/>
      <c r="AH329" s="315"/>
      <c r="AI329" s="315"/>
      <c r="AJ329" s="315"/>
      <c r="AK329" s="312">
        <f t="shared" si="15"/>
        <v>10</v>
      </c>
      <c r="AL329" s="344">
        <f t="shared" si="16"/>
        <v>1</v>
      </c>
      <c r="AM329" s="76"/>
    </row>
    <row r="330">
      <c r="A330" s="301">
        <f t="shared" si="17"/>
        <v>321</v>
      </c>
      <c r="B330" s="341">
        <v>931.0</v>
      </c>
      <c r="C330" s="341" t="s">
        <v>936</v>
      </c>
      <c r="D330" s="341" t="s">
        <v>963</v>
      </c>
      <c r="E330" s="341" t="s">
        <v>964</v>
      </c>
      <c r="F330" s="342">
        <v>1.0</v>
      </c>
      <c r="G330" s="342">
        <v>1.0</v>
      </c>
      <c r="H330" s="342">
        <v>1.0</v>
      </c>
      <c r="I330" s="342">
        <v>1.0</v>
      </c>
      <c r="J330" s="342">
        <v>1.0</v>
      </c>
      <c r="K330" s="342">
        <v>1.0</v>
      </c>
      <c r="L330" s="342">
        <v>1.0</v>
      </c>
      <c r="M330" s="342">
        <v>1.0</v>
      </c>
      <c r="N330" s="342">
        <v>1.0</v>
      </c>
      <c r="O330" s="314">
        <v>1.0</v>
      </c>
      <c r="P330" s="314">
        <v>1.0</v>
      </c>
      <c r="Q330" s="315"/>
      <c r="R330" s="315"/>
      <c r="S330" s="315"/>
      <c r="T330" s="315"/>
      <c r="U330" s="315"/>
      <c r="V330" s="315"/>
      <c r="W330" s="315"/>
      <c r="X330" s="315"/>
      <c r="Y330" s="315"/>
      <c r="Z330" s="315"/>
      <c r="AA330" s="315"/>
      <c r="AB330" s="315"/>
      <c r="AC330" s="315"/>
      <c r="AD330" s="315"/>
      <c r="AE330" s="315"/>
      <c r="AF330" s="315"/>
      <c r="AG330" s="315"/>
      <c r="AH330" s="315"/>
      <c r="AI330" s="315"/>
      <c r="AJ330" s="315"/>
      <c r="AK330" s="312">
        <f t="shared" si="15"/>
        <v>11</v>
      </c>
      <c r="AL330" s="344">
        <f t="shared" si="16"/>
        <v>0</v>
      </c>
      <c r="AM330" s="76"/>
    </row>
    <row r="331">
      <c r="A331" s="301">
        <f t="shared" si="17"/>
        <v>322</v>
      </c>
      <c r="B331" s="341">
        <v>930.0</v>
      </c>
      <c r="C331" s="341" t="s">
        <v>936</v>
      </c>
      <c r="D331" s="341" t="s">
        <v>965</v>
      </c>
      <c r="E331" s="341" t="s">
        <v>966</v>
      </c>
      <c r="F331" s="342">
        <v>1.0</v>
      </c>
      <c r="G331" s="342">
        <v>1.0</v>
      </c>
      <c r="H331" s="342">
        <v>1.0</v>
      </c>
      <c r="I331" s="342">
        <v>1.0</v>
      </c>
      <c r="J331" s="342">
        <v>1.0</v>
      </c>
      <c r="K331" s="342">
        <v>1.0</v>
      </c>
      <c r="L331" s="342">
        <v>1.0</v>
      </c>
      <c r="M331" s="342">
        <v>1.0</v>
      </c>
      <c r="N331" s="342">
        <v>1.0</v>
      </c>
      <c r="O331" s="314">
        <v>1.0</v>
      </c>
      <c r="P331" s="314">
        <v>0.0</v>
      </c>
      <c r="Q331" s="315"/>
      <c r="R331" s="315"/>
      <c r="S331" s="315"/>
      <c r="T331" s="315"/>
      <c r="U331" s="315"/>
      <c r="V331" s="315"/>
      <c r="W331" s="315"/>
      <c r="X331" s="315"/>
      <c r="Y331" s="315"/>
      <c r="Z331" s="315"/>
      <c r="AA331" s="315"/>
      <c r="AB331" s="315"/>
      <c r="AC331" s="315"/>
      <c r="AD331" s="315"/>
      <c r="AE331" s="315"/>
      <c r="AF331" s="315"/>
      <c r="AG331" s="315"/>
      <c r="AH331" s="315"/>
      <c r="AI331" s="315"/>
      <c r="AJ331" s="315"/>
      <c r="AK331" s="312">
        <f t="shared" si="15"/>
        <v>10</v>
      </c>
      <c r="AL331" s="344">
        <f t="shared" si="16"/>
        <v>1</v>
      </c>
      <c r="AM331" s="76"/>
    </row>
    <row r="332">
      <c r="A332" s="301">
        <f t="shared" si="17"/>
        <v>323</v>
      </c>
      <c r="B332" s="341">
        <v>871.0</v>
      </c>
      <c r="C332" s="341" t="s">
        <v>936</v>
      </c>
      <c r="D332" s="341" t="s">
        <v>967</v>
      </c>
      <c r="E332" s="341" t="s">
        <v>968</v>
      </c>
      <c r="F332" s="342">
        <v>1.0</v>
      </c>
      <c r="G332" s="342">
        <v>1.0</v>
      </c>
      <c r="H332" s="343">
        <v>0.0</v>
      </c>
      <c r="I332" s="343">
        <v>0.0</v>
      </c>
      <c r="J332" s="342">
        <v>1.0</v>
      </c>
      <c r="K332" s="342">
        <v>1.0</v>
      </c>
      <c r="L332" s="342">
        <v>1.0</v>
      </c>
      <c r="M332" s="342">
        <v>1.0</v>
      </c>
      <c r="N332" s="343">
        <v>0.0</v>
      </c>
      <c r="O332" s="314">
        <v>0.0</v>
      </c>
      <c r="P332" s="314">
        <v>0.0</v>
      </c>
      <c r="Q332" s="315"/>
      <c r="R332" s="315"/>
      <c r="S332" s="315"/>
      <c r="T332" s="315"/>
      <c r="U332" s="315"/>
      <c r="V332" s="315"/>
      <c r="W332" s="315"/>
      <c r="X332" s="315"/>
      <c r="Y332" s="315"/>
      <c r="Z332" s="315"/>
      <c r="AA332" s="315"/>
      <c r="AB332" s="315"/>
      <c r="AC332" s="315"/>
      <c r="AD332" s="315"/>
      <c r="AE332" s="315"/>
      <c r="AF332" s="315"/>
      <c r="AG332" s="315"/>
      <c r="AH332" s="315"/>
      <c r="AI332" s="315"/>
      <c r="AJ332" s="315"/>
      <c r="AK332" s="312">
        <f t="shared" si="15"/>
        <v>6</v>
      </c>
      <c r="AL332" s="344">
        <f t="shared" si="16"/>
        <v>5</v>
      </c>
      <c r="AM332" s="76"/>
    </row>
    <row r="333">
      <c r="A333" s="301">
        <f t="shared" si="17"/>
        <v>324</v>
      </c>
      <c r="B333" s="341">
        <v>779.0</v>
      </c>
      <c r="C333" s="341" t="s">
        <v>936</v>
      </c>
      <c r="D333" s="341" t="s">
        <v>969</v>
      </c>
      <c r="E333" s="341" t="s">
        <v>970</v>
      </c>
      <c r="F333" s="342">
        <v>1.0</v>
      </c>
      <c r="G333" s="343">
        <v>0.0</v>
      </c>
      <c r="H333" s="343">
        <v>0.0</v>
      </c>
      <c r="I333" s="343">
        <v>0.0</v>
      </c>
      <c r="J333" s="342">
        <v>1.0</v>
      </c>
      <c r="K333" s="342">
        <v>1.0</v>
      </c>
      <c r="L333" s="342">
        <v>1.0</v>
      </c>
      <c r="M333" s="342">
        <v>1.0</v>
      </c>
      <c r="N333" s="342">
        <v>1.0</v>
      </c>
      <c r="O333" s="314">
        <v>1.0</v>
      </c>
      <c r="P333" s="314">
        <v>1.0</v>
      </c>
      <c r="Q333" s="315"/>
      <c r="R333" s="315"/>
      <c r="S333" s="315"/>
      <c r="T333" s="315"/>
      <c r="U333" s="315"/>
      <c r="V333" s="315"/>
      <c r="W333" s="315"/>
      <c r="X333" s="315"/>
      <c r="Y333" s="315"/>
      <c r="Z333" s="315"/>
      <c r="AA333" s="315"/>
      <c r="AB333" s="315"/>
      <c r="AC333" s="315"/>
      <c r="AD333" s="315"/>
      <c r="AE333" s="315"/>
      <c r="AF333" s="315"/>
      <c r="AG333" s="315"/>
      <c r="AH333" s="315"/>
      <c r="AI333" s="315"/>
      <c r="AJ333" s="315"/>
      <c r="AK333" s="312">
        <f t="shared" si="15"/>
        <v>8</v>
      </c>
      <c r="AL333" s="344">
        <f t="shared" si="16"/>
        <v>3</v>
      </c>
      <c r="AM333" s="76"/>
    </row>
    <row r="334">
      <c r="A334" s="301">
        <f t="shared" si="17"/>
        <v>325</v>
      </c>
      <c r="B334" s="341">
        <v>750.0</v>
      </c>
      <c r="C334" s="341" t="s">
        <v>936</v>
      </c>
      <c r="D334" s="341" t="s">
        <v>971</v>
      </c>
      <c r="E334" s="341" t="s">
        <v>972</v>
      </c>
      <c r="F334" s="342">
        <v>1.0</v>
      </c>
      <c r="G334" s="342">
        <v>1.0</v>
      </c>
      <c r="H334" s="342">
        <v>1.0</v>
      </c>
      <c r="I334" s="342">
        <v>1.0</v>
      </c>
      <c r="J334" s="342">
        <v>1.0</v>
      </c>
      <c r="K334" s="342">
        <v>1.0</v>
      </c>
      <c r="L334" s="342">
        <v>1.0</v>
      </c>
      <c r="M334" s="342">
        <v>1.0</v>
      </c>
      <c r="N334" s="342">
        <v>1.0</v>
      </c>
      <c r="O334" s="314">
        <v>1.0</v>
      </c>
      <c r="P334" s="314">
        <v>0.0</v>
      </c>
      <c r="Q334" s="315"/>
      <c r="R334" s="315"/>
      <c r="S334" s="315"/>
      <c r="T334" s="315"/>
      <c r="U334" s="315"/>
      <c r="V334" s="315"/>
      <c r="W334" s="315"/>
      <c r="X334" s="315"/>
      <c r="Y334" s="315"/>
      <c r="Z334" s="315"/>
      <c r="AA334" s="315"/>
      <c r="AB334" s="315"/>
      <c r="AC334" s="315"/>
      <c r="AD334" s="315"/>
      <c r="AE334" s="315"/>
      <c r="AF334" s="315"/>
      <c r="AG334" s="315"/>
      <c r="AH334" s="315"/>
      <c r="AI334" s="315"/>
      <c r="AJ334" s="315"/>
      <c r="AK334" s="312">
        <f t="shared" si="15"/>
        <v>10</v>
      </c>
      <c r="AL334" s="344">
        <f t="shared" si="16"/>
        <v>1</v>
      </c>
      <c r="AM334" s="76"/>
    </row>
    <row r="335">
      <c r="A335" s="301">
        <f t="shared" si="17"/>
        <v>326</v>
      </c>
      <c r="B335" s="341">
        <v>741.0</v>
      </c>
      <c r="C335" s="341" t="s">
        <v>936</v>
      </c>
      <c r="D335" s="341" t="s">
        <v>973</v>
      </c>
      <c r="E335" s="341" t="s">
        <v>974</v>
      </c>
      <c r="F335" s="342">
        <v>1.0</v>
      </c>
      <c r="G335" s="342">
        <v>1.0</v>
      </c>
      <c r="H335" s="342">
        <v>1.0</v>
      </c>
      <c r="I335" s="342">
        <v>1.0</v>
      </c>
      <c r="J335" s="342">
        <v>1.0</v>
      </c>
      <c r="K335" s="342">
        <v>1.0</v>
      </c>
      <c r="L335" s="342">
        <v>1.0</v>
      </c>
      <c r="M335" s="342">
        <v>1.0</v>
      </c>
      <c r="N335" s="342">
        <v>1.0</v>
      </c>
      <c r="O335" s="314">
        <v>1.0</v>
      </c>
      <c r="P335" s="314">
        <v>0.0</v>
      </c>
      <c r="Q335" s="315"/>
      <c r="R335" s="315"/>
      <c r="S335" s="315"/>
      <c r="T335" s="315"/>
      <c r="U335" s="315"/>
      <c r="V335" s="315"/>
      <c r="W335" s="315"/>
      <c r="X335" s="315"/>
      <c r="Y335" s="315"/>
      <c r="Z335" s="315"/>
      <c r="AA335" s="315"/>
      <c r="AB335" s="315"/>
      <c r="AC335" s="315"/>
      <c r="AD335" s="315"/>
      <c r="AE335" s="315"/>
      <c r="AF335" s="315"/>
      <c r="AG335" s="315"/>
      <c r="AH335" s="315"/>
      <c r="AI335" s="315"/>
      <c r="AJ335" s="315"/>
      <c r="AK335" s="312">
        <f t="shared" si="15"/>
        <v>10</v>
      </c>
      <c r="AL335" s="344">
        <f t="shared" si="16"/>
        <v>1</v>
      </c>
      <c r="AM335" s="76"/>
    </row>
    <row r="336">
      <c r="A336" s="301">
        <f t="shared" si="17"/>
        <v>327</v>
      </c>
      <c r="B336" s="341">
        <v>704.0</v>
      </c>
      <c r="C336" s="341" t="s">
        <v>936</v>
      </c>
      <c r="D336" s="341" t="s">
        <v>975</v>
      </c>
      <c r="E336" s="341" t="s">
        <v>976</v>
      </c>
      <c r="F336" s="342">
        <v>1.0</v>
      </c>
      <c r="G336" s="342">
        <v>1.0</v>
      </c>
      <c r="H336" s="342">
        <v>1.0</v>
      </c>
      <c r="I336" s="342">
        <v>1.0</v>
      </c>
      <c r="J336" s="342">
        <v>1.0</v>
      </c>
      <c r="K336" s="342">
        <v>1.0</v>
      </c>
      <c r="L336" s="342">
        <v>1.0</v>
      </c>
      <c r="M336" s="342">
        <v>1.0</v>
      </c>
      <c r="N336" s="342">
        <v>1.0</v>
      </c>
      <c r="O336" s="314">
        <v>1.0</v>
      </c>
      <c r="P336" s="314">
        <v>1.0</v>
      </c>
      <c r="Q336" s="315"/>
      <c r="R336" s="315"/>
      <c r="S336" s="315"/>
      <c r="T336" s="315"/>
      <c r="U336" s="315"/>
      <c r="V336" s="315"/>
      <c r="W336" s="315"/>
      <c r="X336" s="315"/>
      <c r="Y336" s="315"/>
      <c r="Z336" s="315"/>
      <c r="AA336" s="315"/>
      <c r="AB336" s="315"/>
      <c r="AC336" s="315"/>
      <c r="AD336" s="315"/>
      <c r="AE336" s="315"/>
      <c r="AF336" s="315"/>
      <c r="AG336" s="315"/>
      <c r="AH336" s="315"/>
      <c r="AI336" s="315"/>
      <c r="AJ336" s="315"/>
      <c r="AK336" s="312">
        <f t="shared" si="15"/>
        <v>11</v>
      </c>
      <c r="AL336" s="344">
        <f t="shared" si="16"/>
        <v>0</v>
      </c>
      <c r="AM336" s="76"/>
    </row>
    <row r="337">
      <c r="A337" s="301">
        <f t="shared" si="17"/>
        <v>328</v>
      </c>
      <c r="B337" s="341">
        <v>699.0</v>
      </c>
      <c r="C337" s="341" t="s">
        <v>936</v>
      </c>
      <c r="D337" s="341" t="s">
        <v>977</v>
      </c>
      <c r="E337" s="341" t="s">
        <v>978</v>
      </c>
      <c r="F337" s="342">
        <v>1.0</v>
      </c>
      <c r="G337" s="342">
        <v>1.0</v>
      </c>
      <c r="H337" s="342">
        <v>1.0</v>
      </c>
      <c r="I337" s="342">
        <v>1.0</v>
      </c>
      <c r="J337" s="342">
        <v>1.0</v>
      </c>
      <c r="K337" s="342">
        <v>1.0</v>
      </c>
      <c r="L337" s="342">
        <v>1.0</v>
      </c>
      <c r="M337" s="342">
        <v>1.0</v>
      </c>
      <c r="N337" s="342">
        <v>1.0</v>
      </c>
      <c r="O337" s="314">
        <v>1.0</v>
      </c>
      <c r="P337" s="314">
        <v>1.0</v>
      </c>
      <c r="Q337" s="315"/>
      <c r="R337" s="315"/>
      <c r="S337" s="315"/>
      <c r="T337" s="315"/>
      <c r="U337" s="315"/>
      <c r="V337" s="315"/>
      <c r="W337" s="315"/>
      <c r="X337" s="315"/>
      <c r="Y337" s="315"/>
      <c r="Z337" s="315"/>
      <c r="AA337" s="315"/>
      <c r="AB337" s="315"/>
      <c r="AC337" s="315"/>
      <c r="AD337" s="315"/>
      <c r="AE337" s="315"/>
      <c r="AF337" s="315"/>
      <c r="AG337" s="315"/>
      <c r="AH337" s="315"/>
      <c r="AI337" s="315"/>
      <c r="AJ337" s="315"/>
      <c r="AK337" s="312">
        <f t="shared" si="15"/>
        <v>11</v>
      </c>
      <c r="AL337" s="344">
        <f t="shared" si="16"/>
        <v>0</v>
      </c>
      <c r="AM337" s="76"/>
    </row>
    <row r="338">
      <c r="A338" s="301">
        <f t="shared" si="17"/>
        <v>329</v>
      </c>
      <c r="B338" s="341">
        <v>668.0</v>
      </c>
      <c r="C338" s="341" t="s">
        <v>936</v>
      </c>
      <c r="D338" s="341" t="s">
        <v>979</v>
      </c>
      <c r="E338" s="341" t="s">
        <v>980</v>
      </c>
      <c r="F338" s="342">
        <v>1.0</v>
      </c>
      <c r="G338" s="342">
        <v>1.0</v>
      </c>
      <c r="H338" s="343">
        <v>0.0</v>
      </c>
      <c r="I338" s="343">
        <v>0.0</v>
      </c>
      <c r="J338" s="342">
        <v>1.0</v>
      </c>
      <c r="K338" s="342">
        <v>1.0</v>
      </c>
      <c r="L338" s="342">
        <v>1.0</v>
      </c>
      <c r="M338" s="342">
        <v>1.0</v>
      </c>
      <c r="N338" s="342">
        <v>1.0</v>
      </c>
      <c r="O338" s="314">
        <v>1.0</v>
      </c>
      <c r="P338" s="314">
        <v>1.0</v>
      </c>
      <c r="Q338" s="315"/>
      <c r="R338" s="315"/>
      <c r="S338" s="315"/>
      <c r="T338" s="315"/>
      <c r="U338" s="315"/>
      <c r="V338" s="315"/>
      <c r="W338" s="315"/>
      <c r="X338" s="315"/>
      <c r="Y338" s="315"/>
      <c r="Z338" s="315"/>
      <c r="AA338" s="315"/>
      <c r="AB338" s="315"/>
      <c r="AC338" s="315"/>
      <c r="AD338" s="315"/>
      <c r="AE338" s="315"/>
      <c r="AF338" s="315"/>
      <c r="AG338" s="315"/>
      <c r="AH338" s="315"/>
      <c r="AI338" s="315"/>
      <c r="AJ338" s="315"/>
      <c r="AK338" s="312">
        <f t="shared" si="15"/>
        <v>9</v>
      </c>
      <c r="AL338" s="344">
        <f t="shared" si="16"/>
        <v>2</v>
      </c>
      <c r="AM338" s="76"/>
    </row>
    <row r="339">
      <c r="A339" s="301">
        <f t="shared" si="17"/>
        <v>330</v>
      </c>
      <c r="B339" s="341">
        <v>623.0</v>
      </c>
      <c r="C339" s="341" t="s">
        <v>936</v>
      </c>
      <c r="D339" s="341" t="s">
        <v>981</v>
      </c>
      <c r="E339" s="341" t="s">
        <v>982</v>
      </c>
      <c r="F339" s="342">
        <v>1.0</v>
      </c>
      <c r="G339" s="342">
        <v>1.0</v>
      </c>
      <c r="H339" s="342">
        <v>1.0</v>
      </c>
      <c r="I339" s="342">
        <v>1.0</v>
      </c>
      <c r="J339" s="342">
        <v>1.0</v>
      </c>
      <c r="K339" s="342">
        <v>1.0</v>
      </c>
      <c r="L339" s="342">
        <v>1.0</v>
      </c>
      <c r="M339" s="342">
        <v>1.0</v>
      </c>
      <c r="N339" s="342">
        <v>1.0</v>
      </c>
      <c r="O339" s="314">
        <v>1.0</v>
      </c>
      <c r="P339" s="314">
        <v>1.0</v>
      </c>
      <c r="Q339" s="315"/>
      <c r="R339" s="315"/>
      <c r="S339" s="315"/>
      <c r="T339" s="315"/>
      <c r="U339" s="315"/>
      <c r="V339" s="315"/>
      <c r="W339" s="315"/>
      <c r="X339" s="315"/>
      <c r="Y339" s="315"/>
      <c r="Z339" s="315"/>
      <c r="AA339" s="315"/>
      <c r="AB339" s="315"/>
      <c r="AC339" s="315"/>
      <c r="AD339" s="315"/>
      <c r="AE339" s="315"/>
      <c r="AF339" s="315"/>
      <c r="AG339" s="315"/>
      <c r="AH339" s="315"/>
      <c r="AI339" s="315"/>
      <c r="AJ339" s="315"/>
      <c r="AK339" s="312">
        <f t="shared" si="15"/>
        <v>11</v>
      </c>
      <c r="AL339" s="344">
        <f t="shared" si="16"/>
        <v>0</v>
      </c>
      <c r="AM339" s="76"/>
    </row>
    <row r="340">
      <c r="A340" s="301">
        <f t="shared" si="17"/>
        <v>331</v>
      </c>
      <c r="B340" s="341">
        <v>604.0</v>
      </c>
      <c r="C340" s="341" t="s">
        <v>936</v>
      </c>
      <c r="D340" s="341" t="s">
        <v>983</v>
      </c>
      <c r="E340" s="341" t="s">
        <v>984</v>
      </c>
      <c r="F340" s="342">
        <v>1.0</v>
      </c>
      <c r="G340" s="342">
        <v>1.0</v>
      </c>
      <c r="H340" s="342">
        <v>1.0</v>
      </c>
      <c r="I340" s="342">
        <v>1.0</v>
      </c>
      <c r="J340" s="342">
        <v>1.0</v>
      </c>
      <c r="K340" s="342">
        <v>1.0</v>
      </c>
      <c r="L340" s="342">
        <v>1.0</v>
      </c>
      <c r="M340" s="342">
        <v>1.0</v>
      </c>
      <c r="N340" s="342">
        <v>1.0</v>
      </c>
      <c r="O340" s="314">
        <v>1.0</v>
      </c>
      <c r="P340" s="314">
        <v>1.0</v>
      </c>
      <c r="Q340" s="315"/>
      <c r="R340" s="315"/>
      <c r="S340" s="315"/>
      <c r="T340" s="315"/>
      <c r="U340" s="315"/>
      <c r="V340" s="315"/>
      <c r="W340" s="315"/>
      <c r="X340" s="315"/>
      <c r="Y340" s="315"/>
      <c r="Z340" s="315"/>
      <c r="AA340" s="315"/>
      <c r="AB340" s="315"/>
      <c r="AC340" s="315"/>
      <c r="AD340" s="315"/>
      <c r="AE340" s="315"/>
      <c r="AF340" s="315"/>
      <c r="AG340" s="315"/>
      <c r="AH340" s="315"/>
      <c r="AI340" s="315"/>
      <c r="AJ340" s="315"/>
      <c r="AK340" s="312">
        <f t="shared" si="15"/>
        <v>11</v>
      </c>
      <c r="AL340" s="344">
        <f t="shared" si="16"/>
        <v>0</v>
      </c>
      <c r="AM340" s="76"/>
    </row>
    <row r="341">
      <c r="A341" s="301">
        <f t="shared" si="17"/>
        <v>332</v>
      </c>
      <c r="B341" s="341">
        <v>598.0</v>
      </c>
      <c r="C341" s="341" t="s">
        <v>936</v>
      </c>
      <c r="D341" s="341" t="s">
        <v>985</v>
      </c>
      <c r="E341" s="341" t="s">
        <v>986</v>
      </c>
      <c r="F341" s="311"/>
      <c r="G341" s="311"/>
      <c r="H341" s="311"/>
      <c r="I341" s="311"/>
      <c r="J341" s="311"/>
      <c r="K341" s="311"/>
      <c r="L341" s="311"/>
      <c r="M341" s="311"/>
      <c r="N341" s="311" t="s">
        <v>440</v>
      </c>
      <c r="O341" s="311" t="s">
        <v>441</v>
      </c>
      <c r="P341" s="311" t="s">
        <v>442</v>
      </c>
      <c r="Q341" s="311" t="s">
        <v>442</v>
      </c>
      <c r="R341" s="311" t="s">
        <v>443</v>
      </c>
      <c r="S341" s="311" t="s">
        <v>444</v>
      </c>
      <c r="T341" s="311" t="s">
        <v>445</v>
      </c>
      <c r="U341" s="311" t="s">
        <v>446</v>
      </c>
      <c r="V341" s="311" t="s">
        <v>447</v>
      </c>
      <c r="W341" s="311" t="s">
        <v>444</v>
      </c>
      <c r="X341" s="311" t="s">
        <v>440</v>
      </c>
      <c r="Y341" s="311" t="s">
        <v>440</v>
      </c>
      <c r="Z341" s="311"/>
      <c r="AA341" s="311"/>
      <c r="AB341" s="311"/>
      <c r="AC341" s="311"/>
      <c r="AD341" s="311"/>
      <c r="AE341" s="311"/>
      <c r="AF341" s="311"/>
      <c r="AG341" s="311"/>
      <c r="AH341" s="311"/>
      <c r="AI341" s="311"/>
      <c r="AJ341" s="311"/>
      <c r="AK341" s="312">
        <f t="shared" si="15"/>
        <v>0</v>
      </c>
      <c r="AL341" s="344">
        <f t="shared" si="16"/>
        <v>0</v>
      </c>
      <c r="AM341" s="76"/>
    </row>
    <row r="342">
      <c r="A342" s="301">
        <f t="shared" si="17"/>
        <v>333</v>
      </c>
      <c r="B342" s="341">
        <v>549.0</v>
      </c>
      <c r="C342" s="341" t="s">
        <v>936</v>
      </c>
      <c r="D342" s="341" t="s">
        <v>987</v>
      </c>
      <c r="E342" s="341" t="s">
        <v>988</v>
      </c>
      <c r="F342" s="311"/>
      <c r="G342" s="311"/>
      <c r="H342" s="311"/>
      <c r="I342" s="311"/>
      <c r="J342" s="311"/>
      <c r="K342" s="311"/>
      <c r="L342" s="311"/>
      <c r="M342" s="311"/>
      <c r="N342" s="311" t="s">
        <v>440</v>
      </c>
      <c r="O342" s="311" t="s">
        <v>441</v>
      </c>
      <c r="P342" s="311" t="s">
        <v>442</v>
      </c>
      <c r="Q342" s="311" t="s">
        <v>442</v>
      </c>
      <c r="R342" s="311" t="s">
        <v>443</v>
      </c>
      <c r="S342" s="311" t="s">
        <v>444</v>
      </c>
      <c r="T342" s="311" t="s">
        <v>445</v>
      </c>
      <c r="U342" s="311" t="s">
        <v>446</v>
      </c>
      <c r="V342" s="311" t="s">
        <v>447</v>
      </c>
      <c r="W342" s="311" t="s">
        <v>444</v>
      </c>
      <c r="X342" s="311" t="s">
        <v>440</v>
      </c>
      <c r="Y342" s="311" t="s">
        <v>440</v>
      </c>
      <c r="Z342" s="311"/>
      <c r="AA342" s="311"/>
      <c r="AB342" s="311"/>
      <c r="AC342" s="311"/>
      <c r="AD342" s="311"/>
      <c r="AE342" s="311"/>
      <c r="AF342" s="311"/>
      <c r="AG342" s="311"/>
      <c r="AH342" s="311"/>
      <c r="AI342" s="311"/>
      <c r="AJ342" s="311"/>
      <c r="AK342" s="312">
        <f t="shared" si="15"/>
        <v>0</v>
      </c>
      <c r="AL342" s="344">
        <f t="shared" si="16"/>
        <v>0</v>
      </c>
      <c r="AM342" s="76"/>
    </row>
    <row r="343">
      <c r="A343" s="301">
        <f t="shared" si="17"/>
        <v>334</v>
      </c>
      <c r="B343" s="341">
        <v>508.0</v>
      </c>
      <c r="C343" s="341" t="s">
        <v>936</v>
      </c>
      <c r="D343" s="341" t="s">
        <v>989</v>
      </c>
      <c r="E343" s="341" t="s">
        <v>990</v>
      </c>
      <c r="F343" s="342">
        <v>1.0</v>
      </c>
      <c r="G343" s="342">
        <v>1.0</v>
      </c>
      <c r="H343" s="342">
        <v>1.0</v>
      </c>
      <c r="I343" s="342">
        <v>1.0</v>
      </c>
      <c r="J343" s="342">
        <v>1.0</v>
      </c>
      <c r="K343" s="342">
        <v>1.0</v>
      </c>
      <c r="L343" s="342">
        <v>1.0</v>
      </c>
      <c r="M343" s="342">
        <v>1.0</v>
      </c>
      <c r="N343" s="342">
        <v>1.0</v>
      </c>
      <c r="O343" s="314">
        <v>1.0</v>
      </c>
      <c r="P343" s="314">
        <v>1.0</v>
      </c>
      <c r="Q343" s="315"/>
      <c r="R343" s="315"/>
      <c r="S343" s="315"/>
      <c r="T343" s="315"/>
      <c r="U343" s="315"/>
      <c r="V343" s="315"/>
      <c r="W343" s="315"/>
      <c r="X343" s="315"/>
      <c r="Y343" s="315"/>
      <c r="Z343" s="315"/>
      <c r="AA343" s="315"/>
      <c r="AB343" s="315"/>
      <c r="AC343" s="315"/>
      <c r="AD343" s="315"/>
      <c r="AE343" s="315"/>
      <c r="AF343" s="315"/>
      <c r="AG343" s="315"/>
      <c r="AH343" s="315"/>
      <c r="AI343" s="315"/>
      <c r="AJ343" s="315"/>
      <c r="AK343" s="312">
        <f t="shared" si="15"/>
        <v>11</v>
      </c>
      <c r="AL343" s="344">
        <f t="shared" si="16"/>
        <v>0</v>
      </c>
      <c r="AM343" s="76"/>
    </row>
    <row r="344">
      <c r="A344" s="301">
        <f t="shared" si="17"/>
        <v>335</v>
      </c>
      <c r="B344" s="341">
        <v>1236.0</v>
      </c>
      <c r="C344" s="341" t="s">
        <v>991</v>
      </c>
      <c r="D344" s="341" t="s">
        <v>992</v>
      </c>
      <c r="E344" s="341" t="s">
        <v>993</v>
      </c>
      <c r="F344" s="342">
        <v>1.0</v>
      </c>
      <c r="G344" s="342">
        <v>1.0</v>
      </c>
      <c r="H344" s="343">
        <v>0.0</v>
      </c>
      <c r="I344" s="343">
        <v>0.0</v>
      </c>
      <c r="J344" s="342">
        <v>1.0</v>
      </c>
      <c r="K344" s="342">
        <v>1.0</v>
      </c>
      <c r="L344" s="342">
        <v>1.0</v>
      </c>
      <c r="M344" s="342">
        <v>1.0</v>
      </c>
      <c r="N344" s="342">
        <v>1.0</v>
      </c>
      <c r="O344" s="314">
        <v>1.0</v>
      </c>
      <c r="P344" s="314">
        <v>1.0</v>
      </c>
      <c r="Q344" s="315"/>
      <c r="R344" s="315"/>
      <c r="S344" s="315"/>
      <c r="T344" s="315"/>
      <c r="U344" s="315"/>
      <c r="V344" s="315"/>
      <c r="W344" s="315"/>
      <c r="X344" s="315"/>
      <c r="Y344" s="315"/>
      <c r="Z344" s="315"/>
      <c r="AA344" s="315"/>
      <c r="AB344" s="315"/>
      <c r="AC344" s="315"/>
      <c r="AD344" s="315"/>
      <c r="AE344" s="315"/>
      <c r="AF344" s="315"/>
      <c r="AG344" s="315"/>
      <c r="AH344" s="315"/>
      <c r="AI344" s="315"/>
      <c r="AJ344" s="315"/>
      <c r="AK344" s="312">
        <f t="shared" si="15"/>
        <v>9</v>
      </c>
      <c r="AL344" s="344">
        <f t="shared" si="16"/>
        <v>2</v>
      </c>
      <c r="AM344" s="76"/>
    </row>
    <row r="345">
      <c r="A345" s="301">
        <f t="shared" si="17"/>
        <v>336</v>
      </c>
      <c r="B345" s="341">
        <v>907.0</v>
      </c>
      <c r="C345" s="341" t="s">
        <v>991</v>
      </c>
      <c r="D345" s="341" t="s">
        <v>994</v>
      </c>
      <c r="E345" s="341" t="s">
        <v>995</v>
      </c>
      <c r="F345" s="342">
        <v>1.0</v>
      </c>
      <c r="G345" s="342">
        <v>1.0</v>
      </c>
      <c r="H345" s="342">
        <v>1.0</v>
      </c>
      <c r="I345" s="342">
        <v>1.0</v>
      </c>
      <c r="J345" s="342">
        <v>1.0</v>
      </c>
      <c r="K345" s="342">
        <v>1.0</v>
      </c>
      <c r="L345" s="342">
        <v>1.0</v>
      </c>
      <c r="M345" s="342">
        <v>1.0</v>
      </c>
      <c r="N345" s="342">
        <v>1.0</v>
      </c>
      <c r="O345" s="314">
        <v>1.0</v>
      </c>
      <c r="P345" s="314">
        <v>1.0</v>
      </c>
      <c r="Q345" s="315"/>
      <c r="R345" s="315"/>
      <c r="S345" s="315"/>
      <c r="T345" s="315"/>
      <c r="U345" s="315"/>
      <c r="V345" s="315"/>
      <c r="W345" s="315"/>
      <c r="X345" s="315"/>
      <c r="Y345" s="315"/>
      <c r="Z345" s="315"/>
      <c r="AA345" s="315"/>
      <c r="AB345" s="315"/>
      <c r="AC345" s="315"/>
      <c r="AD345" s="315"/>
      <c r="AE345" s="315"/>
      <c r="AF345" s="315"/>
      <c r="AG345" s="315"/>
      <c r="AH345" s="315"/>
      <c r="AI345" s="315"/>
      <c r="AJ345" s="315"/>
      <c r="AK345" s="312">
        <f t="shared" si="15"/>
        <v>11</v>
      </c>
      <c r="AL345" s="344">
        <f t="shared" si="16"/>
        <v>0</v>
      </c>
      <c r="AM345" s="76"/>
    </row>
    <row r="346">
      <c r="A346" s="301">
        <f t="shared" si="17"/>
        <v>337</v>
      </c>
      <c r="B346" s="341">
        <v>896.0</v>
      </c>
      <c r="C346" s="341" t="s">
        <v>991</v>
      </c>
      <c r="D346" s="341" t="s">
        <v>996</v>
      </c>
      <c r="E346" s="341" t="s">
        <v>997</v>
      </c>
      <c r="F346" s="342">
        <v>1.0</v>
      </c>
      <c r="G346" s="342">
        <v>1.0</v>
      </c>
      <c r="H346" s="342">
        <v>1.0</v>
      </c>
      <c r="I346" s="342">
        <v>1.0</v>
      </c>
      <c r="J346" s="345">
        <v>1.0</v>
      </c>
      <c r="K346" s="345">
        <v>1.0</v>
      </c>
      <c r="L346" s="345">
        <v>1.0</v>
      </c>
      <c r="M346" s="342">
        <v>1.0</v>
      </c>
      <c r="N346" s="342">
        <v>1.0</v>
      </c>
      <c r="O346" s="314">
        <v>1.0</v>
      </c>
      <c r="P346" s="314">
        <v>1.0</v>
      </c>
      <c r="Q346" s="315"/>
      <c r="R346" s="315"/>
      <c r="S346" s="315"/>
      <c r="T346" s="315"/>
      <c r="U346" s="315"/>
      <c r="V346" s="315"/>
      <c r="W346" s="315"/>
      <c r="X346" s="315"/>
      <c r="Y346" s="315"/>
      <c r="Z346" s="315"/>
      <c r="AA346" s="315"/>
      <c r="AB346" s="315"/>
      <c r="AC346" s="315"/>
      <c r="AD346" s="315"/>
      <c r="AE346" s="315"/>
      <c r="AF346" s="315"/>
      <c r="AG346" s="315"/>
      <c r="AH346" s="315"/>
      <c r="AI346" s="167"/>
      <c r="AJ346" s="167"/>
      <c r="AK346" s="312">
        <f t="shared" si="15"/>
        <v>11</v>
      </c>
      <c r="AL346" s="344">
        <f t="shared" si="16"/>
        <v>0</v>
      </c>
      <c r="AM346" s="76"/>
    </row>
    <row r="347">
      <c r="A347" s="301">
        <f t="shared" si="17"/>
        <v>338</v>
      </c>
      <c r="B347" s="341">
        <v>872.0</v>
      </c>
      <c r="C347" s="341" t="s">
        <v>991</v>
      </c>
      <c r="D347" s="341" t="s">
        <v>998</v>
      </c>
      <c r="E347" s="341" t="s">
        <v>999</v>
      </c>
      <c r="F347" s="342">
        <v>1.0</v>
      </c>
      <c r="G347" s="342">
        <v>1.0</v>
      </c>
      <c r="H347" s="342">
        <v>1.0</v>
      </c>
      <c r="I347" s="342">
        <v>1.0</v>
      </c>
      <c r="J347" s="342">
        <v>1.0</v>
      </c>
      <c r="K347" s="342">
        <v>1.0</v>
      </c>
      <c r="L347" s="342">
        <v>1.0</v>
      </c>
      <c r="M347" s="342">
        <v>1.0</v>
      </c>
      <c r="N347" s="342">
        <v>1.0</v>
      </c>
      <c r="O347" s="314">
        <v>1.0</v>
      </c>
      <c r="P347" s="314">
        <v>1.0</v>
      </c>
      <c r="Q347" s="315"/>
      <c r="R347" s="315"/>
      <c r="S347" s="315"/>
      <c r="T347" s="315"/>
      <c r="U347" s="315"/>
      <c r="V347" s="315"/>
      <c r="W347" s="315"/>
      <c r="X347" s="315"/>
      <c r="Y347" s="315"/>
      <c r="Z347" s="315"/>
      <c r="AA347" s="315"/>
      <c r="AB347" s="315"/>
      <c r="AC347" s="315"/>
      <c r="AD347" s="315"/>
      <c r="AE347" s="315"/>
      <c r="AF347" s="315"/>
      <c r="AG347" s="315"/>
      <c r="AH347" s="315"/>
      <c r="AI347" s="315"/>
      <c r="AJ347" s="315"/>
      <c r="AK347" s="312">
        <f t="shared" si="15"/>
        <v>11</v>
      </c>
      <c r="AL347" s="344">
        <f t="shared" si="16"/>
        <v>0</v>
      </c>
      <c r="AM347" s="76"/>
    </row>
    <row r="348">
      <c r="A348" s="301">
        <f t="shared" si="17"/>
        <v>339</v>
      </c>
      <c r="B348" s="341">
        <v>785.0</v>
      </c>
      <c r="C348" s="158" t="s">
        <v>991</v>
      </c>
      <c r="D348" s="341" t="s">
        <v>1000</v>
      </c>
      <c r="E348" s="341" t="s">
        <v>1001</v>
      </c>
      <c r="F348" s="342">
        <v>1.0</v>
      </c>
      <c r="G348" s="342">
        <v>1.0</v>
      </c>
      <c r="H348" s="342">
        <v>1.0</v>
      </c>
      <c r="I348" s="342">
        <v>1.0</v>
      </c>
      <c r="J348" s="342">
        <v>1.0</v>
      </c>
      <c r="K348" s="342">
        <v>1.0</v>
      </c>
      <c r="L348" s="342">
        <v>1.0</v>
      </c>
      <c r="M348" s="342">
        <v>1.0</v>
      </c>
      <c r="N348" s="342">
        <v>1.0</v>
      </c>
      <c r="O348" s="314">
        <v>0.0</v>
      </c>
      <c r="P348" s="314">
        <v>0.0</v>
      </c>
      <c r="Q348" s="315"/>
      <c r="R348" s="315"/>
      <c r="S348" s="315"/>
      <c r="T348" s="315"/>
      <c r="U348" s="315"/>
      <c r="V348" s="315"/>
      <c r="W348" s="315"/>
      <c r="X348" s="315"/>
      <c r="Y348" s="315"/>
      <c r="Z348" s="315"/>
      <c r="AA348" s="315"/>
      <c r="AB348" s="315"/>
      <c r="AC348" s="315"/>
      <c r="AD348" s="315"/>
      <c r="AE348" s="315"/>
      <c r="AF348" s="315"/>
      <c r="AG348" s="315"/>
      <c r="AH348" s="315"/>
      <c r="AI348" s="315"/>
      <c r="AJ348" s="315"/>
      <c r="AK348" s="312">
        <f t="shared" si="15"/>
        <v>9</v>
      </c>
      <c r="AL348" s="344">
        <f t="shared" si="16"/>
        <v>2</v>
      </c>
      <c r="AM348" s="76"/>
    </row>
    <row r="349">
      <c r="A349" s="301">
        <f t="shared" si="17"/>
        <v>340</v>
      </c>
      <c r="B349" s="341">
        <v>759.0</v>
      </c>
      <c r="C349" s="341" t="s">
        <v>991</v>
      </c>
      <c r="D349" s="341" t="s">
        <v>1002</v>
      </c>
      <c r="E349" s="341" t="s">
        <v>1003</v>
      </c>
      <c r="F349" s="342">
        <v>1.0</v>
      </c>
      <c r="G349" s="342">
        <v>1.0</v>
      </c>
      <c r="H349" s="342">
        <v>1.0</v>
      </c>
      <c r="I349" s="342">
        <v>1.0</v>
      </c>
      <c r="J349" s="342">
        <v>1.0</v>
      </c>
      <c r="K349" s="342">
        <v>1.0</v>
      </c>
      <c r="L349" s="342">
        <v>1.0</v>
      </c>
      <c r="M349" s="342">
        <v>1.0</v>
      </c>
      <c r="N349" s="342">
        <v>1.0</v>
      </c>
      <c r="O349" s="314">
        <v>1.0</v>
      </c>
      <c r="P349" s="314">
        <v>1.0</v>
      </c>
      <c r="Q349" s="315"/>
      <c r="R349" s="315"/>
      <c r="S349" s="315"/>
      <c r="T349" s="315"/>
      <c r="U349" s="315"/>
      <c r="V349" s="315"/>
      <c r="W349" s="315"/>
      <c r="X349" s="315"/>
      <c r="Y349" s="315"/>
      <c r="Z349" s="315"/>
      <c r="AA349" s="315"/>
      <c r="AB349" s="315"/>
      <c r="AC349" s="315"/>
      <c r="AD349" s="315"/>
      <c r="AE349" s="315"/>
      <c r="AF349" s="315"/>
      <c r="AG349" s="315"/>
      <c r="AH349" s="315"/>
      <c r="AI349" s="315"/>
      <c r="AJ349" s="315"/>
      <c r="AK349" s="312">
        <f t="shared" si="15"/>
        <v>11</v>
      </c>
      <c r="AL349" s="344">
        <f t="shared" si="16"/>
        <v>0</v>
      </c>
      <c r="AM349" s="76"/>
    </row>
    <row r="350">
      <c r="A350" s="301">
        <f t="shared" si="17"/>
        <v>341</v>
      </c>
      <c r="B350" s="341">
        <v>744.0</v>
      </c>
      <c r="C350" s="341" t="s">
        <v>991</v>
      </c>
      <c r="D350" s="341" t="s">
        <v>1004</v>
      </c>
      <c r="E350" s="341" t="s">
        <v>1005</v>
      </c>
      <c r="F350" s="342">
        <v>1.0</v>
      </c>
      <c r="G350" s="342">
        <v>1.0</v>
      </c>
      <c r="H350" s="342">
        <v>1.0</v>
      </c>
      <c r="I350" s="342">
        <v>1.0</v>
      </c>
      <c r="J350" s="342">
        <v>1.0</v>
      </c>
      <c r="K350" s="342">
        <v>1.0</v>
      </c>
      <c r="L350" s="342">
        <v>1.0</v>
      </c>
      <c r="M350" s="342">
        <v>1.0</v>
      </c>
      <c r="N350" s="342">
        <v>1.0</v>
      </c>
      <c r="O350" s="314">
        <v>1.0</v>
      </c>
      <c r="P350" s="314">
        <v>1.0</v>
      </c>
      <c r="Q350" s="315"/>
      <c r="R350" s="315"/>
      <c r="S350" s="315"/>
      <c r="T350" s="315"/>
      <c r="U350" s="315"/>
      <c r="V350" s="315"/>
      <c r="W350" s="315"/>
      <c r="X350" s="315"/>
      <c r="Y350" s="315"/>
      <c r="Z350" s="315"/>
      <c r="AA350" s="315"/>
      <c r="AB350" s="315"/>
      <c r="AC350" s="315"/>
      <c r="AD350" s="315"/>
      <c r="AE350" s="315"/>
      <c r="AF350" s="315"/>
      <c r="AG350" s="315"/>
      <c r="AH350" s="315"/>
      <c r="AI350" s="315"/>
      <c r="AJ350" s="315"/>
      <c r="AK350" s="312">
        <f t="shared" si="15"/>
        <v>11</v>
      </c>
      <c r="AL350" s="344">
        <f t="shared" si="16"/>
        <v>0</v>
      </c>
      <c r="AM350" s="76"/>
    </row>
    <row r="351">
      <c r="A351" s="301">
        <f t="shared" si="17"/>
        <v>342</v>
      </c>
      <c r="B351" s="341">
        <v>733.0</v>
      </c>
      <c r="C351" s="341" t="s">
        <v>991</v>
      </c>
      <c r="D351" s="341" t="s">
        <v>1006</v>
      </c>
      <c r="E351" s="341" t="s">
        <v>1007</v>
      </c>
      <c r="F351" s="342">
        <v>1.0</v>
      </c>
      <c r="G351" s="342">
        <v>1.0</v>
      </c>
      <c r="H351" s="342">
        <v>1.0</v>
      </c>
      <c r="I351" s="343">
        <v>0.0</v>
      </c>
      <c r="J351" s="342">
        <v>1.0</v>
      </c>
      <c r="K351" s="342">
        <v>1.0</v>
      </c>
      <c r="L351" s="342">
        <v>1.0</v>
      </c>
      <c r="M351" s="342">
        <v>1.0</v>
      </c>
      <c r="N351" s="342">
        <v>1.0</v>
      </c>
      <c r="O351" s="314">
        <v>1.0</v>
      </c>
      <c r="P351" s="314">
        <v>1.0</v>
      </c>
      <c r="Q351" s="315"/>
      <c r="R351" s="315"/>
      <c r="S351" s="315"/>
      <c r="T351" s="315"/>
      <c r="U351" s="315"/>
      <c r="V351" s="315"/>
      <c r="W351" s="315"/>
      <c r="X351" s="315"/>
      <c r="Y351" s="315"/>
      <c r="Z351" s="315"/>
      <c r="AA351" s="315"/>
      <c r="AB351" s="315"/>
      <c r="AC351" s="315"/>
      <c r="AD351" s="315"/>
      <c r="AE351" s="315"/>
      <c r="AF351" s="315"/>
      <c r="AG351" s="315"/>
      <c r="AH351" s="315"/>
      <c r="AI351" s="315"/>
      <c r="AJ351" s="315"/>
      <c r="AK351" s="312">
        <f t="shared" si="15"/>
        <v>10</v>
      </c>
      <c r="AL351" s="344">
        <f t="shared" si="16"/>
        <v>1</v>
      </c>
      <c r="AM351" s="76"/>
    </row>
    <row r="352">
      <c r="A352" s="301">
        <f t="shared" si="17"/>
        <v>343</v>
      </c>
      <c r="B352" s="341">
        <v>695.0</v>
      </c>
      <c r="C352" s="341" t="s">
        <v>991</v>
      </c>
      <c r="D352" s="341" t="s">
        <v>1008</v>
      </c>
      <c r="E352" s="341" t="s">
        <v>1009</v>
      </c>
      <c r="F352" s="342">
        <v>1.0</v>
      </c>
      <c r="G352" s="342">
        <v>1.0</v>
      </c>
      <c r="H352" s="342">
        <v>1.0</v>
      </c>
      <c r="I352" s="342">
        <v>1.0</v>
      </c>
      <c r="J352" s="342">
        <v>1.0</v>
      </c>
      <c r="K352" s="342">
        <v>1.0</v>
      </c>
      <c r="L352" s="342">
        <v>1.0</v>
      </c>
      <c r="M352" s="342">
        <v>1.0</v>
      </c>
      <c r="N352" s="342">
        <v>1.0</v>
      </c>
      <c r="O352" s="314">
        <v>1.0</v>
      </c>
      <c r="P352" s="314">
        <v>1.0</v>
      </c>
      <c r="Q352" s="315"/>
      <c r="R352" s="315"/>
      <c r="S352" s="315"/>
      <c r="T352" s="315"/>
      <c r="U352" s="315"/>
      <c r="V352" s="315"/>
      <c r="W352" s="315"/>
      <c r="X352" s="315"/>
      <c r="Y352" s="315"/>
      <c r="Z352" s="315"/>
      <c r="AA352" s="315"/>
      <c r="AB352" s="315"/>
      <c r="AC352" s="315"/>
      <c r="AD352" s="315"/>
      <c r="AE352" s="315"/>
      <c r="AF352" s="315"/>
      <c r="AG352" s="315"/>
      <c r="AH352" s="315"/>
      <c r="AI352" s="315"/>
      <c r="AJ352" s="315"/>
      <c r="AK352" s="312">
        <f t="shared" si="15"/>
        <v>11</v>
      </c>
      <c r="AL352" s="344">
        <f t="shared" si="16"/>
        <v>0</v>
      </c>
      <c r="AM352" s="76"/>
    </row>
    <row r="353">
      <c r="A353" s="301">
        <f t="shared" si="17"/>
        <v>344</v>
      </c>
      <c r="B353" s="341">
        <v>692.0</v>
      </c>
      <c r="C353" s="341" t="s">
        <v>991</v>
      </c>
      <c r="D353" s="341" t="s">
        <v>1010</v>
      </c>
      <c r="E353" s="341" t="s">
        <v>1011</v>
      </c>
      <c r="F353" s="342">
        <v>1.0</v>
      </c>
      <c r="G353" s="342">
        <v>1.0</v>
      </c>
      <c r="H353" s="342">
        <v>1.0</v>
      </c>
      <c r="I353" s="342">
        <v>1.0</v>
      </c>
      <c r="J353" s="345">
        <v>1.0</v>
      </c>
      <c r="K353" s="345">
        <v>1.0</v>
      </c>
      <c r="L353" s="345">
        <v>1.0</v>
      </c>
      <c r="M353" s="342">
        <v>1.0</v>
      </c>
      <c r="N353" s="342">
        <v>1.0</v>
      </c>
      <c r="O353" s="314">
        <v>1.0</v>
      </c>
      <c r="P353" s="314">
        <v>1.0</v>
      </c>
      <c r="Q353" s="315"/>
      <c r="R353" s="315"/>
      <c r="S353" s="315"/>
      <c r="T353" s="315"/>
      <c r="U353" s="315"/>
      <c r="V353" s="315"/>
      <c r="W353" s="315"/>
      <c r="X353" s="315"/>
      <c r="Y353" s="315"/>
      <c r="Z353" s="315"/>
      <c r="AA353" s="315"/>
      <c r="AB353" s="315"/>
      <c r="AC353" s="315"/>
      <c r="AD353" s="315"/>
      <c r="AE353" s="315"/>
      <c r="AF353" s="315"/>
      <c r="AG353" s="315"/>
      <c r="AH353" s="315"/>
      <c r="AI353" s="315"/>
      <c r="AJ353" s="315"/>
      <c r="AK353" s="312">
        <f t="shared" si="15"/>
        <v>11</v>
      </c>
      <c r="AL353" s="344">
        <f t="shared" si="16"/>
        <v>0</v>
      </c>
      <c r="AM353" s="76"/>
    </row>
    <row r="354">
      <c r="A354" s="301">
        <f t="shared" si="17"/>
        <v>345</v>
      </c>
      <c r="B354" s="341">
        <v>683.0</v>
      </c>
      <c r="C354" s="341" t="s">
        <v>991</v>
      </c>
      <c r="D354" s="341" t="s">
        <v>1012</v>
      </c>
      <c r="E354" s="341" t="s">
        <v>1013</v>
      </c>
      <c r="F354" s="342">
        <v>1.0</v>
      </c>
      <c r="G354" s="342">
        <v>1.0</v>
      </c>
      <c r="H354" s="342">
        <v>1.0</v>
      </c>
      <c r="I354" s="342">
        <v>1.0</v>
      </c>
      <c r="J354" s="342">
        <v>1.0</v>
      </c>
      <c r="K354" s="342">
        <v>1.0</v>
      </c>
      <c r="L354" s="342">
        <v>1.0</v>
      </c>
      <c r="M354" s="342">
        <v>1.0</v>
      </c>
      <c r="N354" s="342">
        <v>1.0</v>
      </c>
      <c r="O354" s="314">
        <v>1.0</v>
      </c>
      <c r="P354" s="314">
        <v>1.0</v>
      </c>
      <c r="Q354" s="315"/>
      <c r="R354" s="315"/>
      <c r="S354" s="315"/>
      <c r="T354" s="315"/>
      <c r="U354" s="315"/>
      <c r="V354" s="315"/>
      <c r="W354" s="315"/>
      <c r="X354" s="315"/>
      <c r="Y354" s="315"/>
      <c r="Z354" s="315"/>
      <c r="AA354" s="315"/>
      <c r="AB354" s="315"/>
      <c r="AC354" s="315"/>
      <c r="AD354" s="315"/>
      <c r="AE354" s="315"/>
      <c r="AF354" s="315"/>
      <c r="AG354" s="315"/>
      <c r="AH354" s="315"/>
      <c r="AI354" s="315"/>
      <c r="AJ354" s="315"/>
      <c r="AK354" s="312">
        <f t="shared" si="15"/>
        <v>11</v>
      </c>
      <c r="AL354" s="344">
        <f t="shared" si="16"/>
        <v>0</v>
      </c>
      <c r="AM354" s="76"/>
    </row>
    <row r="355">
      <c r="A355" s="301">
        <f t="shared" si="17"/>
        <v>346</v>
      </c>
      <c r="B355" s="341">
        <v>670.0</v>
      </c>
      <c r="C355" s="341" t="s">
        <v>991</v>
      </c>
      <c r="D355" s="341" t="s">
        <v>1014</v>
      </c>
      <c r="E355" s="341" t="s">
        <v>1015</v>
      </c>
      <c r="F355" s="311"/>
      <c r="G355" s="311"/>
      <c r="H355" s="311"/>
      <c r="I355" s="311"/>
      <c r="J355" s="310"/>
      <c r="K355" s="310"/>
      <c r="L355" s="310"/>
      <c r="M355" s="311"/>
      <c r="N355" s="311" t="s">
        <v>440</v>
      </c>
      <c r="O355" s="311" t="s">
        <v>441</v>
      </c>
      <c r="P355" s="311" t="s">
        <v>442</v>
      </c>
      <c r="Q355" s="311" t="s">
        <v>442</v>
      </c>
      <c r="R355" s="311" t="s">
        <v>443</v>
      </c>
      <c r="S355" s="311" t="s">
        <v>444</v>
      </c>
      <c r="T355" s="311" t="s">
        <v>445</v>
      </c>
      <c r="U355" s="311" t="s">
        <v>446</v>
      </c>
      <c r="V355" s="311" t="s">
        <v>447</v>
      </c>
      <c r="W355" s="311" t="s">
        <v>444</v>
      </c>
      <c r="X355" s="311" t="s">
        <v>440</v>
      </c>
      <c r="Y355" s="311" t="s">
        <v>440</v>
      </c>
      <c r="Z355" s="311"/>
      <c r="AA355" s="311"/>
      <c r="AB355" s="311"/>
      <c r="AC355" s="311"/>
      <c r="AD355" s="311"/>
      <c r="AE355" s="311"/>
      <c r="AF355" s="311"/>
      <c r="AG355" s="311"/>
      <c r="AH355" s="311"/>
      <c r="AI355" s="311"/>
      <c r="AJ355" s="311"/>
      <c r="AK355" s="312">
        <f t="shared" si="15"/>
        <v>0</v>
      </c>
      <c r="AL355" s="344">
        <f t="shared" si="16"/>
        <v>0</v>
      </c>
      <c r="AM355" s="76"/>
    </row>
    <row r="356">
      <c r="A356" s="301">
        <f t="shared" si="17"/>
        <v>347</v>
      </c>
      <c r="B356" s="341">
        <v>666.0</v>
      </c>
      <c r="C356" s="341" t="s">
        <v>991</v>
      </c>
      <c r="D356" s="341" t="s">
        <v>1016</v>
      </c>
      <c r="E356" s="341" t="s">
        <v>1017</v>
      </c>
      <c r="F356" s="342">
        <v>1.0</v>
      </c>
      <c r="G356" s="342">
        <v>1.0</v>
      </c>
      <c r="H356" s="342">
        <v>1.0</v>
      </c>
      <c r="I356" s="342">
        <v>1.0</v>
      </c>
      <c r="J356" s="342">
        <v>1.0</v>
      </c>
      <c r="K356" s="342">
        <v>1.0</v>
      </c>
      <c r="L356" s="342">
        <v>1.0</v>
      </c>
      <c r="M356" s="342">
        <v>1.0</v>
      </c>
      <c r="N356" s="342">
        <v>1.0</v>
      </c>
      <c r="O356" s="314">
        <v>1.0</v>
      </c>
      <c r="P356" s="314">
        <v>1.0</v>
      </c>
      <c r="Q356" s="315"/>
      <c r="R356" s="315"/>
      <c r="S356" s="315"/>
      <c r="T356" s="315"/>
      <c r="U356" s="315"/>
      <c r="V356" s="315"/>
      <c r="W356" s="315"/>
      <c r="X356" s="315"/>
      <c r="Y356" s="315"/>
      <c r="Z356" s="315"/>
      <c r="AA356" s="315"/>
      <c r="AB356" s="315"/>
      <c r="AC356" s="315"/>
      <c r="AD356" s="315"/>
      <c r="AE356" s="315"/>
      <c r="AF356" s="315"/>
      <c r="AG356" s="315"/>
      <c r="AH356" s="315"/>
      <c r="AI356" s="315"/>
      <c r="AJ356" s="315"/>
      <c r="AK356" s="312">
        <f t="shared" si="15"/>
        <v>11</v>
      </c>
      <c r="AL356" s="344">
        <f t="shared" si="16"/>
        <v>0</v>
      </c>
      <c r="AM356" s="76"/>
    </row>
    <row r="357">
      <c r="A357" s="301">
        <f t="shared" si="17"/>
        <v>348</v>
      </c>
      <c r="B357" s="341">
        <v>664.0</v>
      </c>
      <c r="C357" s="341" t="s">
        <v>991</v>
      </c>
      <c r="D357" s="341" t="s">
        <v>1018</v>
      </c>
      <c r="E357" s="341" t="s">
        <v>1019</v>
      </c>
      <c r="F357" s="342">
        <v>1.0</v>
      </c>
      <c r="G357" s="342">
        <v>1.0</v>
      </c>
      <c r="H357" s="342">
        <v>1.0</v>
      </c>
      <c r="I357" s="342">
        <v>1.0</v>
      </c>
      <c r="J357" s="342">
        <v>1.0</v>
      </c>
      <c r="K357" s="342">
        <v>1.0</v>
      </c>
      <c r="L357" s="342">
        <v>1.0</v>
      </c>
      <c r="M357" s="342">
        <v>1.0</v>
      </c>
      <c r="N357" s="342">
        <v>1.0</v>
      </c>
      <c r="O357" s="314">
        <v>1.0</v>
      </c>
      <c r="P357" s="314">
        <v>1.0</v>
      </c>
      <c r="Q357" s="315"/>
      <c r="R357" s="315"/>
      <c r="S357" s="315"/>
      <c r="T357" s="315"/>
      <c r="U357" s="315"/>
      <c r="V357" s="315"/>
      <c r="W357" s="315"/>
      <c r="X357" s="315"/>
      <c r="Y357" s="315"/>
      <c r="Z357" s="315"/>
      <c r="AA357" s="315"/>
      <c r="AB357" s="315"/>
      <c r="AC357" s="315"/>
      <c r="AD357" s="315"/>
      <c r="AE357" s="315"/>
      <c r="AF357" s="315"/>
      <c r="AG357" s="315"/>
      <c r="AH357" s="315"/>
      <c r="AI357" s="315"/>
      <c r="AJ357" s="315"/>
      <c r="AK357" s="312">
        <f t="shared" si="15"/>
        <v>11</v>
      </c>
      <c r="AL357" s="344">
        <f t="shared" si="16"/>
        <v>0</v>
      </c>
      <c r="AM357" s="76"/>
    </row>
    <row r="358">
      <c r="A358" s="301">
        <f t="shared" si="17"/>
        <v>349</v>
      </c>
      <c r="B358" s="341">
        <v>662.0</v>
      </c>
      <c r="C358" s="341" t="s">
        <v>991</v>
      </c>
      <c r="D358" s="341" t="s">
        <v>1020</v>
      </c>
      <c r="E358" s="341" t="s">
        <v>1021</v>
      </c>
      <c r="F358" s="342">
        <v>1.0</v>
      </c>
      <c r="G358" s="342">
        <v>1.0</v>
      </c>
      <c r="H358" s="342">
        <v>1.0</v>
      </c>
      <c r="I358" s="342">
        <v>1.0</v>
      </c>
      <c r="J358" s="342">
        <v>1.0</v>
      </c>
      <c r="K358" s="342">
        <v>1.0</v>
      </c>
      <c r="L358" s="342">
        <v>1.0</v>
      </c>
      <c r="M358" s="342">
        <v>1.0</v>
      </c>
      <c r="N358" s="342">
        <v>1.0</v>
      </c>
      <c r="O358" s="314">
        <v>1.0</v>
      </c>
      <c r="P358" s="314">
        <v>1.0</v>
      </c>
      <c r="Q358" s="315"/>
      <c r="R358" s="315"/>
      <c r="S358" s="315"/>
      <c r="T358" s="315"/>
      <c r="U358" s="315"/>
      <c r="V358" s="315"/>
      <c r="W358" s="315"/>
      <c r="X358" s="315"/>
      <c r="Y358" s="315"/>
      <c r="Z358" s="315"/>
      <c r="AA358" s="315"/>
      <c r="AB358" s="315"/>
      <c r="AC358" s="315"/>
      <c r="AD358" s="315"/>
      <c r="AE358" s="315"/>
      <c r="AF358" s="315"/>
      <c r="AG358" s="315"/>
      <c r="AH358" s="315"/>
      <c r="AI358" s="315"/>
      <c r="AJ358" s="315"/>
      <c r="AK358" s="312">
        <f t="shared" si="15"/>
        <v>11</v>
      </c>
      <c r="AL358" s="344">
        <f t="shared" si="16"/>
        <v>0</v>
      </c>
      <c r="AM358" s="76"/>
    </row>
    <row r="359">
      <c r="A359" s="301">
        <f t="shared" si="17"/>
        <v>350</v>
      </c>
      <c r="B359" s="341">
        <v>659.0</v>
      </c>
      <c r="C359" s="341" t="s">
        <v>991</v>
      </c>
      <c r="D359" s="341" t="s">
        <v>1022</v>
      </c>
      <c r="E359" s="341" t="s">
        <v>1023</v>
      </c>
      <c r="F359" s="342">
        <v>1.0</v>
      </c>
      <c r="G359" s="342">
        <v>1.0</v>
      </c>
      <c r="H359" s="342">
        <v>1.0</v>
      </c>
      <c r="I359" s="342">
        <v>1.0</v>
      </c>
      <c r="J359" s="342">
        <v>1.0</v>
      </c>
      <c r="K359" s="342">
        <v>1.0</v>
      </c>
      <c r="L359" s="342">
        <v>1.0</v>
      </c>
      <c r="M359" s="342">
        <v>1.0</v>
      </c>
      <c r="N359" s="342">
        <v>1.0</v>
      </c>
      <c r="O359" s="314">
        <v>1.0</v>
      </c>
      <c r="P359" s="314">
        <v>1.0</v>
      </c>
      <c r="Q359" s="315"/>
      <c r="R359" s="315"/>
      <c r="S359" s="315"/>
      <c r="T359" s="315"/>
      <c r="U359" s="315"/>
      <c r="V359" s="315"/>
      <c r="W359" s="315"/>
      <c r="X359" s="315"/>
      <c r="Y359" s="315"/>
      <c r="Z359" s="315"/>
      <c r="AA359" s="315"/>
      <c r="AB359" s="315"/>
      <c r="AC359" s="315"/>
      <c r="AD359" s="315"/>
      <c r="AE359" s="315"/>
      <c r="AF359" s="315"/>
      <c r="AG359" s="315"/>
      <c r="AH359" s="315"/>
      <c r="AI359" s="315"/>
      <c r="AJ359" s="315"/>
      <c r="AK359" s="312">
        <f t="shared" si="15"/>
        <v>11</v>
      </c>
      <c r="AL359" s="344">
        <f t="shared" si="16"/>
        <v>0</v>
      </c>
      <c r="AM359" s="76"/>
    </row>
    <row r="360">
      <c r="A360" s="301">
        <f t="shared" si="17"/>
        <v>351</v>
      </c>
      <c r="B360" s="341">
        <v>655.0</v>
      </c>
      <c r="C360" s="341" t="s">
        <v>991</v>
      </c>
      <c r="D360" s="341" t="s">
        <v>1024</v>
      </c>
      <c r="E360" s="341" t="s">
        <v>1025</v>
      </c>
      <c r="F360" s="342">
        <v>1.0</v>
      </c>
      <c r="G360" s="342">
        <v>1.0</v>
      </c>
      <c r="H360" s="342">
        <v>1.0</v>
      </c>
      <c r="I360" s="342">
        <v>1.0</v>
      </c>
      <c r="J360" s="342">
        <v>1.0</v>
      </c>
      <c r="K360" s="342">
        <v>1.0</v>
      </c>
      <c r="L360" s="342">
        <v>1.0</v>
      </c>
      <c r="M360" s="342">
        <v>1.0</v>
      </c>
      <c r="N360" s="342">
        <v>1.0</v>
      </c>
      <c r="O360" s="314">
        <v>1.0</v>
      </c>
      <c r="P360" s="314">
        <v>1.0</v>
      </c>
      <c r="Q360" s="315"/>
      <c r="R360" s="315"/>
      <c r="S360" s="315"/>
      <c r="T360" s="315"/>
      <c r="U360" s="315"/>
      <c r="V360" s="315"/>
      <c r="W360" s="315"/>
      <c r="X360" s="315"/>
      <c r="Y360" s="315"/>
      <c r="Z360" s="315"/>
      <c r="AA360" s="315"/>
      <c r="AB360" s="315"/>
      <c r="AC360" s="315"/>
      <c r="AD360" s="315"/>
      <c r="AE360" s="315"/>
      <c r="AF360" s="315"/>
      <c r="AG360" s="315"/>
      <c r="AH360" s="315"/>
      <c r="AI360" s="315"/>
      <c r="AJ360" s="315"/>
      <c r="AK360" s="312">
        <f t="shared" si="15"/>
        <v>11</v>
      </c>
      <c r="AL360" s="344">
        <f t="shared" si="16"/>
        <v>0</v>
      </c>
      <c r="AM360" s="76"/>
    </row>
    <row r="361">
      <c r="A361" s="301">
        <f t="shared" si="17"/>
        <v>352</v>
      </c>
      <c r="B361" s="341">
        <v>654.0</v>
      </c>
      <c r="C361" s="341" t="s">
        <v>991</v>
      </c>
      <c r="D361" s="341" t="s">
        <v>1026</v>
      </c>
      <c r="E361" s="341" t="s">
        <v>1027</v>
      </c>
      <c r="F361" s="342">
        <v>1.0</v>
      </c>
      <c r="G361" s="342">
        <v>1.0</v>
      </c>
      <c r="H361" s="343">
        <v>0.0</v>
      </c>
      <c r="I361" s="343">
        <v>0.0</v>
      </c>
      <c r="J361" s="342">
        <v>1.0</v>
      </c>
      <c r="K361" s="342">
        <v>1.0</v>
      </c>
      <c r="L361" s="342">
        <v>1.0</v>
      </c>
      <c r="M361" s="342">
        <v>1.0</v>
      </c>
      <c r="N361" s="342">
        <v>1.0</v>
      </c>
      <c r="O361" s="314">
        <v>1.0</v>
      </c>
      <c r="P361" s="314">
        <v>1.0</v>
      </c>
      <c r="Q361" s="315"/>
      <c r="R361" s="315"/>
      <c r="S361" s="315"/>
      <c r="T361" s="315"/>
      <c r="U361" s="315"/>
      <c r="V361" s="315"/>
      <c r="W361" s="315"/>
      <c r="X361" s="315"/>
      <c r="Y361" s="315"/>
      <c r="Z361" s="315"/>
      <c r="AA361" s="315"/>
      <c r="AB361" s="315"/>
      <c r="AC361" s="315"/>
      <c r="AD361" s="315"/>
      <c r="AE361" s="315"/>
      <c r="AF361" s="315"/>
      <c r="AG361" s="315"/>
      <c r="AH361" s="315"/>
      <c r="AI361" s="315"/>
      <c r="AJ361" s="315"/>
      <c r="AK361" s="312">
        <f t="shared" si="15"/>
        <v>9</v>
      </c>
      <c r="AL361" s="344">
        <f t="shared" si="16"/>
        <v>2</v>
      </c>
      <c r="AM361" s="76"/>
    </row>
    <row r="362">
      <c r="A362" s="301">
        <f t="shared" si="17"/>
        <v>353</v>
      </c>
      <c r="B362" s="341">
        <v>648.0</v>
      </c>
      <c r="C362" s="158" t="s">
        <v>991</v>
      </c>
      <c r="D362" s="341"/>
      <c r="E362" s="341" t="s">
        <v>1028</v>
      </c>
      <c r="F362" s="342">
        <v>1.0</v>
      </c>
      <c r="G362" s="342">
        <v>1.0</v>
      </c>
      <c r="H362" s="343">
        <v>0.0</v>
      </c>
      <c r="I362" s="343">
        <v>0.0</v>
      </c>
      <c r="J362" s="342">
        <v>1.0</v>
      </c>
      <c r="K362" s="342">
        <v>1.0</v>
      </c>
      <c r="L362" s="342">
        <v>1.0</v>
      </c>
      <c r="M362" s="343">
        <v>0.0</v>
      </c>
      <c r="N362" s="343">
        <v>0.0</v>
      </c>
      <c r="O362" s="314">
        <v>0.0</v>
      </c>
      <c r="P362" s="314">
        <v>0.0</v>
      </c>
      <c r="Q362" s="315"/>
      <c r="R362" s="315"/>
      <c r="S362" s="315"/>
      <c r="T362" s="315"/>
      <c r="U362" s="315"/>
      <c r="V362" s="315"/>
      <c r="W362" s="315"/>
      <c r="X362" s="315"/>
      <c r="Y362" s="315"/>
      <c r="Z362" s="315"/>
      <c r="AA362" s="315"/>
      <c r="AB362" s="315"/>
      <c r="AC362" s="315"/>
      <c r="AD362" s="315"/>
      <c r="AE362" s="315"/>
      <c r="AF362" s="315"/>
      <c r="AG362" s="315"/>
      <c r="AH362" s="315"/>
      <c r="AI362" s="315"/>
      <c r="AJ362" s="315"/>
      <c r="AK362" s="312">
        <f t="shared" si="15"/>
        <v>5</v>
      </c>
      <c r="AL362" s="344">
        <f t="shared" si="16"/>
        <v>6</v>
      </c>
      <c r="AM362" s="76"/>
    </row>
    <row r="363">
      <c r="A363" s="301">
        <f t="shared" si="17"/>
        <v>354</v>
      </c>
      <c r="B363" s="341">
        <v>640.0</v>
      </c>
      <c r="C363" s="158" t="s">
        <v>991</v>
      </c>
      <c r="D363" s="341" t="s">
        <v>1029</v>
      </c>
      <c r="E363" s="341" t="s">
        <v>1030</v>
      </c>
      <c r="F363" s="342">
        <v>1.0</v>
      </c>
      <c r="G363" s="342">
        <v>1.0</v>
      </c>
      <c r="H363" s="342">
        <v>1.0</v>
      </c>
      <c r="I363" s="342">
        <v>1.0</v>
      </c>
      <c r="J363" s="342">
        <v>1.0</v>
      </c>
      <c r="K363" s="342">
        <v>1.0</v>
      </c>
      <c r="L363" s="342">
        <v>1.0</v>
      </c>
      <c r="M363" s="342">
        <v>1.0</v>
      </c>
      <c r="N363" s="342">
        <v>1.0</v>
      </c>
      <c r="O363" s="314">
        <v>1.0</v>
      </c>
      <c r="P363" s="314">
        <v>1.0</v>
      </c>
      <c r="Q363" s="315"/>
      <c r="R363" s="315"/>
      <c r="S363" s="315"/>
      <c r="T363" s="315"/>
      <c r="U363" s="315"/>
      <c r="V363" s="315"/>
      <c r="W363" s="315"/>
      <c r="X363" s="315"/>
      <c r="Y363" s="315"/>
      <c r="Z363" s="315"/>
      <c r="AA363" s="315"/>
      <c r="AB363" s="315"/>
      <c r="AC363" s="315"/>
      <c r="AD363" s="315"/>
      <c r="AE363" s="315"/>
      <c r="AF363" s="315"/>
      <c r="AG363" s="315"/>
      <c r="AH363" s="315"/>
      <c r="AI363" s="315"/>
      <c r="AJ363" s="315"/>
      <c r="AK363" s="312">
        <f t="shared" si="15"/>
        <v>11</v>
      </c>
      <c r="AL363" s="344">
        <f t="shared" si="16"/>
        <v>0</v>
      </c>
      <c r="AM363" s="76"/>
    </row>
    <row r="364">
      <c r="A364" s="301">
        <f t="shared" si="17"/>
        <v>355</v>
      </c>
      <c r="B364" s="341">
        <v>602.0</v>
      </c>
      <c r="C364" s="341" t="s">
        <v>991</v>
      </c>
      <c r="D364" s="341" t="s">
        <v>1031</v>
      </c>
      <c r="E364" s="341" t="s">
        <v>1032</v>
      </c>
      <c r="F364" s="342">
        <v>1.0</v>
      </c>
      <c r="G364" s="342">
        <v>1.0</v>
      </c>
      <c r="H364" s="342">
        <v>1.0</v>
      </c>
      <c r="I364" s="342">
        <v>1.0</v>
      </c>
      <c r="J364" s="342">
        <v>1.0</v>
      </c>
      <c r="K364" s="342">
        <v>1.0</v>
      </c>
      <c r="L364" s="342">
        <v>1.0</v>
      </c>
      <c r="M364" s="342">
        <v>1.0</v>
      </c>
      <c r="N364" s="342">
        <v>1.0</v>
      </c>
      <c r="O364" s="314">
        <v>1.0</v>
      </c>
      <c r="P364" s="314">
        <v>1.0</v>
      </c>
      <c r="Q364" s="315"/>
      <c r="R364" s="315"/>
      <c r="S364" s="315"/>
      <c r="T364" s="315"/>
      <c r="U364" s="315"/>
      <c r="V364" s="315"/>
      <c r="W364" s="315"/>
      <c r="X364" s="315"/>
      <c r="Y364" s="315"/>
      <c r="Z364" s="315"/>
      <c r="AA364" s="315"/>
      <c r="AB364" s="315"/>
      <c r="AC364" s="315"/>
      <c r="AD364" s="315"/>
      <c r="AE364" s="315"/>
      <c r="AF364" s="315"/>
      <c r="AG364" s="315"/>
      <c r="AH364" s="315"/>
      <c r="AI364" s="315"/>
      <c r="AJ364" s="315"/>
      <c r="AK364" s="312">
        <f t="shared" si="15"/>
        <v>11</v>
      </c>
      <c r="AL364" s="344">
        <f t="shared" si="16"/>
        <v>0</v>
      </c>
      <c r="AM364" s="76"/>
    </row>
    <row r="365">
      <c r="A365" s="301">
        <f t="shared" si="17"/>
        <v>356</v>
      </c>
      <c r="B365" s="341">
        <v>597.0</v>
      </c>
      <c r="C365" s="341" t="s">
        <v>991</v>
      </c>
      <c r="D365" s="341" t="s">
        <v>1033</v>
      </c>
      <c r="E365" s="341" t="s">
        <v>1034</v>
      </c>
      <c r="F365" s="342">
        <v>1.0</v>
      </c>
      <c r="G365" s="342">
        <v>1.0</v>
      </c>
      <c r="H365" s="343">
        <v>0.0</v>
      </c>
      <c r="I365" s="343">
        <v>0.0</v>
      </c>
      <c r="J365" s="342">
        <v>1.0</v>
      </c>
      <c r="K365" s="342">
        <v>1.0</v>
      </c>
      <c r="L365" s="342">
        <v>1.0</v>
      </c>
      <c r="M365" s="342">
        <v>1.0</v>
      </c>
      <c r="N365" s="342">
        <v>1.0</v>
      </c>
      <c r="O365" s="314">
        <v>1.0</v>
      </c>
      <c r="P365" s="314">
        <v>0.0</v>
      </c>
      <c r="Q365" s="315"/>
      <c r="R365" s="315"/>
      <c r="S365" s="315"/>
      <c r="T365" s="315"/>
      <c r="U365" s="315"/>
      <c r="V365" s="315"/>
      <c r="W365" s="315"/>
      <c r="X365" s="315"/>
      <c r="Y365" s="315"/>
      <c r="Z365" s="315"/>
      <c r="AA365" s="315"/>
      <c r="AB365" s="315"/>
      <c r="AC365" s="315"/>
      <c r="AD365" s="315"/>
      <c r="AE365" s="315"/>
      <c r="AF365" s="315"/>
      <c r="AG365" s="315"/>
      <c r="AH365" s="315"/>
      <c r="AI365" s="315"/>
      <c r="AJ365" s="315"/>
      <c r="AK365" s="312">
        <f t="shared" si="15"/>
        <v>8</v>
      </c>
      <c r="AL365" s="344">
        <f t="shared" si="16"/>
        <v>3</v>
      </c>
      <c r="AM365" s="76"/>
    </row>
    <row r="366">
      <c r="A366" s="301">
        <f t="shared" si="17"/>
        <v>357</v>
      </c>
      <c r="B366" s="341">
        <v>593.0</v>
      </c>
      <c r="C366" s="341" t="s">
        <v>991</v>
      </c>
      <c r="D366" s="341" t="s">
        <v>1035</v>
      </c>
      <c r="E366" s="341" t="s">
        <v>1036</v>
      </c>
      <c r="F366" s="342">
        <v>1.0</v>
      </c>
      <c r="G366" s="342">
        <v>1.0</v>
      </c>
      <c r="H366" s="343">
        <v>0.0</v>
      </c>
      <c r="I366" s="343">
        <v>0.0</v>
      </c>
      <c r="J366" s="342">
        <v>1.0</v>
      </c>
      <c r="K366" s="342">
        <v>1.0</v>
      </c>
      <c r="L366" s="342">
        <v>1.0</v>
      </c>
      <c r="M366" s="342">
        <v>1.0</v>
      </c>
      <c r="N366" s="342">
        <v>1.0</v>
      </c>
      <c r="O366" s="314">
        <v>1.0</v>
      </c>
      <c r="P366" s="314">
        <v>1.0</v>
      </c>
      <c r="Q366" s="315"/>
      <c r="R366" s="315"/>
      <c r="S366" s="315"/>
      <c r="T366" s="315"/>
      <c r="U366" s="315"/>
      <c r="V366" s="315"/>
      <c r="W366" s="315"/>
      <c r="X366" s="315"/>
      <c r="Y366" s="315"/>
      <c r="Z366" s="315"/>
      <c r="AA366" s="315"/>
      <c r="AB366" s="315"/>
      <c r="AC366" s="315"/>
      <c r="AD366" s="315"/>
      <c r="AE366" s="315"/>
      <c r="AF366" s="315"/>
      <c r="AG366" s="315"/>
      <c r="AH366" s="315"/>
      <c r="AI366" s="167"/>
      <c r="AJ366" s="315"/>
      <c r="AK366" s="312">
        <f t="shared" si="15"/>
        <v>9</v>
      </c>
      <c r="AL366" s="344">
        <f t="shared" si="16"/>
        <v>2</v>
      </c>
      <c r="AM366" s="76"/>
    </row>
    <row r="367">
      <c r="A367" s="301">
        <f t="shared" si="17"/>
        <v>358</v>
      </c>
      <c r="B367" s="341">
        <v>590.0</v>
      </c>
      <c r="C367" s="341" t="s">
        <v>991</v>
      </c>
      <c r="D367" s="341" t="s">
        <v>1037</v>
      </c>
      <c r="E367" s="341" t="s">
        <v>1038</v>
      </c>
      <c r="F367" s="342">
        <v>1.0</v>
      </c>
      <c r="G367" s="342">
        <v>1.0</v>
      </c>
      <c r="H367" s="342">
        <v>1.0</v>
      </c>
      <c r="I367" s="342">
        <v>1.0</v>
      </c>
      <c r="J367" s="342">
        <v>1.0</v>
      </c>
      <c r="K367" s="342">
        <v>1.0</v>
      </c>
      <c r="L367" s="342">
        <v>1.0</v>
      </c>
      <c r="M367" s="342">
        <v>1.0</v>
      </c>
      <c r="N367" s="342">
        <v>1.0</v>
      </c>
      <c r="O367" s="314">
        <v>1.0</v>
      </c>
      <c r="P367" s="314">
        <v>1.0</v>
      </c>
      <c r="Q367" s="315"/>
      <c r="R367" s="315"/>
      <c r="S367" s="315"/>
      <c r="T367" s="315"/>
      <c r="U367" s="315"/>
      <c r="V367" s="315"/>
      <c r="W367" s="315"/>
      <c r="X367" s="315"/>
      <c r="Y367" s="315"/>
      <c r="Z367" s="315"/>
      <c r="AA367" s="315"/>
      <c r="AB367" s="315"/>
      <c r="AC367" s="315"/>
      <c r="AD367" s="315"/>
      <c r="AE367" s="315"/>
      <c r="AF367" s="315"/>
      <c r="AG367" s="315"/>
      <c r="AH367" s="315"/>
      <c r="AI367" s="315"/>
      <c r="AJ367" s="315"/>
      <c r="AK367" s="312">
        <f t="shared" si="15"/>
        <v>11</v>
      </c>
      <c r="AL367" s="344">
        <f t="shared" si="16"/>
        <v>0</v>
      </c>
      <c r="AM367" s="76"/>
    </row>
    <row r="368">
      <c r="A368" s="301">
        <f t="shared" si="17"/>
        <v>359</v>
      </c>
      <c r="B368" s="341">
        <v>587.0</v>
      </c>
      <c r="C368" s="341" t="s">
        <v>991</v>
      </c>
      <c r="D368" s="341" t="s">
        <v>1039</v>
      </c>
      <c r="E368" s="341" t="s">
        <v>1040</v>
      </c>
      <c r="F368" s="342">
        <v>1.0</v>
      </c>
      <c r="G368" s="342">
        <v>1.0</v>
      </c>
      <c r="H368" s="342">
        <v>1.0</v>
      </c>
      <c r="I368" s="342">
        <v>1.0</v>
      </c>
      <c r="J368" s="342">
        <v>1.0</v>
      </c>
      <c r="K368" s="342">
        <v>1.0</v>
      </c>
      <c r="L368" s="342">
        <v>1.0</v>
      </c>
      <c r="M368" s="342">
        <v>1.0</v>
      </c>
      <c r="N368" s="342">
        <v>1.0</v>
      </c>
      <c r="O368" s="314">
        <v>1.0</v>
      </c>
      <c r="P368" s="314">
        <v>1.0</v>
      </c>
      <c r="Q368" s="315"/>
      <c r="R368" s="315"/>
      <c r="S368" s="315"/>
      <c r="T368" s="315"/>
      <c r="U368" s="315"/>
      <c r="V368" s="315"/>
      <c r="W368" s="315"/>
      <c r="X368" s="315"/>
      <c r="Y368" s="315"/>
      <c r="Z368" s="315"/>
      <c r="AA368" s="315"/>
      <c r="AB368" s="315"/>
      <c r="AC368" s="315"/>
      <c r="AD368" s="315"/>
      <c r="AE368" s="315"/>
      <c r="AF368" s="315"/>
      <c r="AG368" s="315"/>
      <c r="AH368" s="315"/>
      <c r="AI368" s="315"/>
      <c r="AJ368" s="315"/>
      <c r="AK368" s="312">
        <f t="shared" si="15"/>
        <v>11</v>
      </c>
      <c r="AL368" s="344">
        <f t="shared" si="16"/>
        <v>0</v>
      </c>
      <c r="AM368" s="76"/>
    </row>
    <row r="369">
      <c r="A369" s="301">
        <f t="shared" si="17"/>
        <v>360</v>
      </c>
      <c r="B369" s="341">
        <v>581.0</v>
      </c>
      <c r="C369" s="341" t="s">
        <v>991</v>
      </c>
      <c r="D369" s="341" t="s">
        <v>1041</v>
      </c>
      <c r="E369" s="341" t="s">
        <v>1042</v>
      </c>
      <c r="F369" s="342">
        <v>1.0</v>
      </c>
      <c r="G369" s="342">
        <v>1.0</v>
      </c>
      <c r="H369" s="342">
        <v>1.0</v>
      </c>
      <c r="I369" s="342">
        <v>1.0</v>
      </c>
      <c r="J369" s="342">
        <v>1.0</v>
      </c>
      <c r="K369" s="342">
        <v>1.0</v>
      </c>
      <c r="L369" s="342">
        <v>1.0</v>
      </c>
      <c r="M369" s="342">
        <v>1.0</v>
      </c>
      <c r="N369" s="342">
        <v>1.0</v>
      </c>
      <c r="O369" s="314">
        <v>1.0</v>
      </c>
      <c r="P369" s="314">
        <v>1.0</v>
      </c>
      <c r="Q369" s="315"/>
      <c r="R369" s="315"/>
      <c r="S369" s="315"/>
      <c r="T369" s="315"/>
      <c r="U369" s="315"/>
      <c r="V369" s="315"/>
      <c r="W369" s="315"/>
      <c r="X369" s="315"/>
      <c r="Y369" s="315"/>
      <c r="Z369" s="315"/>
      <c r="AA369" s="315"/>
      <c r="AB369" s="315"/>
      <c r="AC369" s="315"/>
      <c r="AD369" s="315"/>
      <c r="AE369" s="315"/>
      <c r="AF369" s="315"/>
      <c r="AG369" s="315"/>
      <c r="AH369" s="315"/>
      <c r="AI369" s="315"/>
      <c r="AJ369" s="315"/>
      <c r="AK369" s="312">
        <f t="shared" si="15"/>
        <v>11</v>
      </c>
      <c r="AL369" s="344">
        <f t="shared" si="16"/>
        <v>0</v>
      </c>
      <c r="AM369" s="76"/>
    </row>
    <row r="370">
      <c r="A370" s="301">
        <f t="shared" si="17"/>
        <v>361</v>
      </c>
      <c r="B370" s="341">
        <v>573.0</v>
      </c>
      <c r="C370" s="341" t="s">
        <v>991</v>
      </c>
      <c r="D370" s="341" t="s">
        <v>1043</v>
      </c>
      <c r="E370" s="341" t="s">
        <v>1044</v>
      </c>
      <c r="F370" s="342">
        <v>1.0</v>
      </c>
      <c r="G370" s="342">
        <v>1.0</v>
      </c>
      <c r="H370" s="343">
        <v>0.0</v>
      </c>
      <c r="I370" s="343">
        <v>0.0</v>
      </c>
      <c r="J370" s="342">
        <v>1.0</v>
      </c>
      <c r="K370" s="342">
        <v>1.0</v>
      </c>
      <c r="L370" s="342">
        <v>1.0</v>
      </c>
      <c r="M370" s="342">
        <v>1.0</v>
      </c>
      <c r="N370" s="342">
        <v>1.0</v>
      </c>
      <c r="O370" s="314">
        <v>1.0</v>
      </c>
      <c r="P370" s="314">
        <v>1.0</v>
      </c>
      <c r="Q370" s="315"/>
      <c r="R370" s="315"/>
      <c r="S370" s="315"/>
      <c r="T370" s="315"/>
      <c r="U370" s="315"/>
      <c r="V370" s="315"/>
      <c r="W370" s="315"/>
      <c r="X370" s="315"/>
      <c r="Y370" s="315"/>
      <c r="Z370" s="315"/>
      <c r="AA370" s="315"/>
      <c r="AB370" s="315"/>
      <c r="AC370" s="315"/>
      <c r="AD370" s="315"/>
      <c r="AE370" s="315"/>
      <c r="AF370" s="315"/>
      <c r="AG370" s="315"/>
      <c r="AH370" s="315"/>
      <c r="AI370" s="315"/>
      <c r="AJ370" s="315"/>
      <c r="AK370" s="312">
        <f t="shared" si="15"/>
        <v>9</v>
      </c>
      <c r="AL370" s="344">
        <f t="shared" si="16"/>
        <v>2</v>
      </c>
      <c r="AM370" s="76"/>
    </row>
    <row r="371">
      <c r="A371" s="301">
        <f t="shared" si="17"/>
        <v>362</v>
      </c>
      <c r="B371" s="341">
        <v>566.0</v>
      </c>
      <c r="C371" s="341" t="s">
        <v>991</v>
      </c>
      <c r="D371" s="341" t="s">
        <v>1045</v>
      </c>
      <c r="E371" s="341" t="s">
        <v>1046</v>
      </c>
      <c r="F371" s="342">
        <v>1.0</v>
      </c>
      <c r="G371" s="342">
        <v>1.0</v>
      </c>
      <c r="H371" s="343">
        <v>0.0</v>
      </c>
      <c r="I371" s="343">
        <v>0.0</v>
      </c>
      <c r="J371" s="342">
        <v>1.0</v>
      </c>
      <c r="K371" s="342">
        <v>1.0</v>
      </c>
      <c r="L371" s="342">
        <v>1.0</v>
      </c>
      <c r="M371" s="342">
        <v>1.0</v>
      </c>
      <c r="N371" s="342">
        <v>1.0</v>
      </c>
      <c r="O371" s="314">
        <v>1.0</v>
      </c>
      <c r="P371" s="314">
        <v>1.0</v>
      </c>
      <c r="Q371" s="315"/>
      <c r="R371" s="315"/>
      <c r="S371" s="315"/>
      <c r="T371" s="315"/>
      <c r="U371" s="315"/>
      <c r="V371" s="315"/>
      <c r="W371" s="315"/>
      <c r="X371" s="315"/>
      <c r="Y371" s="315"/>
      <c r="Z371" s="315"/>
      <c r="AA371" s="315"/>
      <c r="AB371" s="315"/>
      <c r="AC371" s="315"/>
      <c r="AD371" s="315"/>
      <c r="AE371" s="315"/>
      <c r="AF371" s="315"/>
      <c r="AG371" s="315"/>
      <c r="AH371" s="315"/>
      <c r="AI371" s="315"/>
      <c r="AJ371" s="315"/>
      <c r="AK371" s="312">
        <f t="shared" si="15"/>
        <v>9</v>
      </c>
      <c r="AL371" s="344">
        <f t="shared" si="16"/>
        <v>2</v>
      </c>
      <c r="AM371" s="76"/>
    </row>
    <row r="372">
      <c r="A372" s="301">
        <f t="shared" si="17"/>
        <v>363</v>
      </c>
      <c r="B372" s="341">
        <v>565.0</v>
      </c>
      <c r="C372" s="341" t="s">
        <v>991</v>
      </c>
      <c r="D372" s="341" t="s">
        <v>1047</v>
      </c>
      <c r="E372" s="341" t="s">
        <v>1048</v>
      </c>
      <c r="F372" s="342">
        <v>1.0</v>
      </c>
      <c r="G372" s="342">
        <v>1.0</v>
      </c>
      <c r="H372" s="343">
        <v>0.0</v>
      </c>
      <c r="I372" s="343">
        <v>0.0</v>
      </c>
      <c r="J372" s="342">
        <v>1.0</v>
      </c>
      <c r="K372" s="342">
        <v>1.0</v>
      </c>
      <c r="L372" s="342">
        <v>1.0</v>
      </c>
      <c r="M372" s="342">
        <v>1.0</v>
      </c>
      <c r="N372" s="342">
        <v>1.0</v>
      </c>
      <c r="O372" s="314">
        <v>1.0</v>
      </c>
      <c r="P372" s="314">
        <v>1.0</v>
      </c>
      <c r="Q372" s="315"/>
      <c r="R372" s="315"/>
      <c r="S372" s="315"/>
      <c r="T372" s="315"/>
      <c r="U372" s="315"/>
      <c r="V372" s="315"/>
      <c r="W372" s="315"/>
      <c r="X372" s="315"/>
      <c r="Y372" s="315"/>
      <c r="Z372" s="315"/>
      <c r="AA372" s="315"/>
      <c r="AB372" s="315"/>
      <c r="AC372" s="315"/>
      <c r="AD372" s="315"/>
      <c r="AE372" s="315"/>
      <c r="AF372" s="315"/>
      <c r="AG372" s="315"/>
      <c r="AH372" s="315"/>
      <c r="AI372" s="167"/>
      <c r="AJ372" s="167"/>
      <c r="AK372" s="312">
        <f t="shared" si="15"/>
        <v>9</v>
      </c>
      <c r="AL372" s="344">
        <f t="shared" si="16"/>
        <v>2</v>
      </c>
      <c r="AM372" s="76"/>
    </row>
    <row r="373">
      <c r="A373" s="301">
        <f t="shared" si="17"/>
        <v>364</v>
      </c>
      <c r="B373" s="341">
        <v>561.0</v>
      </c>
      <c r="C373" s="341" t="s">
        <v>991</v>
      </c>
      <c r="D373" s="341" t="s">
        <v>1049</v>
      </c>
      <c r="E373" s="341" t="s">
        <v>1050</v>
      </c>
      <c r="F373" s="342">
        <v>1.0</v>
      </c>
      <c r="G373" s="342">
        <v>1.0</v>
      </c>
      <c r="H373" s="342">
        <v>1.0</v>
      </c>
      <c r="I373" s="342">
        <v>1.0</v>
      </c>
      <c r="J373" s="342">
        <v>1.0</v>
      </c>
      <c r="K373" s="342">
        <v>1.0</v>
      </c>
      <c r="L373" s="342">
        <v>1.0</v>
      </c>
      <c r="M373" s="342">
        <v>1.0</v>
      </c>
      <c r="N373" s="342">
        <v>1.0</v>
      </c>
      <c r="O373" s="314">
        <v>1.0</v>
      </c>
      <c r="P373" s="314">
        <v>1.0</v>
      </c>
      <c r="Q373" s="315"/>
      <c r="R373" s="315"/>
      <c r="S373" s="315"/>
      <c r="T373" s="315"/>
      <c r="U373" s="315"/>
      <c r="V373" s="315"/>
      <c r="W373" s="315"/>
      <c r="X373" s="315"/>
      <c r="Y373" s="315"/>
      <c r="Z373" s="315"/>
      <c r="AA373" s="315"/>
      <c r="AB373" s="315"/>
      <c r="AC373" s="315"/>
      <c r="AD373" s="315"/>
      <c r="AE373" s="315"/>
      <c r="AF373" s="315"/>
      <c r="AG373" s="315"/>
      <c r="AH373" s="315"/>
      <c r="AI373" s="315"/>
      <c r="AJ373" s="315"/>
      <c r="AK373" s="312">
        <f t="shared" si="15"/>
        <v>11</v>
      </c>
      <c r="AL373" s="344">
        <f t="shared" si="16"/>
        <v>0</v>
      </c>
      <c r="AM373" s="76"/>
    </row>
    <row r="374">
      <c r="A374" s="301">
        <f t="shared" si="17"/>
        <v>365</v>
      </c>
      <c r="B374" s="341">
        <v>557.0</v>
      </c>
      <c r="C374" s="341" t="s">
        <v>991</v>
      </c>
      <c r="D374" s="341" t="s">
        <v>1051</v>
      </c>
      <c r="E374" s="341" t="s">
        <v>1052</v>
      </c>
      <c r="F374" s="342">
        <v>1.0</v>
      </c>
      <c r="G374" s="342">
        <v>1.0</v>
      </c>
      <c r="H374" s="342">
        <v>1.0</v>
      </c>
      <c r="I374" s="342">
        <v>1.0</v>
      </c>
      <c r="J374" s="342">
        <v>1.0</v>
      </c>
      <c r="K374" s="342">
        <v>1.0</v>
      </c>
      <c r="L374" s="342">
        <v>1.0</v>
      </c>
      <c r="M374" s="342">
        <v>1.0</v>
      </c>
      <c r="N374" s="342">
        <v>1.0</v>
      </c>
      <c r="O374" s="314">
        <v>1.0</v>
      </c>
      <c r="P374" s="314">
        <v>1.0</v>
      </c>
      <c r="Q374" s="315"/>
      <c r="R374" s="315"/>
      <c r="S374" s="315"/>
      <c r="T374" s="315"/>
      <c r="U374" s="315"/>
      <c r="V374" s="315"/>
      <c r="W374" s="315"/>
      <c r="X374" s="315"/>
      <c r="Y374" s="315"/>
      <c r="Z374" s="315"/>
      <c r="AA374" s="315"/>
      <c r="AB374" s="315"/>
      <c r="AC374" s="315"/>
      <c r="AD374" s="315"/>
      <c r="AE374" s="315"/>
      <c r="AF374" s="315"/>
      <c r="AG374" s="315"/>
      <c r="AH374" s="315"/>
      <c r="AI374" s="315"/>
      <c r="AJ374" s="315"/>
      <c r="AK374" s="312">
        <f t="shared" si="15"/>
        <v>11</v>
      </c>
      <c r="AL374" s="344">
        <f t="shared" si="16"/>
        <v>0</v>
      </c>
      <c r="AM374" s="76"/>
    </row>
    <row r="375">
      <c r="A375" s="301">
        <f t="shared" si="17"/>
        <v>366</v>
      </c>
      <c r="B375" s="341">
        <v>525.0</v>
      </c>
      <c r="C375" s="341" t="s">
        <v>991</v>
      </c>
      <c r="D375" s="341" t="s">
        <v>1053</v>
      </c>
      <c r="E375" s="341" t="s">
        <v>1054</v>
      </c>
      <c r="F375" s="342">
        <v>1.0</v>
      </c>
      <c r="G375" s="342">
        <v>1.0</v>
      </c>
      <c r="H375" s="342">
        <v>1.0</v>
      </c>
      <c r="I375" s="342">
        <v>1.0</v>
      </c>
      <c r="J375" s="342">
        <v>1.0</v>
      </c>
      <c r="K375" s="342">
        <v>1.0</v>
      </c>
      <c r="L375" s="342">
        <v>1.0</v>
      </c>
      <c r="M375" s="342">
        <v>1.0</v>
      </c>
      <c r="N375" s="342">
        <v>1.0</v>
      </c>
      <c r="O375" s="314">
        <v>1.0</v>
      </c>
      <c r="P375" s="314">
        <v>1.0</v>
      </c>
      <c r="Q375" s="315"/>
      <c r="R375" s="315"/>
      <c r="S375" s="315"/>
      <c r="T375" s="315"/>
      <c r="U375" s="315"/>
      <c r="V375" s="315"/>
      <c r="W375" s="315"/>
      <c r="X375" s="315"/>
      <c r="Y375" s="315"/>
      <c r="Z375" s="315"/>
      <c r="AA375" s="315"/>
      <c r="AB375" s="315"/>
      <c r="AC375" s="315"/>
      <c r="AD375" s="315"/>
      <c r="AE375" s="315"/>
      <c r="AF375" s="315"/>
      <c r="AG375" s="315"/>
      <c r="AH375" s="315"/>
      <c r="AI375" s="315"/>
      <c r="AJ375" s="315"/>
      <c r="AK375" s="312">
        <f t="shared" si="15"/>
        <v>11</v>
      </c>
      <c r="AL375" s="344">
        <f t="shared" si="16"/>
        <v>0</v>
      </c>
      <c r="AM375" s="76"/>
    </row>
    <row r="376">
      <c r="A376" s="301">
        <f t="shared" si="17"/>
        <v>367</v>
      </c>
      <c r="B376" s="341">
        <v>516.0</v>
      </c>
      <c r="C376" s="341" t="s">
        <v>991</v>
      </c>
      <c r="D376" s="341" t="s">
        <v>1055</v>
      </c>
      <c r="E376" s="341" t="s">
        <v>1056</v>
      </c>
      <c r="F376" s="342">
        <v>1.0</v>
      </c>
      <c r="G376" s="342">
        <v>1.0</v>
      </c>
      <c r="H376" s="342">
        <v>1.0</v>
      </c>
      <c r="I376" s="342">
        <v>1.0</v>
      </c>
      <c r="J376" s="342">
        <v>1.0</v>
      </c>
      <c r="K376" s="342">
        <v>1.0</v>
      </c>
      <c r="L376" s="342">
        <v>1.0</v>
      </c>
      <c r="M376" s="342">
        <v>1.0</v>
      </c>
      <c r="N376" s="342">
        <v>1.0</v>
      </c>
      <c r="O376" s="314">
        <v>1.0</v>
      </c>
      <c r="P376" s="314">
        <v>1.0</v>
      </c>
      <c r="Q376" s="315"/>
      <c r="R376" s="315"/>
      <c r="S376" s="315"/>
      <c r="T376" s="315"/>
      <c r="U376" s="315"/>
      <c r="V376" s="315"/>
      <c r="W376" s="315"/>
      <c r="X376" s="315"/>
      <c r="Y376" s="315"/>
      <c r="Z376" s="315"/>
      <c r="AA376" s="315"/>
      <c r="AB376" s="315"/>
      <c r="AC376" s="315"/>
      <c r="AD376" s="315"/>
      <c r="AE376" s="315"/>
      <c r="AF376" s="315"/>
      <c r="AG376" s="315"/>
      <c r="AH376" s="315"/>
      <c r="AI376" s="315"/>
      <c r="AJ376" s="315"/>
      <c r="AK376" s="312">
        <f t="shared" si="15"/>
        <v>11</v>
      </c>
      <c r="AL376" s="344">
        <f t="shared" si="16"/>
        <v>0</v>
      </c>
      <c r="AM376" s="76"/>
    </row>
    <row r="377">
      <c r="A377" s="301">
        <f t="shared" si="17"/>
        <v>368</v>
      </c>
      <c r="B377" s="341">
        <v>1089.0</v>
      </c>
      <c r="C377" s="341"/>
      <c r="D377" s="341"/>
      <c r="E377" s="341" t="s">
        <v>1057</v>
      </c>
      <c r="F377" s="343">
        <v>0.0</v>
      </c>
      <c r="G377" s="343">
        <v>0.0</v>
      </c>
      <c r="H377" s="343">
        <v>0.0</v>
      </c>
      <c r="I377" s="343">
        <v>0.0</v>
      </c>
      <c r="J377" s="343">
        <v>0.0</v>
      </c>
      <c r="K377" s="343">
        <v>0.0</v>
      </c>
      <c r="L377" s="343">
        <v>0.0</v>
      </c>
      <c r="M377" s="343">
        <v>0.0</v>
      </c>
      <c r="N377" s="343">
        <v>0.0</v>
      </c>
      <c r="O377" s="314">
        <v>0.0</v>
      </c>
      <c r="P377" s="314">
        <v>0.0</v>
      </c>
      <c r="Q377" s="315"/>
      <c r="R377" s="315"/>
      <c r="S377" s="315"/>
      <c r="T377" s="315"/>
      <c r="U377" s="315"/>
      <c r="V377" s="315"/>
      <c r="W377" s="315"/>
      <c r="X377" s="315"/>
      <c r="Y377" s="315"/>
      <c r="Z377" s="315"/>
      <c r="AA377" s="315"/>
      <c r="AB377" s="315"/>
      <c r="AC377" s="315"/>
      <c r="AD377" s="315"/>
      <c r="AE377" s="315"/>
      <c r="AF377" s="315"/>
      <c r="AG377" s="315"/>
      <c r="AH377" s="315"/>
      <c r="AI377" s="315"/>
      <c r="AJ377" s="315"/>
      <c r="AK377" s="312">
        <f t="shared" si="15"/>
        <v>0</v>
      </c>
      <c r="AL377" s="344">
        <f t="shared" si="16"/>
        <v>11</v>
      </c>
      <c r="AM377" s="76"/>
    </row>
    <row r="378">
      <c r="A378" s="301">
        <f t="shared" si="17"/>
        <v>369</v>
      </c>
      <c r="B378" s="341">
        <v>824.0</v>
      </c>
      <c r="C378" s="341"/>
      <c r="D378" s="341"/>
      <c r="E378" s="341" t="s">
        <v>1058</v>
      </c>
      <c r="F378" s="342">
        <v>1.0</v>
      </c>
      <c r="G378" s="342">
        <v>1.0</v>
      </c>
      <c r="H378" s="342">
        <v>1.0</v>
      </c>
      <c r="I378" s="342">
        <v>1.0</v>
      </c>
      <c r="J378" s="342">
        <v>1.0</v>
      </c>
      <c r="K378" s="342">
        <v>1.0</v>
      </c>
      <c r="L378" s="342">
        <v>1.0</v>
      </c>
      <c r="M378" s="342">
        <v>1.0</v>
      </c>
      <c r="N378" s="342">
        <v>1.0</v>
      </c>
      <c r="O378" s="314">
        <v>1.0</v>
      </c>
      <c r="P378" s="314">
        <v>1.0</v>
      </c>
      <c r="Q378" s="315"/>
      <c r="R378" s="315"/>
      <c r="S378" s="315"/>
      <c r="T378" s="315"/>
      <c r="U378" s="315"/>
      <c r="V378" s="315"/>
      <c r="W378" s="315"/>
      <c r="X378" s="315"/>
      <c r="Y378" s="315"/>
      <c r="Z378" s="315"/>
      <c r="AA378" s="315"/>
      <c r="AB378" s="315"/>
      <c r="AC378" s="315"/>
      <c r="AD378" s="315"/>
      <c r="AE378" s="315"/>
      <c r="AF378" s="315"/>
      <c r="AG378" s="315"/>
      <c r="AH378" s="315"/>
      <c r="AI378" s="315"/>
      <c r="AJ378" s="315"/>
      <c r="AK378" s="312">
        <f t="shared" si="15"/>
        <v>11</v>
      </c>
      <c r="AL378" s="344">
        <f t="shared" si="16"/>
        <v>0</v>
      </c>
      <c r="AM378" s="76"/>
    </row>
    <row r="379">
      <c r="A379" s="301">
        <f t="shared" si="17"/>
        <v>370</v>
      </c>
      <c r="B379" s="341">
        <v>707.0</v>
      </c>
      <c r="C379" s="341"/>
      <c r="D379" s="341"/>
      <c r="E379" s="341" t="s">
        <v>1059</v>
      </c>
      <c r="F379" s="311"/>
      <c r="G379" s="311"/>
      <c r="H379" s="311"/>
      <c r="I379" s="311"/>
      <c r="J379" s="311"/>
      <c r="K379" s="311"/>
      <c r="L379" s="311"/>
      <c r="M379" s="311"/>
      <c r="N379" s="311" t="s">
        <v>440</v>
      </c>
      <c r="O379" s="311" t="s">
        <v>441</v>
      </c>
      <c r="P379" s="311" t="s">
        <v>442</v>
      </c>
      <c r="Q379" s="311" t="s">
        <v>442</v>
      </c>
      <c r="R379" s="311" t="s">
        <v>443</v>
      </c>
      <c r="S379" s="311" t="s">
        <v>444</v>
      </c>
      <c r="T379" s="311" t="s">
        <v>445</v>
      </c>
      <c r="U379" s="311" t="s">
        <v>446</v>
      </c>
      <c r="V379" s="311" t="s">
        <v>447</v>
      </c>
      <c r="W379" s="311" t="s">
        <v>444</v>
      </c>
      <c r="X379" s="311" t="s">
        <v>440</v>
      </c>
      <c r="Y379" s="311" t="s">
        <v>440</v>
      </c>
      <c r="Z379" s="311"/>
      <c r="AA379" s="311"/>
      <c r="AB379" s="311"/>
      <c r="AC379" s="311"/>
      <c r="AD379" s="311"/>
      <c r="AE379" s="311"/>
      <c r="AF379" s="311"/>
      <c r="AG379" s="311"/>
      <c r="AH379" s="311"/>
      <c r="AI379" s="311"/>
      <c r="AJ379" s="311"/>
      <c r="AK379" s="312">
        <f t="shared" si="15"/>
        <v>0</v>
      </c>
      <c r="AL379" s="344">
        <f t="shared" si="16"/>
        <v>0</v>
      </c>
      <c r="AM379" s="76"/>
    </row>
    <row r="380">
      <c r="A380" s="301">
        <f t="shared" si="17"/>
        <v>371</v>
      </c>
      <c r="B380" s="341">
        <v>701.0</v>
      </c>
      <c r="C380" s="341"/>
      <c r="D380" s="341"/>
      <c r="E380" s="341" t="s">
        <v>1060</v>
      </c>
      <c r="F380" s="342">
        <v>1.0</v>
      </c>
      <c r="G380" s="342">
        <v>1.0</v>
      </c>
      <c r="H380" s="342">
        <v>1.0</v>
      </c>
      <c r="I380" s="342">
        <v>1.0</v>
      </c>
      <c r="J380" s="342">
        <v>1.0</v>
      </c>
      <c r="K380" s="342">
        <v>1.0</v>
      </c>
      <c r="L380" s="342">
        <v>1.0</v>
      </c>
      <c r="M380" s="342">
        <v>1.0</v>
      </c>
      <c r="N380" s="342">
        <v>1.0</v>
      </c>
      <c r="O380" s="314">
        <v>1.0</v>
      </c>
      <c r="P380" s="314">
        <v>1.0</v>
      </c>
      <c r="Q380" s="315"/>
      <c r="R380" s="315"/>
      <c r="S380" s="315"/>
      <c r="T380" s="315"/>
      <c r="U380" s="315"/>
      <c r="V380" s="315"/>
      <c r="W380" s="315"/>
      <c r="X380" s="315"/>
      <c r="Y380" s="315"/>
      <c r="Z380" s="315"/>
      <c r="AA380" s="315"/>
      <c r="AB380" s="315"/>
      <c r="AC380" s="315"/>
      <c r="AD380" s="315"/>
      <c r="AE380" s="315"/>
      <c r="AF380" s="315"/>
      <c r="AG380" s="315"/>
      <c r="AH380" s="315"/>
      <c r="AI380" s="315"/>
      <c r="AJ380" s="315"/>
      <c r="AK380" s="312">
        <f t="shared" si="15"/>
        <v>11</v>
      </c>
      <c r="AL380" s="344">
        <f t="shared" si="16"/>
        <v>0</v>
      </c>
      <c r="AM380" s="76"/>
    </row>
    <row r="381">
      <c r="A381" s="301">
        <f t="shared" si="17"/>
        <v>372</v>
      </c>
      <c r="B381" s="341">
        <v>667.0</v>
      </c>
      <c r="C381" s="341"/>
      <c r="D381" s="341"/>
      <c r="E381" s="341" t="s">
        <v>1061</v>
      </c>
      <c r="F381" s="311"/>
      <c r="G381" s="311"/>
      <c r="H381" s="311"/>
      <c r="I381" s="311"/>
      <c r="J381" s="311"/>
      <c r="K381" s="311"/>
      <c r="L381" s="311"/>
      <c r="M381" s="311"/>
      <c r="N381" s="311" t="s">
        <v>440</v>
      </c>
      <c r="O381" s="311" t="s">
        <v>441</v>
      </c>
      <c r="P381" s="311" t="s">
        <v>442</v>
      </c>
      <c r="Q381" s="311" t="s">
        <v>442</v>
      </c>
      <c r="R381" s="311" t="s">
        <v>443</v>
      </c>
      <c r="S381" s="311" t="s">
        <v>444</v>
      </c>
      <c r="T381" s="311" t="s">
        <v>445</v>
      </c>
      <c r="U381" s="311" t="s">
        <v>446</v>
      </c>
      <c r="V381" s="311" t="s">
        <v>447</v>
      </c>
      <c r="W381" s="311" t="s">
        <v>444</v>
      </c>
      <c r="X381" s="311" t="s">
        <v>440</v>
      </c>
      <c r="Y381" s="311" t="s">
        <v>440</v>
      </c>
      <c r="Z381" s="311"/>
      <c r="AA381" s="311"/>
      <c r="AB381" s="311"/>
      <c r="AC381" s="311"/>
      <c r="AD381" s="311"/>
      <c r="AE381" s="311"/>
      <c r="AF381" s="311"/>
      <c r="AG381" s="311"/>
      <c r="AH381" s="311"/>
      <c r="AI381" s="311"/>
      <c r="AJ381" s="311"/>
      <c r="AK381" s="312">
        <f t="shared" si="15"/>
        <v>0</v>
      </c>
      <c r="AL381" s="344">
        <f t="shared" si="16"/>
        <v>0</v>
      </c>
      <c r="AM381" s="76"/>
    </row>
    <row r="382">
      <c r="A382" s="301">
        <f t="shared" si="17"/>
        <v>373</v>
      </c>
      <c r="B382" s="341">
        <v>652.0</v>
      </c>
      <c r="C382" s="341"/>
      <c r="D382" s="341"/>
      <c r="E382" s="341" t="s">
        <v>1062</v>
      </c>
      <c r="F382" s="343">
        <v>0.0</v>
      </c>
      <c r="G382" s="342">
        <v>1.0</v>
      </c>
      <c r="H382" s="342">
        <v>1.0</v>
      </c>
      <c r="I382" s="342">
        <v>1.0</v>
      </c>
      <c r="J382" s="342">
        <v>1.0</v>
      </c>
      <c r="K382" s="342">
        <v>1.0</v>
      </c>
      <c r="L382" s="342">
        <v>1.0</v>
      </c>
      <c r="M382" s="342">
        <v>1.0</v>
      </c>
      <c r="N382" s="342">
        <v>1.0</v>
      </c>
      <c r="O382" s="314">
        <v>1.0</v>
      </c>
      <c r="P382" s="314">
        <v>1.0</v>
      </c>
      <c r="Q382" s="315"/>
      <c r="R382" s="315"/>
      <c r="S382" s="315"/>
      <c r="T382" s="315"/>
      <c r="U382" s="315"/>
      <c r="V382" s="315"/>
      <c r="W382" s="315"/>
      <c r="X382" s="315"/>
      <c r="Y382" s="315"/>
      <c r="Z382" s="315"/>
      <c r="AA382" s="315"/>
      <c r="AB382" s="315"/>
      <c r="AC382" s="315"/>
      <c r="AD382" s="315"/>
      <c r="AE382" s="315"/>
      <c r="AF382" s="315"/>
      <c r="AG382" s="315"/>
      <c r="AH382" s="315"/>
      <c r="AI382" s="315"/>
      <c r="AJ382" s="315"/>
      <c r="AK382" s="312">
        <f t="shared" si="15"/>
        <v>10</v>
      </c>
      <c r="AL382" s="344">
        <f t="shared" si="16"/>
        <v>1</v>
      </c>
      <c r="AM382" s="76"/>
    </row>
    <row r="383">
      <c r="A383" s="301">
        <f t="shared" si="17"/>
        <v>374</v>
      </c>
      <c r="B383" s="341">
        <v>649.0</v>
      </c>
      <c r="C383" s="341"/>
      <c r="D383" s="341"/>
      <c r="E383" s="341" t="s">
        <v>1063</v>
      </c>
      <c r="F383" s="342">
        <v>1.0</v>
      </c>
      <c r="G383" s="342">
        <v>1.0</v>
      </c>
      <c r="H383" s="342">
        <v>1.0</v>
      </c>
      <c r="I383" s="342">
        <v>1.0</v>
      </c>
      <c r="J383" s="342">
        <v>1.0</v>
      </c>
      <c r="K383" s="342">
        <v>1.0</v>
      </c>
      <c r="L383" s="342">
        <v>1.0</v>
      </c>
      <c r="M383" s="342">
        <v>1.0</v>
      </c>
      <c r="N383" s="342">
        <v>1.0</v>
      </c>
      <c r="O383" s="314">
        <v>1.0</v>
      </c>
      <c r="P383" s="314">
        <v>1.0</v>
      </c>
      <c r="Q383" s="315"/>
      <c r="R383" s="315"/>
      <c r="S383" s="315"/>
      <c r="T383" s="315"/>
      <c r="U383" s="315"/>
      <c r="V383" s="315"/>
      <c r="W383" s="315"/>
      <c r="X383" s="315"/>
      <c r="Y383" s="315"/>
      <c r="Z383" s="315"/>
      <c r="AA383" s="315"/>
      <c r="AB383" s="315"/>
      <c r="AC383" s="315"/>
      <c r="AD383" s="315"/>
      <c r="AE383" s="315"/>
      <c r="AF383" s="315"/>
      <c r="AG383" s="315"/>
      <c r="AH383" s="315"/>
      <c r="AI383" s="315"/>
      <c r="AJ383" s="315"/>
      <c r="AK383" s="312">
        <f t="shared" si="15"/>
        <v>11</v>
      </c>
      <c r="AL383" s="344">
        <f t="shared" si="16"/>
        <v>0</v>
      </c>
      <c r="AM383" s="76"/>
    </row>
    <row r="384">
      <c r="A384" s="301">
        <f t="shared" si="17"/>
        <v>375</v>
      </c>
      <c r="B384" s="341">
        <v>646.0</v>
      </c>
      <c r="C384" s="341"/>
      <c r="D384" s="341"/>
      <c r="E384" s="341" t="s">
        <v>1064</v>
      </c>
      <c r="F384" s="342">
        <v>1.0</v>
      </c>
      <c r="G384" s="342">
        <v>1.0</v>
      </c>
      <c r="H384" s="342">
        <v>1.0</v>
      </c>
      <c r="I384" s="342">
        <v>1.0</v>
      </c>
      <c r="J384" s="342">
        <v>1.0</v>
      </c>
      <c r="K384" s="342">
        <v>1.0</v>
      </c>
      <c r="L384" s="342">
        <v>1.0</v>
      </c>
      <c r="M384" s="342">
        <v>1.0</v>
      </c>
      <c r="N384" s="342">
        <v>1.0</v>
      </c>
      <c r="O384" s="314">
        <v>1.0</v>
      </c>
      <c r="P384" s="314">
        <v>1.0</v>
      </c>
      <c r="Q384" s="315"/>
      <c r="R384" s="315"/>
      <c r="S384" s="315"/>
      <c r="T384" s="315"/>
      <c r="U384" s="315"/>
      <c r="V384" s="315"/>
      <c r="W384" s="315"/>
      <c r="X384" s="315"/>
      <c r="Y384" s="315"/>
      <c r="Z384" s="315"/>
      <c r="AA384" s="315"/>
      <c r="AB384" s="315"/>
      <c r="AC384" s="315"/>
      <c r="AD384" s="315"/>
      <c r="AE384" s="315"/>
      <c r="AF384" s="315"/>
      <c r="AG384" s="315"/>
      <c r="AH384" s="315"/>
      <c r="AI384" s="315"/>
      <c r="AJ384" s="315"/>
      <c r="AK384" s="312">
        <f t="shared" si="15"/>
        <v>11</v>
      </c>
      <c r="AL384" s="344">
        <f t="shared" si="16"/>
        <v>0</v>
      </c>
      <c r="AM384" s="76"/>
    </row>
    <row r="385">
      <c r="A385" s="301">
        <f t="shared" si="17"/>
        <v>376</v>
      </c>
      <c r="B385" s="341">
        <v>644.0</v>
      </c>
      <c r="C385" s="341"/>
      <c r="D385" s="341"/>
      <c r="E385" s="341" t="s">
        <v>1065</v>
      </c>
      <c r="F385" s="311"/>
      <c r="G385" s="311"/>
      <c r="H385" s="311"/>
      <c r="I385" s="311"/>
      <c r="J385" s="311"/>
      <c r="K385" s="311"/>
      <c r="L385" s="311"/>
      <c r="M385" s="311"/>
      <c r="N385" s="311" t="s">
        <v>440</v>
      </c>
      <c r="O385" s="311" t="s">
        <v>441</v>
      </c>
      <c r="P385" s="311" t="s">
        <v>442</v>
      </c>
      <c r="Q385" s="311" t="s">
        <v>442</v>
      </c>
      <c r="R385" s="311" t="s">
        <v>443</v>
      </c>
      <c r="S385" s="311" t="s">
        <v>444</v>
      </c>
      <c r="T385" s="311" t="s">
        <v>445</v>
      </c>
      <c r="U385" s="311" t="s">
        <v>446</v>
      </c>
      <c r="V385" s="311" t="s">
        <v>447</v>
      </c>
      <c r="W385" s="311" t="s">
        <v>444</v>
      </c>
      <c r="X385" s="311" t="s">
        <v>440</v>
      </c>
      <c r="Y385" s="311" t="s">
        <v>440</v>
      </c>
      <c r="Z385" s="311"/>
      <c r="AA385" s="311"/>
      <c r="AB385" s="311"/>
      <c r="AC385" s="311"/>
      <c r="AD385" s="311"/>
      <c r="AE385" s="311"/>
      <c r="AF385" s="311"/>
      <c r="AG385" s="311"/>
      <c r="AH385" s="311"/>
      <c r="AI385" s="311"/>
      <c r="AJ385" s="311"/>
      <c r="AK385" s="312">
        <f t="shared" si="15"/>
        <v>0</v>
      </c>
      <c r="AL385" s="344">
        <f t="shared" si="16"/>
        <v>0</v>
      </c>
      <c r="AM385" s="76"/>
    </row>
    <row r="386">
      <c r="A386" s="301">
        <f t="shared" si="17"/>
        <v>377</v>
      </c>
      <c r="B386" s="341">
        <v>626.0</v>
      </c>
      <c r="C386" s="341"/>
      <c r="D386" s="341"/>
      <c r="E386" s="341" t="s">
        <v>1066</v>
      </c>
      <c r="F386" s="342">
        <v>1.0</v>
      </c>
      <c r="G386" s="342">
        <v>1.0</v>
      </c>
      <c r="H386" s="342">
        <v>1.0</v>
      </c>
      <c r="I386" s="342">
        <v>1.0</v>
      </c>
      <c r="J386" s="342">
        <v>1.0</v>
      </c>
      <c r="K386" s="342">
        <v>1.0</v>
      </c>
      <c r="L386" s="342">
        <v>1.0</v>
      </c>
      <c r="M386" s="342">
        <v>1.0</v>
      </c>
      <c r="N386" s="342">
        <v>1.0</v>
      </c>
      <c r="O386" s="314">
        <v>1.0</v>
      </c>
      <c r="P386" s="314">
        <v>1.0</v>
      </c>
      <c r="Q386" s="315"/>
      <c r="R386" s="315"/>
      <c r="S386" s="315"/>
      <c r="T386" s="315"/>
      <c r="U386" s="315"/>
      <c r="V386" s="315"/>
      <c r="W386" s="315"/>
      <c r="X386" s="315"/>
      <c r="Y386" s="315"/>
      <c r="Z386" s="315"/>
      <c r="AA386" s="315"/>
      <c r="AB386" s="315"/>
      <c r="AC386" s="315"/>
      <c r="AD386" s="315"/>
      <c r="AE386" s="315"/>
      <c r="AF386" s="315"/>
      <c r="AG386" s="315"/>
      <c r="AH386" s="315"/>
      <c r="AI386" s="315"/>
      <c r="AJ386" s="315"/>
      <c r="AK386" s="312">
        <f t="shared" si="15"/>
        <v>11</v>
      </c>
      <c r="AL386" s="344">
        <f t="shared" si="16"/>
        <v>0</v>
      </c>
      <c r="AM386" s="76"/>
    </row>
    <row r="387">
      <c r="A387" s="301">
        <f t="shared" si="17"/>
        <v>378</v>
      </c>
      <c r="B387" s="341">
        <v>575.0</v>
      </c>
      <c r="C387" s="341"/>
      <c r="D387" s="341"/>
      <c r="E387" s="341" t="s">
        <v>1067</v>
      </c>
      <c r="F387" s="342">
        <v>1.0</v>
      </c>
      <c r="G387" s="342">
        <v>1.0</v>
      </c>
      <c r="H387" s="342">
        <v>1.0</v>
      </c>
      <c r="I387" s="342">
        <v>1.0</v>
      </c>
      <c r="J387" s="342">
        <v>1.0</v>
      </c>
      <c r="K387" s="342">
        <v>1.0</v>
      </c>
      <c r="L387" s="342">
        <v>1.0</v>
      </c>
      <c r="M387" s="342">
        <v>1.0</v>
      </c>
      <c r="N387" s="342">
        <v>1.0</v>
      </c>
      <c r="O387" s="314">
        <v>1.0</v>
      </c>
      <c r="P387" s="314">
        <v>1.0</v>
      </c>
      <c r="Q387" s="315"/>
      <c r="R387" s="315"/>
      <c r="S387" s="315"/>
      <c r="T387" s="315"/>
      <c r="U387" s="315"/>
      <c r="V387" s="315"/>
      <c r="W387" s="315"/>
      <c r="X387" s="315"/>
      <c r="Y387" s="315"/>
      <c r="Z387" s="315"/>
      <c r="AA387" s="315"/>
      <c r="AB387" s="315"/>
      <c r="AC387" s="315"/>
      <c r="AD387" s="315"/>
      <c r="AE387" s="315"/>
      <c r="AF387" s="315"/>
      <c r="AG387" s="315"/>
      <c r="AH387" s="315"/>
      <c r="AI387" s="315"/>
      <c r="AJ387" s="315"/>
      <c r="AK387" s="312">
        <f t="shared" si="15"/>
        <v>11</v>
      </c>
      <c r="AL387" s="344">
        <f t="shared" si="16"/>
        <v>0</v>
      </c>
      <c r="AM387" s="76"/>
    </row>
    <row r="388">
      <c r="A388" s="301">
        <f t="shared" si="17"/>
        <v>379</v>
      </c>
      <c r="B388" s="341">
        <v>553.0</v>
      </c>
      <c r="C388" s="341"/>
      <c r="D388" s="341"/>
      <c r="E388" s="341" t="s">
        <v>1068</v>
      </c>
      <c r="F388" s="343">
        <v>0.0</v>
      </c>
      <c r="G388" s="343">
        <v>0.0</v>
      </c>
      <c r="H388" s="343">
        <v>0.0</v>
      </c>
      <c r="I388" s="343">
        <v>0.0</v>
      </c>
      <c r="J388" s="342">
        <v>1.0</v>
      </c>
      <c r="K388" s="342">
        <v>1.0</v>
      </c>
      <c r="L388" s="342">
        <v>1.0</v>
      </c>
      <c r="M388" s="342">
        <v>1.0</v>
      </c>
      <c r="N388" s="342">
        <v>1.0</v>
      </c>
      <c r="O388" s="314">
        <v>1.0</v>
      </c>
      <c r="P388" s="314">
        <v>1.0</v>
      </c>
      <c r="Q388" s="315"/>
      <c r="R388" s="315"/>
      <c r="S388" s="315"/>
      <c r="T388" s="315"/>
      <c r="U388" s="315"/>
      <c r="V388" s="315"/>
      <c r="W388" s="315"/>
      <c r="X388" s="315"/>
      <c r="Y388" s="315"/>
      <c r="Z388" s="315"/>
      <c r="AA388" s="315"/>
      <c r="AB388" s="315"/>
      <c r="AC388" s="315"/>
      <c r="AD388" s="315"/>
      <c r="AE388" s="315"/>
      <c r="AF388" s="315"/>
      <c r="AG388" s="315"/>
      <c r="AH388" s="315"/>
      <c r="AI388" s="315"/>
      <c r="AJ388" s="315"/>
      <c r="AK388" s="312">
        <f t="shared" si="15"/>
        <v>7</v>
      </c>
      <c r="AL388" s="344">
        <f t="shared" si="16"/>
        <v>4</v>
      </c>
      <c r="AM388" s="76"/>
    </row>
    <row r="389">
      <c r="A389" s="301">
        <f t="shared" si="17"/>
        <v>380</v>
      </c>
      <c r="B389" s="158">
        <v>0.0</v>
      </c>
      <c r="C389" s="158"/>
      <c r="D389" s="158"/>
      <c r="E389" s="158"/>
      <c r="F389" s="167"/>
      <c r="G389" s="167"/>
      <c r="H389" s="167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  <c r="AD389" s="167"/>
      <c r="AE389" s="167"/>
      <c r="AF389" s="167"/>
      <c r="AG389" s="167"/>
      <c r="AH389" s="167"/>
      <c r="AI389" s="167"/>
      <c r="AJ389" s="167"/>
      <c r="AK389" s="312">
        <f t="shared" si="15"/>
        <v>0</v>
      </c>
      <c r="AL389" s="344">
        <f t="shared" si="16"/>
        <v>0</v>
      </c>
      <c r="AM389" s="76"/>
    </row>
    <row r="390">
      <c r="A390" s="301">
        <f t="shared" si="17"/>
        <v>381</v>
      </c>
      <c r="B390" s="158">
        <v>0.0</v>
      </c>
      <c r="C390" s="158"/>
      <c r="D390" s="158"/>
      <c r="E390" s="158"/>
      <c r="F390" s="167"/>
      <c r="G390" s="167"/>
      <c r="H390" s="167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  <c r="AA390" s="203"/>
      <c r="AB390" s="203"/>
      <c r="AC390" s="203"/>
      <c r="AD390" s="203"/>
      <c r="AE390" s="203"/>
      <c r="AF390" s="203"/>
      <c r="AG390" s="203"/>
      <c r="AH390" s="203"/>
      <c r="AI390" s="203"/>
      <c r="AJ390" s="203"/>
      <c r="AK390" s="312">
        <f t="shared" si="15"/>
        <v>0</v>
      </c>
      <c r="AL390" s="344">
        <f t="shared" si="16"/>
        <v>0</v>
      </c>
      <c r="AM390" s="76"/>
    </row>
    <row r="391">
      <c r="A391" s="301">
        <f t="shared" si="17"/>
        <v>382</v>
      </c>
      <c r="B391" s="158">
        <v>0.0</v>
      </c>
      <c r="C391" s="158"/>
      <c r="D391" s="158"/>
      <c r="E391" s="158"/>
      <c r="F391" s="167"/>
      <c r="G391" s="167"/>
      <c r="H391" s="167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  <c r="AD391" s="167"/>
      <c r="AE391" s="167"/>
      <c r="AF391" s="167"/>
      <c r="AG391" s="167"/>
      <c r="AH391" s="167"/>
      <c r="AI391" s="167"/>
      <c r="AJ391" s="167"/>
      <c r="AK391" s="312">
        <f t="shared" si="15"/>
        <v>0</v>
      </c>
      <c r="AL391" s="344">
        <f t="shared" si="16"/>
        <v>0</v>
      </c>
      <c r="AM391" s="76"/>
    </row>
    <row r="392">
      <c r="A392" s="301">
        <f t="shared" si="17"/>
        <v>383</v>
      </c>
      <c r="B392" s="158">
        <v>0.0</v>
      </c>
      <c r="C392" s="158"/>
      <c r="D392" s="158"/>
      <c r="E392" s="158"/>
      <c r="F392" s="167"/>
      <c r="G392" s="167"/>
      <c r="H392" s="167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  <c r="AD392" s="167"/>
      <c r="AE392" s="167"/>
      <c r="AF392" s="167"/>
      <c r="AG392" s="167"/>
      <c r="AH392" s="167"/>
      <c r="AI392" s="167"/>
      <c r="AJ392" s="167"/>
      <c r="AK392" s="312">
        <f t="shared" si="15"/>
        <v>0</v>
      </c>
      <c r="AL392" s="344">
        <f t="shared" si="16"/>
        <v>0</v>
      </c>
      <c r="AM392" s="76"/>
    </row>
    <row r="393">
      <c r="A393" s="301">
        <f t="shared" si="17"/>
        <v>384</v>
      </c>
      <c r="B393" s="158">
        <v>0.0</v>
      </c>
      <c r="C393" s="158"/>
      <c r="D393" s="158"/>
      <c r="E393" s="158"/>
      <c r="F393" s="167"/>
      <c r="G393" s="167"/>
      <c r="H393" s="167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  <c r="AA393" s="203"/>
      <c r="AB393" s="203"/>
      <c r="AC393" s="203"/>
      <c r="AD393" s="203"/>
      <c r="AE393" s="203"/>
      <c r="AF393" s="203"/>
      <c r="AG393" s="203"/>
      <c r="AH393" s="203"/>
      <c r="AI393" s="203"/>
      <c r="AJ393" s="203"/>
      <c r="AK393" s="312">
        <f t="shared" si="15"/>
        <v>0</v>
      </c>
      <c r="AL393" s="344">
        <f t="shared" si="16"/>
        <v>0</v>
      </c>
      <c r="AM393" s="76"/>
    </row>
    <row r="394">
      <c r="A394" s="301">
        <f t="shared" si="17"/>
        <v>385</v>
      </c>
      <c r="B394" s="158">
        <v>0.0</v>
      </c>
      <c r="C394" s="165"/>
      <c r="D394" s="158"/>
      <c r="E394" s="158"/>
      <c r="F394" s="167"/>
      <c r="G394" s="167"/>
      <c r="H394" s="167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  <c r="AA394" s="203"/>
      <c r="AB394" s="203"/>
      <c r="AC394" s="203"/>
      <c r="AD394" s="203"/>
      <c r="AE394" s="203"/>
      <c r="AF394" s="203"/>
      <c r="AG394" s="203"/>
      <c r="AH394" s="203"/>
      <c r="AI394" s="203"/>
      <c r="AJ394" s="203"/>
      <c r="AK394" s="312">
        <f t="shared" si="15"/>
        <v>0</v>
      </c>
      <c r="AL394" s="344">
        <f t="shared" si="16"/>
        <v>0</v>
      </c>
      <c r="AM394" s="76"/>
    </row>
    <row r="395">
      <c r="A395" s="301">
        <f t="shared" si="17"/>
        <v>386</v>
      </c>
      <c r="B395" s="158">
        <v>0.0</v>
      </c>
      <c r="C395" s="158"/>
      <c r="D395" s="158"/>
      <c r="E395" s="158"/>
      <c r="F395" s="167"/>
      <c r="G395" s="167"/>
      <c r="H395" s="167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  <c r="AA395" s="203"/>
      <c r="AB395" s="203"/>
      <c r="AC395" s="203"/>
      <c r="AD395" s="203"/>
      <c r="AE395" s="203"/>
      <c r="AF395" s="203"/>
      <c r="AG395" s="203"/>
      <c r="AH395" s="203"/>
      <c r="AI395" s="203"/>
      <c r="AJ395" s="203"/>
      <c r="AK395" s="312">
        <f t="shared" si="15"/>
        <v>0</v>
      </c>
      <c r="AL395" s="344">
        <f t="shared" si="16"/>
        <v>0</v>
      </c>
      <c r="AM395" s="76"/>
    </row>
    <row r="396">
      <c r="A396" s="301">
        <f t="shared" si="17"/>
        <v>387</v>
      </c>
      <c r="B396" s="158">
        <v>0.0</v>
      </c>
      <c r="C396" s="158"/>
      <c r="D396" s="158"/>
      <c r="E396" s="158"/>
      <c r="F396" s="167"/>
      <c r="G396" s="167"/>
      <c r="H396" s="167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  <c r="AA396" s="203"/>
      <c r="AB396" s="203"/>
      <c r="AC396" s="203"/>
      <c r="AD396" s="203"/>
      <c r="AE396" s="203"/>
      <c r="AF396" s="203"/>
      <c r="AG396" s="203"/>
      <c r="AH396" s="203"/>
      <c r="AI396" s="203"/>
      <c r="AJ396" s="203"/>
      <c r="AK396" s="312">
        <f t="shared" si="15"/>
        <v>0</v>
      </c>
      <c r="AL396" s="344">
        <f t="shared" si="16"/>
        <v>0</v>
      </c>
      <c r="AM396" s="76"/>
    </row>
    <row r="397">
      <c r="A397" s="301">
        <f t="shared" si="17"/>
        <v>388</v>
      </c>
      <c r="B397" s="158">
        <v>0.0</v>
      </c>
      <c r="C397" s="158"/>
      <c r="D397" s="158"/>
      <c r="E397" s="158"/>
      <c r="F397" s="167"/>
      <c r="G397" s="167"/>
      <c r="H397" s="167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  <c r="AA397" s="203"/>
      <c r="AB397" s="203"/>
      <c r="AC397" s="203"/>
      <c r="AD397" s="203"/>
      <c r="AE397" s="203"/>
      <c r="AF397" s="203"/>
      <c r="AG397" s="203"/>
      <c r="AH397" s="203"/>
      <c r="AI397" s="203"/>
      <c r="AJ397" s="203"/>
      <c r="AK397" s="312">
        <f t="shared" si="15"/>
        <v>0</v>
      </c>
      <c r="AL397" s="344">
        <f t="shared" si="16"/>
        <v>0</v>
      </c>
      <c r="AM397" s="76"/>
    </row>
    <row r="398">
      <c r="A398" s="301">
        <f t="shared" si="17"/>
        <v>389</v>
      </c>
      <c r="B398" s="346">
        <v>0.0</v>
      </c>
      <c r="C398" s="158"/>
      <c r="D398" s="158"/>
      <c r="E398" s="158"/>
      <c r="F398" s="167"/>
      <c r="G398" s="167"/>
      <c r="H398" s="167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  <c r="AA398" s="203"/>
      <c r="AB398" s="203"/>
      <c r="AC398" s="203"/>
      <c r="AD398" s="203"/>
      <c r="AE398" s="203"/>
      <c r="AF398" s="203"/>
      <c r="AG398" s="203"/>
      <c r="AH398" s="203"/>
      <c r="AI398" s="203"/>
      <c r="AJ398" s="203"/>
      <c r="AK398" s="312">
        <f t="shared" si="15"/>
        <v>0</v>
      </c>
      <c r="AL398" s="344">
        <f t="shared" si="16"/>
        <v>0</v>
      </c>
      <c r="AM398" s="76"/>
    </row>
    <row r="399">
      <c r="A399" s="301">
        <f t="shared" si="17"/>
        <v>390</v>
      </c>
      <c r="B399" s="346">
        <v>0.0</v>
      </c>
      <c r="C399" s="158"/>
      <c r="D399" s="158"/>
      <c r="E399" s="158"/>
      <c r="F399" s="167"/>
      <c r="G399" s="167"/>
      <c r="H399" s="167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  <c r="AC399" s="167"/>
      <c r="AD399" s="167"/>
      <c r="AE399" s="167"/>
      <c r="AF399" s="167"/>
      <c r="AG399" s="167"/>
      <c r="AH399" s="167"/>
      <c r="AI399" s="167"/>
      <c r="AJ399" s="167"/>
      <c r="AK399" s="312">
        <f t="shared" si="15"/>
        <v>0</v>
      </c>
      <c r="AL399" s="344">
        <f t="shared" si="16"/>
        <v>0</v>
      </c>
      <c r="AM399" s="76"/>
    </row>
    <row r="400">
      <c r="A400" s="301">
        <f t="shared" si="17"/>
        <v>391</v>
      </c>
      <c r="B400" s="346">
        <v>0.0</v>
      </c>
      <c r="C400" s="158"/>
      <c r="D400" s="346"/>
      <c r="E400" s="346"/>
      <c r="F400" s="337"/>
      <c r="G400" s="337"/>
      <c r="H400" s="337"/>
      <c r="I400" s="337"/>
      <c r="J400" s="337"/>
      <c r="K400" s="337"/>
      <c r="L400" s="337"/>
      <c r="M400" s="337"/>
      <c r="N400" s="337"/>
      <c r="O400" s="337"/>
      <c r="P400" s="33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  <c r="AC400" s="167"/>
      <c r="AD400" s="167"/>
      <c r="AE400" s="167"/>
      <c r="AF400" s="167"/>
      <c r="AG400" s="167"/>
      <c r="AH400" s="167"/>
      <c r="AI400" s="167"/>
      <c r="AJ400" s="167"/>
      <c r="AK400" s="312">
        <f t="shared" si="15"/>
        <v>0</v>
      </c>
      <c r="AL400" s="344">
        <f t="shared" si="16"/>
        <v>0</v>
      </c>
      <c r="AM400" s="76"/>
    </row>
    <row r="401">
      <c r="A401" s="347" t="s">
        <v>343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76"/>
    </row>
    <row r="402">
      <c r="A402" s="301">
        <v>391.0</v>
      </c>
      <c r="B402" s="167" t="s">
        <v>344</v>
      </c>
      <c r="C402" s="167"/>
      <c r="D402" s="167"/>
      <c r="E402" s="167" t="s">
        <v>346</v>
      </c>
      <c r="F402" s="314">
        <v>1.0</v>
      </c>
      <c r="G402" s="314">
        <v>1.0</v>
      </c>
      <c r="H402" s="314">
        <v>1.0</v>
      </c>
      <c r="I402" s="314">
        <v>1.0</v>
      </c>
      <c r="J402" s="314">
        <v>1.0</v>
      </c>
      <c r="K402" s="314">
        <v>1.0</v>
      </c>
      <c r="L402" s="314">
        <v>1.0</v>
      </c>
      <c r="M402" s="314">
        <v>1.0</v>
      </c>
      <c r="N402" s="314">
        <v>1.0</v>
      </c>
      <c r="O402" s="314">
        <v>1.0</v>
      </c>
      <c r="P402" s="314">
        <v>1.0</v>
      </c>
      <c r="Q402" s="314"/>
      <c r="R402" s="314"/>
      <c r="S402" s="314"/>
      <c r="T402" s="314"/>
      <c r="U402" s="314"/>
      <c r="V402" s="314"/>
      <c r="W402" s="314"/>
      <c r="X402" s="314"/>
      <c r="Y402" s="314"/>
      <c r="Z402" s="314"/>
      <c r="AA402" s="314"/>
      <c r="AB402" s="314"/>
      <c r="AC402" s="314"/>
      <c r="AD402" s="314"/>
      <c r="AE402" s="314"/>
      <c r="AF402" s="314"/>
      <c r="AG402" s="314"/>
      <c r="AH402" s="314"/>
      <c r="AI402" s="314"/>
      <c r="AJ402" s="314"/>
      <c r="AK402" s="12">
        <f t="shared" ref="AK402:AK420" si="18">SUM(F402:AJ402)</f>
        <v>11</v>
      </c>
      <c r="AL402" s="12">
        <f t="shared" ref="AL402:AL420" si="19">COUNTIF(F402:AJ402,0)</f>
        <v>0</v>
      </c>
      <c r="AM402" s="76"/>
    </row>
    <row r="403">
      <c r="A403" s="301">
        <f t="shared" ref="A403:A415" si="20">IF(ISBLANK(B403),"",A402+1)</f>
        <v>392</v>
      </c>
      <c r="B403" s="167" t="s">
        <v>344</v>
      </c>
      <c r="C403" s="167"/>
      <c r="D403" s="167"/>
      <c r="E403" s="167" t="s">
        <v>348</v>
      </c>
      <c r="F403" s="314">
        <v>2.0</v>
      </c>
      <c r="G403" s="314">
        <v>2.0</v>
      </c>
      <c r="H403" s="314">
        <v>2.0</v>
      </c>
      <c r="I403" s="314">
        <v>0.0</v>
      </c>
      <c r="J403" s="314">
        <v>0.0</v>
      </c>
      <c r="K403" s="314">
        <v>2.0</v>
      </c>
      <c r="L403" s="314">
        <v>2.0</v>
      </c>
      <c r="M403" s="314">
        <v>2.0</v>
      </c>
      <c r="N403" s="314">
        <v>2.0</v>
      </c>
      <c r="O403" s="314">
        <v>2.0</v>
      </c>
      <c r="P403" s="314">
        <v>3.0</v>
      </c>
      <c r="Q403" s="314"/>
      <c r="R403" s="314"/>
      <c r="S403" s="314"/>
      <c r="T403" s="314"/>
      <c r="U403" s="314"/>
      <c r="V403" s="314"/>
      <c r="W403" s="314"/>
      <c r="X403" s="314"/>
      <c r="Y403" s="314"/>
      <c r="Z403" s="314"/>
      <c r="AA403" s="314"/>
      <c r="AB403" s="314"/>
      <c r="AC403" s="314"/>
      <c r="AD403" s="314"/>
      <c r="AE403" s="314"/>
      <c r="AF403" s="314"/>
      <c r="AG403" s="314"/>
      <c r="AH403" s="314"/>
      <c r="AI403" s="314"/>
      <c r="AJ403" s="314"/>
      <c r="AK403" s="12">
        <f t="shared" si="18"/>
        <v>19</v>
      </c>
      <c r="AL403" s="12">
        <f t="shared" si="19"/>
        <v>2</v>
      </c>
      <c r="AM403" s="76"/>
    </row>
    <row r="404">
      <c r="A404" s="301">
        <f t="shared" si="20"/>
        <v>393</v>
      </c>
      <c r="B404" s="167" t="s">
        <v>357</v>
      </c>
      <c r="C404" s="167"/>
      <c r="D404" s="167"/>
      <c r="E404" s="167" t="s">
        <v>362</v>
      </c>
      <c r="F404" s="314">
        <v>1.0</v>
      </c>
      <c r="G404" s="314">
        <v>1.0</v>
      </c>
      <c r="H404" s="314">
        <v>1.0</v>
      </c>
      <c r="I404" s="314">
        <v>1.0</v>
      </c>
      <c r="J404" s="314">
        <v>1.0</v>
      </c>
      <c r="K404" s="314">
        <v>1.0</v>
      </c>
      <c r="L404" s="314">
        <v>1.0</v>
      </c>
      <c r="M404" s="314">
        <v>1.0</v>
      </c>
      <c r="N404" s="314">
        <v>1.0</v>
      </c>
      <c r="O404" s="314">
        <v>0.0</v>
      </c>
      <c r="P404" s="314">
        <v>0.0</v>
      </c>
      <c r="Q404" s="314"/>
      <c r="R404" s="314"/>
      <c r="S404" s="314"/>
      <c r="T404" s="314"/>
      <c r="U404" s="314"/>
      <c r="V404" s="314"/>
      <c r="W404" s="314"/>
      <c r="X404" s="314"/>
      <c r="Y404" s="314"/>
      <c r="Z404" s="314"/>
      <c r="AA404" s="314"/>
      <c r="AB404" s="314"/>
      <c r="AC404" s="314"/>
      <c r="AD404" s="314"/>
      <c r="AE404" s="314"/>
      <c r="AF404" s="314"/>
      <c r="AG404" s="314"/>
      <c r="AH404" s="314"/>
      <c r="AI404" s="314"/>
      <c r="AJ404" s="314"/>
      <c r="AK404" s="12">
        <f t="shared" si="18"/>
        <v>9</v>
      </c>
      <c r="AL404" s="12">
        <f t="shared" si="19"/>
        <v>2</v>
      </c>
      <c r="AM404" s="76"/>
    </row>
    <row r="405">
      <c r="A405" s="301">
        <f t="shared" si="20"/>
        <v>394</v>
      </c>
      <c r="B405" s="167" t="s">
        <v>357</v>
      </c>
      <c r="C405" s="167"/>
      <c r="D405" s="167"/>
      <c r="E405" s="167" t="s">
        <v>364</v>
      </c>
      <c r="F405" s="314">
        <v>1.0</v>
      </c>
      <c r="G405" s="314">
        <v>1.0</v>
      </c>
      <c r="H405" s="314">
        <v>1.0</v>
      </c>
      <c r="I405" s="314">
        <v>1.0</v>
      </c>
      <c r="J405" s="314">
        <v>1.0</v>
      </c>
      <c r="K405" s="314">
        <v>1.0</v>
      </c>
      <c r="L405" s="314">
        <v>1.0</v>
      </c>
      <c r="M405" s="314">
        <v>1.0</v>
      </c>
      <c r="N405" s="314">
        <v>1.0</v>
      </c>
      <c r="O405" s="314">
        <v>1.0</v>
      </c>
      <c r="P405" s="314">
        <v>1.0</v>
      </c>
      <c r="Q405" s="314"/>
      <c r="R405" s="314"/>
      <c r="S405" s="314"/>
      <c r="T405" s="314"/>
      <c r="U405" s="314"/>
      <c r="V405" s="314"/>
      <c r="W405" s="314"/>
      <c r="X405" s="314"/>
      <c r="Y405" s="314"/>
      <c r="Z405" s="314"/>
      <c r="AA405" s="314"/>
      <c r="AB405" s="314"/>
      <c r="AC405" s="314"/>
      <c r="AD405" s="314"/>
      <c r="AE405" s="314"/>
      <c r="AF405" s="314"/>
      <c r="AG405" s="314"/>
      <c r="AH405" s="314"/>
      <c r="AI405" s="314"/>
      <c r="AJ405" s="314"/>
      <c r="AK405" s="12">
        <f t="shared" si="18"/>
        <v>11</v>
      </c>
      <c r="AL405" s="12">
        <f t="shared" si="19"/>
        <v>0</v>
      </c>
      <c r="AM405" s="76"/>
    </row>
    <row r="406">
      <c r="A406" s="301">
        <f t="shared" si="20"/>
        <v>395</v>
      </c>
      <c r="B406" s="167" t="s">
        <v>357</v>
      </c>
      <c r="C406" s="167"/>
      <c r="D406" s="167"/>
      <c r="E406" s="167" t="s">
        <v>365</v>
      </c>
      <c r="F406" s="314">
        <v>1.0</v>
      </c>
      <c r="G406" s="314">
        <v>1.0</v>
      </c>
      <c r="H406" s="314">
        <v>1.0</v>
      </c>
      <c r="I406" s="314">
        <v>1.0</v>
      </c>
      <c r="J406" s="314">
        <v>1.0</v>
      </c>
      <c r="K406" s="314">
        <v>1.0</v>
      </c>
      <c r="L406" s="314">
        <v>1.0</v>
      </c>
      <c r="M406" s="314">
        <v>1.0</v>
      </c>
      <c r="N406" s="314">
        <v>1.0</v>
      </c>
      <c r="O406" s="314">
        <v>1.0</v>
      </c>
      <c r="P406" s="314">
        <v>1.0</v>
      </c>
      <c r="Q406" s="314"/>
      <c r="R406" s="314"/>
      <c r="S406" s="314"/>
      <c r="T406" s="314"/>
      <c r="U406" s="314"/>
      <c r="V406" s="314"/>
      <c r="W406" s="314"/>
      <c r="X406" s="314"/>
      <c r="Y406" s="314"/>
      <c r="Z406" s="314"/>
      <c r="AA406" s="314"/>
      <c r="AB406" s="314"/>
      <c r="AC406" s="314"/>
      <c r="AD406" s="314"/>
      <c r="AE406" s="314"/>
      <c r="AF406" s="314"/>
      <c r="AG406" s="314"/>
      <c r="AH406" s="314"/>
      <c r="AI406" s="314"/>
      <c r="AJ406" s="314"/>
      <c r="AK406" s="12">
        <f t="shared" si="18"/>
        <v>11</v>
      </c>
      <c r="AL406" s="12">
        <f t="shared" si="19"/>
        <v>0</v>
      </c>
      <c r="AM406" s="76"/>
    </row>
    <row r="407">
      <c r="A407" s="301">
        <f t="shared" si="20"/>
        <v>396</v>
      </c>
      <c r="B407" s="314" t="s">
        <v>344</v>
      </c>
      <c r="C407" s="167"/>
      <c r="D407" s="167"/>
      <c r="E407" s="314" t="s">
        <v>1069</v>
      </c>
      <c r="F407" s="314">
        <v>0.0</v>
      </c>
      <c r="G407" s="314">
        <v>0.0</v>
      </c>
      <c r="H407" s="314">
        <v>0.0</v>
      </c>
      <c r="I407" s="314">
        <v>0.0</v>
      </c>
      <c r="J407" s="314">
        <v>0.0</v>
      </c>
      <c r="K407" s="314">
        <v>0.0</v>
      </c>
      <c r="L407" s="314">
        <v>0.0</v>
      </c>
      <c r="M407" s="314">
        <v>1.0</v>
      </c>
      <c r="N407" s="314">
        <v>1.0</v>
      </c>
      <c r="O407" s="314">
        <v>1.0</v>
      </c>
      <c r="P407" s="314">
        <v>1.0</v>
      </c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  <c r="AC407" s="167"/>
      <c r="AD407" s="167"/>
      <c r="AE407" s="167"/>
      <c r="AF407" s="167"/>
      <c r="AG407" s="167"/>
      <c r="AH407" s="167"/>
      <c r="AI407" s="167"/>
      <c r="AJ407" s="167"/>
      <c r="AK407" s="12">
        <f t="shared" si="18"/>
        <v>4</v>
      </c>
      <c r="AL407" s="12">
        <f t="shared" si="19"/>
        <v>7</v>
      </c>
      <c r="AM407" s="76"/>
    </row>
    <row r="408">
      <c r="A408" s="301">
        <f t="shared" si="20"/>
        <v>397</v>
      </c>
      <c r="B408" s="314" t="s">
        <v>344</v>
      </c>
      <c r="C408" s="167"/>
      <c r="D408" s="167"/>
      <c r="E408" s="314" t="s">
        <v>1070</v>
      </c>
      <c r="F408" s="314">
        <v>0.0</v>
      </c>
      <c r="G408" s="314">
        <v>0.0</v>
      </c>
      <c r="H408" s="314">
        <v>0.0</v>
      </c>
      <c r="I408" s="314">
        <v>0.0</v>
      </c>
      <c r="J408" s="314">
        <v>0.0</v>
      </c>
      <c r="K408" s="314">
        <v>0.0</v>
      </c>
      <c r="L408" s="314">
        <v>0.0</v>
      </c>
      <c r="M408" s="314">
        <v>1.0</v>
      </c>
      <c r="N408" s="314">
        <v>1.0</v>
      </c>
      <c r="O408" s="314">
        <v>1.0</v>
      </c>
      <c r="P408" s="314">
        <v>1.0</v>
      </c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  <c r="AC408" s="167"/>
      <c r="AD408" s="167"/>
      <c r="AE408" s="167"/>
      <c r="AF408" s="167"/>
      <c r="AG408" s="167"/>
      <c r="AH408" s="167"/>
      <c r="AI408" s="167"/>
      <c r="AJ408" s="167"/>
      <c r="AK408" s="12">
        <f t="shared" si="18"/>
        <v>4</v>
      </c>
      <c r="AL408" s="12">
        <f t="shared" si="19"/>
        <v>7</v>
      </c>
      <c r="AM408" s="76"/>
    </row>
    <row r="409">
      <c r="A409" s="301">
        <f t="shared" si="20"/>
        <v>398</v>
      </c>
      <c r="B409" s="314" t="s">
        <v>1071</v>
      </c>
      <c r="C409" s="167"/>
      <c r="D409" s="167"/>
      <c r="E409" s="314" t="s">
        <v>1072</v>
      </c>
      <c r="F409" s="314">
        <v>0.0</v>
      </c>
      <c r="G409" s="314">
        <v>0.0</v>
      </c>
      <c r="H409" s="314">
        <v>0.0</v>
      </c>
      <c r="I409" s="314">
        <v>0.0</v>
      </c>
      <c r="J409" s="314">
        <v>0.0</v>
      </c>
      <c r="K409" s="314">
        <v>0.0</v>
      </c>
      <c r="L409" s="314">
        <v>0.0</v>
      </c>
      <c r="M409" s="314">
        <v>0.0</v>
      </c>
      <c r="N409" s="314">
        <v>1.0</v>
      </c>
      <c r="O409" s="314">
        <v>1.0</v>
      </c>
      <c r="P409" s="314">
        <v>1.0</v>
      </c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  <c r="AC409" s="167"/>
      <c r="AD409" s="167"/>
      <c r="AE409" s="167"/>
      <c r="AF409" s="167"/>
      <c r="AG409" s="167"/>
      <c r="AH409" s="167"/>
      <c r="AI409" s="167"/>
      <c r="AJ409" s="167"/>
      <c r="AK409" s="12">
        <f t="shared" si="18"/>
        <v>3</v>
      </c>
      <c r="AL409" s="12">
        <f t="shared" si="19"/>
        <v>8</v>
      </c>
      <c r="AM409" s="76"/>
    </row>
    <row r="410">
      <c r="A410" s="301">
        <f t="shared" si="20"/>
        <v>399</v>
      </c>
      <c r="B410" s="314" t="s">
        <v>1071</v>
      </c>
      <c r="C410" s="167"/>
      <c r="D410" s="167"/>
      <c r="E410" s="314" t="s">
        <v>1073</v>
      </c>
      <c r="F410" s="314">
        <v>0.0</v>
      </c>
      <c r="G410" s="314">
        <v>0.0</v>
      </c>
      <c r="H410" s="314">
        <v>0.0</v>
      </c>
      <c r="I410" s="314">
        <v>0.0</v>
      </c>
      <c r="J410" s="314">
        <v>0.0</v>
      </c>
      <c r="K410" s="314">
        <v>0.0</v>
      </c>
      <c r="L410" s="314">
        <v>0.0</v>
      </c>
      <c r="M410" s="314">
        <v>0.0</v>
      </c>
      <c r="N410" s="314">
        <v>1.0</v>
      </c>
      <c r="O410" s="314">
        <v>1.0</v>
      </c>
      <c r="P410" s="314">
        <v>1.0</v>
      </c>
      <c r="Q410" s="314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  <c r="AC410" s="167"/>
      <c r="AD410" s="167"/>
      <c r="AE410" s="167"/>
      <c r="AF410" s="167"/>
      <c r="AG410" s="167"/>
      <c r="AH410" s="167"/>
      <c r="AI410" s="167"/>
      <c r="AJ410" s="167"/>
      <c r="AK410" s="12">
        <f t="shared" si="18"/>
        <v>3</v>
      </c>
      <c r="AL410" s="12">
        <f t="shared" si="19"/>
        <v>8</v>
      </c>
      <c r="AM410" s="76"/>
    </row>
    <row r="411">
      <c r="A411" s="301">
        <f t="shared" si="20"/>
        <v>400</v>
      </c>
      <c r="B411" s="314">
        <v>0.0</v>
      </c>
      <c r="C411" s="167"/>
      <c r="D411" s="167"/>
      <c r="E411" s="167"/>
      <c r="F411" s="167"/>
      <c r="G411" s="167"/>
      <c r="H411" s="167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  <c r="AC411" s="167"/>
      <c r="AD411" s="167"/>
      <c r="AE411" s="167"/>
      <c r="AF411" s="167"/>
      <c r="AG411" s="167"/>
      <c r="AH411" s="167"/>
      <c r="AI411" s="167"/>
      <c r="AJ411" s="167"/>
      <c r="AK411" s="12">
        <f t="shared" si="18"/>
        <v>0</v>
      </c>
      <c r="AL411" s="12">
        <f t="shared" si="19"/>
        <v>0</v>
      </c>
      <c r="AM411" s="76"/>
    </row>
    <row r="412">
      <c r="A412" s="301">
        <f t="shared" si="20"/>
        <v>401</v>
      </c>
      <c r="B412" s="314">
        <v>0.0</v>
      </c>
      <c r="C412" s="167"/>
      <c r="D412" s="167"/>
      <c r="E412" s="167"/>
      <c r="F412" s="167"/>
      <c r="G412" s="167"/>
      <c r="H412" s="167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  <c r="AD412" s="167"/>
      <c r="AE412" s="167"/>
      <c r="AF412" s="167"/>
      <c r="AG412" s="167"/>
      <c r="AH412" s="167"/>
      <c r="AI412" s="167"/>
      <c r="AJ412" s="167"/>
      <c r="AK412" s="12">
        <f t="shared" si="18"/>
        <v>0</v>
      </c>
      <c r="AL412" s="12">
        <f t="shared" si="19"/>
        <v>0</v>
      </c>
      <c r="AM412" s="76"/>
    </row>
    <row r="413">
      <c r="A413" s="301">
        <f t="shared" si="20"/>
        <v>402</v>
      </c>
      <c r="B413" s="314">
        <v>0.0</v>
      </c>
      <c r="C413" s="167"/>
      <c r="D413" s="167"/>
      <c r="E413" s="167"/>
      <c r="F413" s="167"/>
      <c r="G413" s="167"/>
      <c r="H413" s="167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  <c r="AC413" s="167"/>
      <c r="AD413" s="167"/>
      <c r="AE413" s="167"/>
      <c r="AF413" s="167"/>
      <c r="AG413" s="167"/>
      <c r="AH413" s="167"/>
      <c r="AI413" s="167"/>
      <c r="AJ413" s="167"/>
      <c r="AK413" s="12">
        <f t="shared" si="18"/>
        <v>0</v>
      </c>
      <c r="AL413" s="12">
        <f t="shared" si="19"/>
        <v>0</v>
      </c>
      <c r="AM413" s="76"/>
    </row>
    <row r="414">
      <c r="A414" s="301">
        <f t="shared" si="20"/>
        <v>403</v>
      </c>
      <c r="B414" s="314">
        <v>0.0</v>
      </c>
      <c r="C414" s="167"/>
      <c r="D414" s="167"/>
      <c r="E414" s="167"/>
      <c r="F414" s="167"/>
      <c r="G414" s="167"/>
      <c r="H414" s="167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  <c r="AC414" s="167"/>
      <c r="AD414" s="167"/>
      <c r="AE414" s="167"/>
      <c r="AF414" s="167"/>
      <c r="AG414" s="167"/>
      <c r="AH414" s="167"/>
      <c r="AI414" s="167"/>
      <c r="AJ414" s="167"/>
      <c r="AK414" s="12">
        <f t="shared" si="18"/>
        <v>0</v>
      </c>
      <c r="AL414" s="12">
        <f t="shared" si="19"/>
        <v>0</v>
      </c>
      <c r="AM414" s="76"/>
    </row>
    <row r="415">
      <c r="A415" s="301">
        <f t="shared" si="20"/>
        <v>404</v>
      </c>
      <c r="B415" s="314">
        <v>0.0</v>
      </c>
      <c r="C415" s="167"/>
      <c r="D415" s="167"/>
      <c r="E415" s="167"/>
      <c r="F415" s="167"/>
      <c r="G415" s="167"/>
      <c r="H415" s="167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  <c r="AC415" s="167"/>
      <c r="AD415" s="167"/>
      <c r="AE415" s="167"/>
      <c r="AF415" s="167"/>
      <c r="AG415" s="167"/>
      <c r="AH415" s="167"/>
      <c r="AI415" s="167"/>
      <c r="AJ415" s="167"/>
      <c r="AK415" s="12">
        <f t="shared" si="18"/>
        <v>0</v>
      </c>
      <c r="AL415" s="12">
        <f t="shared" si="19"/>
        <v>0</v>
      </c>
      <c r="AM415" s="76"/>
    </row>
    <row r="416">
      <c r="A416" s="12">
        <f>IF(ISBLANK(B415),"",A415+1)</f>
        <v>405</v>
      </c>
      <c r="B416" s="314">
        <v>0.0</v>
      </c>
      <c r="C416" s="167"/>
      <c r="D416" s="167"/>
      <c r="E416" s="167"/>
      <c r="F416" s="167"/>
      <c r="G416" s="167"/>
      <c r="H416" s="167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314"/>
      <c r="U416" s="167"/>
      <c r="V416" s="167"/>
      <c r="W416" s="167"/>
      <c r="X416" s="167"/>
      <c r="Y416" s="167"/>
      <c r="Z416" s="167"/>
      <c r="AA416" s="167"/>
      <c r="AB416" s="167"/>
      <c r="AC416" s="167"/>
      <c r="AD416" s="167"/>
      <c r="AE416" s="167"/>
      <c r="AF416" s="167"/>
      <c r="AG416" s="167"/>
      <c r="AH416" s="167"/>
      <c r="AI416" s="167"/>
      <c r="AJ416" s="167"/>
      <c r="AK416" s="12">
        <f t="shared" si="18"/>
        <v>0</v>
      </c>
      <c r="AL416" s="12">
        <f t="shared" si="19"/>
        <v>0</v>
      </c>
      <c r="AM416" s="76"/>
    </row>
    <row r="417">
      <c r="A417" s="12"/>
      <c r="B417" s="167"/>
      <c r="C417" s="167"/>
      <c r="D417" s="167"/>
      <c r="E417" s="167"/>
      <c r="F417" s="167"/>
      <c r="G417" s="167"/>
      <c r="H417" s="167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  <c r="AC417" s="167"/>
      <c r="AD417" s="167"/>
      <c r="AE417" s="167"/>
      <c r="AF417" s="167"/>
      <c r="AG417" s="167"/>
      <c r="AH417" s="167"/>
      <c r="AI417" s="167"/>
      <c r="AJ417" s="167"/>
      <c r="AK417" s="12">
        <f t="shared" si="18"/>
        <v>0</v>
      </c>
      <c r="AL417" s="12">
        <f t="shared" si="19"/>
        <v>0</v>
      </c>
      <c r="AM417" s="76"/>
    </row>
    <row r="418">
      <c r="A418" s="12" t="str">
        <f t="shared" ref="A418:A420" si="21">IF(ISBLANK(B417),"",A417+1)</f>
        <v/>
      </c>
      <c r="B418" s="167"/>
      <c r="C418" s="167"/>
      <c r="D418" s="167"/>
      <c r="E418" s="167"/>
      <c r="F418" s="167"/>
      <c r="G418" s="167"/>
      <c r="H418" s="167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  <c r="AC418" s="167"/>
      <c r="AD418" s="167"/>
      <c r="AE418" s="167"/>
      <c r="AF418" s="167"/>
      <c r="AG418" s="167"/>
      <c r="AH418" s="167"/>
      <c r="AI418" s="167"/>
      <c r="AJ418" s="167"/>
      <c r="AK418" s="12">
        <f t="shared" si="18"/>
        <v>0</v>
      </c>
      <c r="AL418" s="12">
        <f t="shared" si="19"/>
        <v>0</v>
      </c>
      <c r="AM418" s="348" t="s">
        <v>1074</v>
      </c>
    </row>
    <row r="419">
      <c r="A419" s="12" t="str">
        <f t="shared" si="21"/>
        <v/>
      </c>
      <c r="B419" s="167"/>
      <c r="C419" s="167"/>
      <c r="D419" s="167"/>
      <c r="E419" s="167"/>
      <c r="F419" s="167"/>
      <c r="G419" s="167"/>
      <c r="H419" s="167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  <c r="AC419" s="167"/>
      <c r="AD419" s="167"/>
      <c r="AE419" s="167"/>
      <c r="AF419" s="167"/>
      <c r="AG419" s="167"/>
      <c r="AH419" s="167"/>
      <c r="AI419" s="167"/>
      <c r="AJ419" s="167"/>
      <c r="AK419" s="12">
        <f t="shared" si="18"/>
        <v>0</v>
      </c>
      <c r="AL419" s="12">
        <f t="shared" si="19"/>
        <v>0</v>
      </c>
      <c r="AM419" s="76"/>
    </row>
    <row r="420">
      <c r="A420" s="12" t="str">
        <f t="shared" si="21"/>
        <v/>
      </c>
      <c r="B420" s="167"/>
      <c r="C420" s="167"/>
      <c r="D420" s="167"/>
      <c r="E420" s="167"/>
      <c r="F420" s="167"/>
      <c r="G420" s="167"/>
      <c r="H420" s="167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  <c r="AC420" s="167"/>
      <c r="AD420" s="167"/>
      <c r="AE420" s="167"/>
      <c r="AF420" s="167"/>
      <c r="AG420" s="167"/>
      <c r="AH420" s="167"/>
      <c r="AI420" s="167"/>
      <c r="AJ420" s="167"/>
      <c r="AK420" s="12">
        <f t="shared" si="18"/>
        <v>0</v>
      </c>
      <c r="AL420" s="12">
        <f t="shared" si="19"/>
        <v>0</v>
      </c>
      <c r="AM420" s="76"/>
    </row>
    <row r="421">
      <c r="A421" s="12" t="str">
        <f>IF(ISBLANK(B421),"",A407+1)</f>
        <v/>
      </c>
      <c r="B421" s="167"/>
      <c r="C421" s="167"/>
      <c r="D421" s="167"/>
      <c r="E421" s="167" t="s">
        <v>1075</v>
      </c>
      <c r="F421" s="349">
        <f t="shared" ref="F421:AL421" si="22">SUM(F5:F420)</f>
        <v>275</v>
      </c>
      <c r="G421" s="349">
        <f t="shared" si="22"/>
        <v>283</v>
      </c>
      <c r="H421" s="349">
        <f t="shared" si="22"/>
        <v>268</v>
      </c>
      <c r="I421" s="349">
        <f t="shared" si="22"/>
        <v>263</v>
      </c>
      <c r="J421" s="349">
        <f t="shared" si="22"/>
        <v>278</v>
      </c>
      <c r="K421" s="349">
        <f t="shared" si="22"/>
        <v>281</v>
      </c>
      <c r="L421" s="349">
        <f t="shared" si="22"/>
        <v>283</v>
      </c>
      <c r="M421" s="349">
        <f t="shared" si="22"/>
        <v>283</v>
      </c>
      <c r="N421" s="349">
        <f t="shared" si="22"/>
        <v>281</v>
      </c>
      <c r="O421" s="349">
        <f t="shared" si="22"/>
        <v>261</v>
      </c>
      <c r="P421" s="349">
        <f t="shared" si="22"/>
        <v>255</v>
      </c>
      <c r="Q421" s="349">
        <f t="shared" si="22"/>
        <v>0</v>
      </c>
      <c r="R421" s="349">
        <f t="shared" si="22"/>
        <v>0</v>
      </c>
      <c r="S421" s="349">
        <f t="shared" si="22"/>
        <v>0</v>
      </c>
      <c r="T421" s="349">
        <f t="shared" si="22"/>
        <v>0</v>
      </c>
      <c r="U421" s="349">
        <f t="shared" si="22"/>
        <v>0</v>
      </c>
      <c r="V421" s="349">
        <f t="shared" si="22"/>
        <v>0</v>
      </c>
      <c r="W421" s="349">
        <f t="shared" si="22"/>
        <v>0</v>
      </c>
      <c r="X421" s="349">
        <f t="shared" si="22"/>
        <v>0</v>
      </c>
      <c r="Y421" s="349">
        <f t="shared" si="22"/>
        <v>0</v>
      </c>
      <c r="Z421" s="349">
        <f t="shared" si="22"/>
        <v>0</v>
      </c>
      <c r="AA421" s="349">
        <f t="shared" si="22"/>
        <v>0</v>
      </c>
      <c r="AB421" s="349">
        <f t="shared" si="22"/>
        <v>0</v>
      </c>
      <c r="AC421" s="349">
        <f t="shared" si="22"/>
        <v>0</v>
      </c>
      <c r="AD421" s="349">
        <f t="shared" si="22"/>
        <v>0</v>
      </c>
      <c r="AE421" s="349">
        <f t="shared" si="22"/>
        <v>0</v>
      </c>
      <c r="AF421" s="349">
        <f t="shared" si="22"/>
        <v>0</v>
      </c>
      <c r="AG421" s="349">
        <f t="shared" si="22"/>
        <v>0</v>
      </c>
      <c r="AH421" s="349">
        <f t="shared" si="22"/>
        <v>0</v>
      </c>
      <c r="AI421" s="349">
        <f t="shared" si="22"/>
        <v>0</v>
      </c>
      <c r="AJ421" s="349">
        <f t="shared" si="22"/>
        <v>0</v>
      </c>
      <c r="AK421" s="349">
        <f t="shared" si="22"/>
        <v>3011</v>
      </c>
      <c r="AL421" s="349">
        <f t="shared" si="22"/>
        <v>354</v>
      </c>
      <c r="AM421" s="76"/>
    </row>
    <row r="422">
      <c r="A422" s="93" t="str">
        <f>IF(ISBLANK(B432),"",A428+1)</f>
        <v/>
      </c>
      <c r="B422" s="93"/>
      <c r="C422" s="93"/>
      <c r="D422" s="93"/>
      <c r="E422" s="167" t="s">
        <v>17</v>
      </c>
      <c r="F422" s="17">
        <f t="shared" ref="F422:AJ422" si="23">COUNTIF(F5:F420,0)</f>
        <v>32</v>
      </c>
      <c r="G422" s="15">
        <f t="shared" si="23"/>
        <v>25</v>
      </c>
      <c r="H422" s="15">
        <f t="shared" si="23"/>
        <v>39</v>
      </c>
      <c r="I422" s="15">
        <f t="shared" si="23"/>
        <v>41</v>
      </c>
      <c r="J422" s="15">
        <f t="shared" si="23"/>
        <v>27</v>
      </c>
      <c r="K422" s="15">
        <f t="shared" si="23"/>
        <v>24</v>
      </c>
      <c r="L422" s="15">
        <f t="shared" si="23"/>
        <v>22</v>
      </c>
      <c r="M422" s="15">
        <f t="shared" si="23"/>
        <v>21</v>
      </c>
      <c r="N422" s="15">
        <f t="shared" si="23"/>
        <v>23</v>
      </c>
      <c r="O422" s="15">
        <f t="shared" si="23"/>
        <v>43</v>
      </c>
      <c r="P422" s="15">
        <f t="shared" si="23"/>
        <v>55</v>
      </c>
      <c r="Q422" s="15">
        <f t="shared" si="23"/>
        <v>2</v>
      </c>
      <c r="R422" s="15">
        <f t="shared" si="23"/>
        <v>0</v>
      </c>
      <c r="S422" s="15">
        <f t="shared" si="23"/>
        <v>0</v>
      </c>
      <c r="T422" s="15">
        <f t="shared" si="23"/>
        <v>0</v>
      </c>
      <c r="U422" s="15">
        <f t="shared" si="23"/>
        <v>0</v>
      </c>
      <c r="V422" s="15">
        <f t="shared" si="23"/>
        <v>0</v>
      </c>
      <c r="W422" s="15">
        <f t="shared" si="23"/>
        <v>0</v>
      </c>
      <c r="X422" s="15">
        <f t="shared" si="23"/>
        <v>0</v>
      </c>
      <c r="Y422" s="15">
        <f t="shared" si="23"/>
        <v>0</v>
      </c>
      <c r="Z422" s="15">
        <f t="shared" si="23"/>
        <v>0</v>
      </c>
      <c r="AA422" s="15">
        <f t="shared" si="23"/>
        <v>0</v>
      </c>
      <c r="AB422" s="15">
        <f t="shared" si="23"/>
        <v>0</v>
      </c>
      <c r="AC422" s="15">
        <f t="shared" si="23"/>
        <v>0</v>
      </c>
      <c r="AD422" s="15">
        <f t="shared" si="23"/>
        <v>0</v>
      </c>
      <c r="AE422" s="15">
        <f t="shared" si="23"/>
        <v>0</v>
      </c>
      <c r="AF422" s="15">
        <f t="shared" si="23"/>
        <v>0</v>
      </c>
      <c r="AG422" s="15">
        <f t="shared" si="23"/>
        <v>0</v>
      </c>
      <c r="AH422" s="15">
        <f t="shared" si="23"/>
        <v>0</v>
      </c>
      <c r="AI422" s="15">
        <f t="shared" si="23"/>
        <v>0</v>
      </c>
      <c r="AJ422" s="15">
        <f t="shared" si="23"/>
        <v>0</v>
      </c>
      <c r="AK422" s="12"/>
      <c r="AL422" s="12"/>
      <c r="AM422" s="76"/>
    </row>
    <row r="423">
      <c r="A423" s="93"/>
      <c r="B423" s="93"/>
      <c r="C423" s="93"/>
      <c r="D423" s="93"/>
      <c r="E423" s="167" t="s">
        <v>1076</v>
      </c>
      <c r="F423" s="17">
        <f t="shared" ref="F423:AI423" si="24">COUNTIF(F5:F420,2)</f>
        <v>7</v>
      </c>
      <c r="G423" s="15">
        <f t="shared" si="24"/>
        <v>8</v>
      </c>
      <c r="H423" s="15">
        <f t="shared" si="24"/>
        <v>7</v>
      </c>
      <c r="I423" s="15">
        <f t="shared" si="24"/>
        <v>4</v>
      </c>
      <c r="J423" s="15">
        <f t="shared" si="24"/>
        <v>5</v>
      </c>
      <c r="K423" s="15">
        <f t="shared" si="24"/>
        <v>5</v>
      </c>
      <c r="L423" s="15">
        <f t="shared" si="24"/>
        <v>5</v>
      </c>
      <c r="M423" s="15">
        <f t="shared" si="24"/>
        <v>4</v>
      </c>
      <c r="N423" s="15">
        <f t="shared" si="24"/>
        <v>4</v>
      </c>
      <c r="O423" s="15">
        <f t="shared" si="24"/>
        <v>4</v>
      </c>
      <c r="P423" s="15">
        <f t="shared" si="24"/>
        <v>0</v>
      </c>
      <c r="Q423" s="15">
        <f t="shared" si="24"/>
        <v>0</v>
      </c>
      <c r="R423" s="15">
        <f t="shared" si="24"/>
        <v>0</v>
      </c>
      <c r="S423" s="15">
        <f t="shared" si="24"/>
        <v>0</v>
      </c>
      <c r="T423" s="15">
        <f t="shared" si="24"/>
        <v>0</v>
      </c>
      <c r="U423" s="15">
        <f t="shared" si="24"/>
        <v>0</v>
      </c>
      <c r="V423" s="15">
        <f t="shared" si="24"/>
        <v>0</v>
      </c>
      <c r="W423" s="15">
        <f t="shared" si="24"/>
        <v>0</v>
      </c>
      <c r="X423" s="15">
        <f t="shared" si="24"/>
        <v>0</v>
      </c>
      <c r="Y423" s="15">
        <f t="shared" si="24"/>
        <v>0</v>
      </c>
      <c r="Z423" s="15">
        <f t="shared" si="24"/>
        <v>0</v>
      </c>
      <c r="AA423" s="15">
        <f t="shared" si="24"/>
        <v>0</v>
      </c>
      <c r="AB423" s="15">
        <f t="shared" si="24"/>
        <v>0</v>
      </c>
      <c r="AC423" s="15">
        <f t="shared" si="24"/>
        <v>0</v>
      </c>
      <c r="AD423" s="15">
        <f t="shared" si="24"/>
        <v>0</v>
      </c>
      <c r="AE423" s="15">
        <f t="shared" si="24"/>
        <v>0</v>
      </c>
      <c r="AF423" s="15">
        <f t="shared" si="24"/>
        <v>0</v>
      </c>
      <c r="AG423" s="15">
        <f t="shared" si="24"/>
        <v>0</v>
      </c>
      <c r="AH423" s="15">
        <f t="shared" si="24"/>
        <v>0</v>
      </c>
      <c r="AI423" s="15">
        <f t="shared" si="24"/>
        <v>0</v>
      </c>
      <c r="AJ423" s="15">
        <f>COUNTIF(AJ5:AJ420,2)</f>
        <v>0</v>
      </c>
      <c r="AK423" s="12"/>
      <c r="AL423" s="12"/>
      <c r="AM423" s="76"/>
    </row>
    <row r="424">
      <c r="A424" s="93"/>
      <c r="B424" s="93"/>
      <c r="C424" s="93"/>
      <c r="D424" s="93"/>
      <c r="E424" s="13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12" t="s">
        <v>1077</v>
      </c>
      <c r="AL424" s="350" t="s">
        <v>1078</v>
      </c>
      <c r="AM424" s="76"/>
    </row>
    <row r="425">
      <c r="A425" s="93"/>
      <c r="B425" s="93"/>
      <c r="C425" s="93"/>
      <c r="D425" s="93"/>
      <c r="E425" s="167" t="s">
        <v>1086</v>
      </c>
      <c r="F425" s="17">
        <f>Batch02!E15</f>
        <v>0</v>
      </c>
      <c r="G425" s="17">
        <f>Batch02!F15</f>
        <v>0</v>
      </c>
      <c r="H425" s="17">
        <f>Batch02!G15</f>
        <v>0</v>
      </c>
      <c r="I425" s="17">
        <f>Batch02!H15</f>
        <v>0</v>
      </c>
      <c r="J425" s="17">
        <f>Batch02!I15</f>
        <v>0</v>
      </c>
      <c r="K425" s="17">
        <f>Batch02!J15</f>
        <v>0</v>
      </c>
      <c r="L425" s="17">
        <f>Batch02!K15</f>
        <v>0</v>
      </c>
      <c r="M425" s="17">
        <f>Batch02!L15</f>
        <v>0</v>
      </c>
      <c r="N425" s="17">
        <f>Batch02!M15</f>
        <v>0</v>
      </c>
      <c r="O425" s="17">
        <f>Batch02!N15</f>
        <v>0</v>
      </c>
      <c r="P425" s="17">
        <f>Batch02!O15</f>
        <v>0</v>
      </c>
      <c r="Q425" s="17">
        <f>Batch02!P15</f>
        <v>0</v>
      </c>
      <c r="R425" s="17">
        <f>Batch02!Q15</f>
        <v>0</v>
      </c>
      <c r="S425" s="17">
        <f>Batch02!R15</f>
        <v>0</v>
      </c>
      <c r="T425" s="17">
        <f>Batch02!S15</f>
        <v>0</v>
      </c>
      <c r="U425" s="17">
        <f>Batch02!T15</f>
        <v>0</v>
      </c>
      <c r="V425" s="17">
        <f>Batch02!U15</f>
        <v>0</v>
      </c>
      <c r="W425" s="17">
        <f>Batch02!V15</f>
        <v>0</v>
      </c>
      <c r="X425" s="17">
        <f>Batch02!W15</f>
        <v>0</v>
      </c>
      <c r="Y425" s="17">
        <f>Batch02!X15</f>
        <v>0</v>
      </c>
      <c r="Z425" s="17">
        <f>Batch02!Y15</f>
        <v>0</v>
      </c>
      <c r="AA425" s="17">
        <f>Batch02!Z15</f>
        <v>0</v>
      </c>
      <c r="AB425" s="17">
        <f>Batch02!AA15</f>
        <v>0</v>
      </c>
      <c r="AC425" s="17">
        <f>Batch02!AB15</f>
        <v>0</v>
      </c>
      <c r="AD425" s="17">
        <f>Batch02!AC15</f>
        <v>0</v>
      </c>
      <c r="AE425" s="17">
        <f>Batch02!AD15</f>
        <v>0</v>
      </c>
      <c r="AF425" s="17">
        <f>Batch02!AE15</f>
        <v>0</v>
      </c>
      <c r="AG425" s="17">
        <f>Batch02!AF15</f>
        <v>0</v>
      </c>
      <c r="AH425" s="17">
        <f>Batch02!AG15</f>
        <v>0</v>
      </c>
      <c r="AI425" s="17">
        <f>Batch02!AH15</f>
        <v>0</v>
      </c>
      <c r="AJ425" s="17">
        <f>Batch02!AI15</f>
        <v>0</v>
      </c>
      <c r="AK425" s="13">
        <f>(SUM(F425:AJ425)/AK421)*100</f>
        <v>0</v>
      </c>
      <c r="AL425" s="12">
        <f t="shared" ref="AL425:AL431" si="25">SUM(F425:AJ425)</f>
        <v>0</v>
      </c>
      <c r="AM425" s="76"/>
    </row>
    <row r="426">
      <c r="A426" s="93"/>
      <c r="B426" s="93"/>
      <c r="C426" s="93"/>
      <c r="D426" s="93"/>
      <c r="E426" s="167" t="s">
        <v>1087</v>
      </c>
      <c r="F426" s="17">
        <f>Batch03!E92</f>
        <v>48</v>
      </c>
      <c r="G426" s="17">
        <f>Batch03!F92</f>
        <v>51</v>
      </c>
      <c r="H426" s="17">
        <f>Batch03!G92</f>
        <v>51</v>
      </c>
      <c r="I426" s="17">
        <f>Batch03!H92</f>
        <v>47</v>
      </c>
      <c r="J426" s="17">
        <f>Batch03!I92</f>
        <v>43</v>
      </c>
      <c r="K426" s="17">
        <f>Batch03!J92</f>
        <v>45</v>
      </c>
      <c r="L426" s="17">
        <f>Batch03!K92</f>
        <v>46</v>
      </c>
      <c r="M426" s="17">
        <f>Batch03!L92</f>
        <v>45</v>
      </c>
      <c r="N426" s="17">
        <f>Batch03!M92</f>
        <v>44</v>
      </c>
      <c r="O426" s="17">
        <f>Batch03!N92</f>
        <v>46</v>
      </c>
      <c r="P426" s="17">
        <f>Batch03!O92</f>
        <v>50</v>
      </c>
      <c r="Q426" s="17">
        <f>Batch03!P92</f>
        <v>0</v>
      </c>
      <c r="R426" s="17">
        <f>Batch03!Q92</f>
        <v>0</v>
      </c>
      <c r="S426" s="17">
        <f>Batch03!R92</f>
        <v>0</v>
      </c>
      <c r="T426" s="17">
        <f>Batch03!S92</f>
        <v>0</v>
      </c>
      <c r="U426" s="17">
        <f>Batch03!T92</f>
        <v>0</v>
      </c>
      <c r="V426" s="17">
        <f>Batch03!U92</f>
        <v>0</v>
      </c>
      <c r="W426" s="17">
        <f>Batch03!V92</f>
        <v>0</v>
      </c>
      <c r="X426" s="17">
        <f>Batch03!W92</f>
        <v>0</v>
      </c>
      <c r="Y426" s="17">
        <f>Batch03!X92</f>
        <v>0</v>
      </c>
      <c r="Z426" s="17">
        <f>Batch03!Y92</f>
        <v>0</v>
      </c>
      <c r="AA426" s="17">
        <f>Batch03!Z92</f>
        <v>0</v>
      </c>
      <c r="AB426" s="17">
        <f>Batch03!AA92</f>
        <v>0</v>
      </c>
      <c r="AC426" s="17">
        <f>Batch03!AB92</f>
        <v>0</v>
      </c>
      <c r="AD426" s="17">
        <f>Batch03!AC92</f>
        <v>0</v>
      </c>
      <c r="AE426" s="17">
        <f>Batch03!AD92</f>
        <v>0</v>
      </c>
      <c r="AF426" s="17">
        <f>Batch03!AE92</f>
        <v>0</v>
      </c>
      <c r="AG426" s="17">
        <f>Batch03!AF92</f>
        <v>0</v>
      </c>
      <c r="AH426" s="17">
        <f>Batch03!AG92</f>
        <v>0</v>
      </c>
      <c r="AI426" s="17">
        <f>Batch03!AH92</f>
        <v>0</v>
      </c>
      <c r="AJ426" s="17">
        <f>Batch03!AI92</f>
        <v>0</v>
      </c>
      <c r="AK426" s="13">
        <f>(SUM(F426:AJ426)/AK421)*100</f>
        <v>17.13716373</v>
      </c>
      <c r="AL426" s="12">
        <f t="shared" si="25"/>
        <v>516</v>
      </c>
      <c r="AM426" s="76"/>
    </row>
    <row r="427">
      <c r="A427" s="93"/>
      <c r="B427" s="93"/>
      <c r="C427" s="93"/>
      <c r="D427" s="93"/>
      <c r="E427" s="167" t="s">
        <v>1088</v>
      </c>
      <c r="F427" s="17">
        <f>Batch04!E79</f>
        <v>48</v>
      </c>
      <c r="G427" s="17">
        <f>Batch04!F79</f>
        <v>48</v>
      </c>
      <c r="H427" s="17">
        <f>Batch04!G79</f>
        <v>48</v>
      </c>
      <c r="I427" s="17">
        <f>Batch04!H79</f>
        <v>49</v>
      </c>
      <c r="J427" s="17">
        <f>Batch04!I79</f>
        <v>52</v>
      </c>
      <c r="K427" s="17">
        <f>Batch04!J79</f>
        <v>52</v>
      </c>
      <c r="L427" s="17">
        <f>Batch04!K79</f>
        <v>53</v>
      </c>
      <c r="M427" s="17">
        <f>Batch04!L79</f>
        <v>54</v>
      </c>
      <c r="N427" s="17">
        <f>Batch04!M79</f>
        <v>52</v>
      </c>
      <c r="O427" s="17">
        <f>Batch04!N79</f>
        <v>53</v>
      </c>
      <c r="P427" s="17">
        <f>Batch04!O79</f>
        <v>57</v>
      </c>
      <c r="Q427" s="17">
        <f>Batch04!P79</f>
        <v>0</v>
      </c>
      <c r="R427" s="17">
        <f>Batch04!Q79</f>
        <v>0</v>
      </c>
      <c r="S427" s="17">
        <f>Batch04!R79</f>
        <v>0</v>
      </c>
      <c r="T427" s="17">
        <f>Batch04!S79</f>
        <v>0</v>
      </c>
      <c r="U427" s="17">
        <f>Batch04!T79</f>
        <v>0</v>
      </c>
      <c r="V427" s="17">
        <f>Batch04!U79</f>
        <v>0</v>
      </c>
      <c r="W427" s="17">
        <f>Batch04!V79</f>
        <v>0</v>
      </c>
      <c r="X427" s="17">
        <f>Batch04!W79</f>
        <v>0</v>
      </c>
      <c r="Y427" s="17">
        <f>Batch04!X79</f>
        <v>0</v>
      </c>
      <c r="Z427" s="17">
        <f>Batch04!Y79</f>
        <v>0</v>
      </c>
      <c r="AA427" s="17">
        <f>Batch04!Z79</f>
        <v>0</v>
      </c>
      <c r="AB427" s="17">
        <f>Batch04!AA79</f>
        <v>0</v>
      </c>
      <c r="AC427" s="17">
        <f>Batch04!AB79</f>
        <v>0</v>
      </c>
      <c r="AD427" s="17">
        <f>Batch04!AC79</f>
        <v>0</v>
      </c>
      <c r="AE427" s="17">
        <f>Batch04!AD79</f>
        <v>0</v>
      </c>
      <c r="AF427" s="17">
        <f>Batch04!AE79</f>
        <v>0</v>
      </c>
      <c r="AG427" s="17">
        <f>Batch04!AF79</f>
        <v>0</v>
      </c>
      <c r="AH427" s="17">
        <f>Batch04!AG79</f>
        <v>0</v>
      </c>
      <c r="AI427" s="17">
        <f>Batch04!AH79</f>
        <v>0</v>
      </c>
      <c r="AJ427" s="17">
        <f>Batch04!AI79</f>
        <v>0</v>
      </c>
      <c r="AK427" s="13">
        <f>(SUM(F427:AJ427)/AK421)*100</f>
        <v>18.79774161</v>
      </c>
      <c r="AL427" s="12">
        <f t="shared" si="25"/>
        <v>566</v>
      </c>
      <c r="AM427" s="76"/>
    </row>
    <row r="428">
      <c r="A428" s="93"/>
      <c r="B428" s="93"/>
      <c r="C428" s="93"/>
      <c r="D428" s="93"/>
      <c r="E428" s="167" t="s">
        <v>1089</v>
      </c>
      <c r="F428" s="167">
        <f>Batch05!E81</f>
        <v>58</v>
      </c>
      <c r="G428" s="167">
        <f>Batch05!F81</f>
        <v>60</v>
      </c>
      <c r="H428" s="167">
        <f>Batch05!G81</f>
        <v>59</v>
      </c>
      <c r="I428" s="167">
        <f>Batch05!H81</f>
        <v>58</v>
      </c>
      <c r="J428" s="167">
        <f>Batch05!I81</f>
        <v>58</v>
      </c>
      <c r="K428" s="167">
        <f>Batch05!J81</f>
        <v>59</v>
      </c>
      <c r="L428" s="167">
        <f>Batch05!K81</f>
        <v>59</v>
      </c>
      <c r="M428" s="167">
        <f>Batch05!L81</f>
        <v>59</v>
      </c>
      <c r="N428" s="167">
        <f>Batch05!M81</f>
        <v>59</v>
      </c>
      <c r="O428" s="167">
        <f>Batch05!N81</f>
        <v>58</v>
      </c>
      <c r="P428" s="167">
        <f>Batch05!O81</f>
        <v>54</v>
      </c>
      <c r="Q428" s="167">
        <f>Batch05!P81</f>
        <v>0</v>
      </c>
      <c r="R428" s="167">
        <f>Batch05!Q81</f>
        <v>0</v>
      </c>
      <c r="S428" s="167">
        <f>Batch05!R81</f>
        <v>0</v>
      </c>
      <c r="T428" s="167">
        <f>Batch05!S81</f>
        <v>0</v>
      </c>
      <c r="U428" s="167">
        <f>Batch05!T81</f>
        <v>0</v>
      </c>
      <c r="V428" s="167">
        <f>Batch05!U81</f>
        <v>0</v>
      </c>
      <c r="W428" s="167">
        <f>Batch05!V81</f>
        <v>0</v>
      </c>
      <c r="X428" s="167">
        <f>Batch05!W81</f>
        <v>0</v>
      </c>
      <c r="Y428" s="167">
        <f>Batch05!X81</f>
        <v>0</v>
      </c>
      <c r="Z428" s="167">
        <f>Batch05!Y81</f>
        <v>0</v>
      </c>
      <c r="AA428" s="167">
        <f>Batch05!Z81</f>
        <v>0</v>
      </c>
      <c r="AB428" s="167">
        <f>Batch05!AA81</f>
        <v>0</v>
      </c>
      <c r="AC428" s="167">
        <f>Batch05!AB81</f>
        <v>0</v>
      </c>
      <c r="AD428" s="167">
        <f>Batch05!AC81</f>
        <v>0</v>
      </c>
      <c r="AE428" s="167">
        <f>Batch05!AD81</f>
        <v>0</v>
      </c>
      <c r="AF428" s="167">
        <f>Batch05!AE81</f>
        <v>0</v>
      </c>
      <c r="AG428" s="167">
        <f>Batch05!AF81</f>
        <v>0</v>
      </c>
      <c r="AH428" s="167">
        <f>Batch05!AG81</f>
        <v>0</v>
      </c>
      <c r="AI428" s="167">
        <f>Batch05!AH81</f>
        <v>0</v>
      </c>
      <c r="AJ428" s="167">
        <f>Batch05!AI81</f>
        <v>0</v>
      </c>
      <c r="AK428" s="13">
        <f>(SUM(F428:AJ428)/AK421)*100</f>
        <v>21.28860844</v>
      </c>
      <c r="AL428" s="12">
        <f t="shared" si="25"/>
        <v>641</v>
      </c>
      <c r="AM428" s="76"/>
    </row>
    <row r="429">
      <c r="A429" s="93"/>
      <c r="B429" s="93"/>
      <c r="C429" s="93"/>
      <c r="D429" s="93"/>
      <c r="E429" s="167" t="s">
        <v>1083</v>
      </c>
      <c r="F429" s="167">
        <f>Batch06!E65</f>
        <v>53</v>
      </c>
      <c r="G429" s="167">
        <f>Batch06!F65</f>
        <v>57</v>
      </c>
      <c r="H429" s="167">
        <f>Batch06!G65</f>
        <v>57</v>
      </c>
      <c r="I429" s="167">
        <f>Batch06!H65</f>
        <v>60</v>
      </c>
      <c r="J429" s="167">
        <f>Batch06!I65</f>
        <v>61</v>
      </c>
      <c r="K429" s="167">
        <f>Batch06!J65</f>
        <v>60</v>
      </c>
      <c r="L429" s="167">
        <f>Batch06!K65</f>
        <v>61</v>
      </c>
      <c r="M429" s="167">
        <f>Batch06!L65</f>
        <v>61</v>
      </c>
      <c r="N429" s="167">
        <f>Batch06!M65</f>
        <v>63</v>
      </c>
      <c r="O429" s="167">
        <f>Batch06!N65</f>
        <v>45</v>
      </c>
      <c r="P429" s="167">
        <f>Batch06!O65</f>
        <v>46</v>
      </c>
      <c r="Q429" s="167">
        <f>Batch06!P65</f>
        <v>12</v>
      </c>
      <c r="R429" s="167">
        <f>Batch06!Q65</f>
        <v>13</v>
      </c>
      <c r="S429" s="167">
        <f>Batch06!R65</f>
        <v>14</v>
      </c>
      <c r="T429" s="167">
        <f>Batch06!S65</f>
        <v>15</v>
      </c>
      <c r="U429" s="167">
        <f>Batch06!T65</f>
        <v>16</v>
      </c>
      <c r="V429" s="167">
        <f>Batch06!U65</f>
        <v>17</v>
      </c>
      <c r="W429" s="167">
        <f>Batch06!V65</f>
        <v>18</v>
      </c>
      <c r="X429" s="167">
        <f>Batch06!W65</f>
        <v>19</v>
      </c>
      <c r="Y429" s="167">
        <f>Batch06!X65</f>
        <v>20</v>
      </c>
      <c r="Z429" s="167">
        <f>Batch06!Y65</f>
        <v>21</v>
      </c>
      <c r="AA429" s="167">
        <f>Batch06!Z65</f>
        <v>22</v>
      </c>
      <c r="AB429" s="167">
        <f>Batch06!AA65</f>
        <v>23</v>
      </c>
      <c r="AC429" s="167">
        <f>Batch06!AB65</f>
        <v>24</v>
      </c>
      <c r="AD429" s="167">
        <f>Batch06!AC65</f>
        <v>25</v>
      </c>
      <c r="AE429" s="167">
        <f>Batch06!AD65</f>
        <v>26</v>
      </c>
      <c r="AF429" s="167">
        <f>Batch06!AE65</f>
        <v>27</v>
      </c>
      <c r="AG429" s="167">
        <f>Batch06!AF65</f>
        <v>28</v>
      </c>
      <c r="AH429" s="167">
        <f>Batch06!AG65</f>
        <v>29</v>
      </c>
      <c r="AI429" s="167">
        <f>Batch06!AH65</f>
        <v>30</v>
      </c>
      <c r="AJ429" s="167">
        <f>Batch06!AI65</f>
        <v>31</v>
      </c>
      <c r="AK429" s="351">
        <f>(SUM(F429:AJ429)/AK421)*100</f>
        <v>35.00498173</v>
      </c>
      <c r="AL429" s="12">
        <f t="shared" si="25"/>
        <v>1054</v>
      </c>
      <c r="AM429" s="76"/>
    </row>
    <row r="430">
      <c r="A430" s="93"/>
      <c r="B430" s="93"/>
      <c r="C430" s="93"/>
      <c r="D430" s="93"/>
      <c r="E430" s="167" t="s">
        <v>1084</v>
      </c>
      <c r="F430" s="167">
        <f>Batch07!E89</f>
        <v>64</v>
      </c>
      <c r="G430" s="167">
        <f>Batch07!F89</f>
        <v>65</v>
      </c>
      <c r="H430" s="167">
        <f>Batch07!G89</f>
        <v>53</v>
      </c>
      <c r="I430" s="167">
        <f>Batch07!H89</f>
        <v>53</v>
      </c>
      <c r="J430" s="167">
        <f>Batch07!I89</f>
        <v>70</v>
      </c>
      <c r="K430" s="167">
        <f>Batch07!J89</f>
        <v>71</v>
      </c>
      <c r="L430" s="167">
        <f>Batch07!K89</f>
        <v>72</v>
      </c>
      <c r="M430" s="167">
        <f>Batch07!L89</f>
        <v>72</v>
      </c>
      <c r="N430" s="167">
        <f>Batch07!M89</f>
        <v>71</v>
      </c>
      <c r="O430" s="167">
        <f>Batch07!N89</f>
        <v>70</v>
      </c>
      <c r="P430" s="167">
        <f>Batch07!O89</f>
        <v>62</v>
      </c>
      <c r="Q430" s="167">
        <f>Batch07!P89</f>
        <v>12</v>
      </c>
      <c r="R430" s="167">
        <f>Batch07!Q89</f>
        <v>13</v>
      </c>
      <c r="S430" s="167">
        <f>Batch07!R89</f>
        <v>14</v>
      </c>
      <c r="T430" s="167">
        <f>Batch07!S89</f>
        <v>15</v>
      </c>
      <c r="U430" s="167">
        <f>Batch07!T89</f>
        <v>16</v>
      </c>
      <c r="V430" s="167">
        <f>Batch07!U89</f>
        <v>17</v>
      </c>
      <c r="W430" s="167">
        <f>Batch07!V89</f>
        <v>18</v>
      </c>
      <c r="X430" s="167">
        <f>Batch07!W89</f>
        <v>19</v>
      </c>
      <c r="Y430" s="167">
        <f>Batch07!X89</f>
        <v>20</v>
      </c>
      <c r="Z430" s="167">
        <f>Batch07!Y89</f>
        <v>21</v>
      </c>
      <c r="AA430" s="167">
        <f>Batch07!Z89</f>
        <v>22</v>
      </c>
      <c r="AB430" s="167">
        <f>Batch07!AA89</f>
        <v>23</v>
      </c>
      <c r="AC430" s="167">
        <f>Batch07!AB89</f>
        <v>24</v>
      </c>
      <c r="AD430" s="167">
        <f>Batch07!AC89</f>
        <v>25</v>
      </c>
      <c r="AE430" s="167">
        <f>Batch07!AD89</f>
        <v>26</v>
      </c>
      <c r="AF430" s="167">
        <f>Batch07!AE89</f>
        <v>27</v>
      </c>
      <c r="AG430" s="167">
        <f>Batch07!AF89</f>
        <v>28</v>
      </c>
      <c r="AH430" s="167">
        <f>Batch07!AG89</f>
        <v>29</v>
      </c>
      <c r="AI430" s="167">
        <f>Batch07!AH89</f>
        <v>30</v>
      </c>
      <c r="AJ430" s="167">
        <f>Batch07!AI89</f>
        <v>31</v>
      </c>
      <c r="AK430" s="351">
        <f>(SUM(F430:AJ430)/AK421)*100</f>
        <v>38.29292594</v>
      </c>
      <c r="AL430" s="12">
        <f t="shared" si="25"/>
        <v>1153</v>
      </c>
      <c r="AM430" s="76"/>
    </row>
    <row r="431">
      <c r="A431" s="93"/>
      <c r="B431" s="93"/>
      <c r="C431" s="93"/>
      <c r="D431" s="93"/>
      <c r="E431" s="167" t="s">
        <v>1085</v>
      </c>
      <c r="F431" s="17">
        <f t="shared" ref="F431:AJ431" si="26">SUM(F402:F420)</f>
        <v>6</v>
      </c>
      <c r="G431" s="17">
        <f t="shared" si="26"/>
        <v>6</v>
      </c>
      <c r="H431" s="17">
        <f t="shared" si="26"/>
        <v>6</v>
      </c>
      <c r="I431" s="17">
        <f t="shared" si="26"/>
        <v>4</v>
      </c>
      <c r="J431" s="17">
        <f t="shared" si="26"/>
        <v>4</v>
      </c>
      <c r="K431" s="17">
        <f t="shared" si="26"/>
        <v>6</v>
      </c>
      <c r="L431" s="17">
        <f t="shared" si="26"/>
        <v>6</v>
      </c>
      <c r="M431" s="17">
        <f t="shared" si="26"/>
        <v>8</v>
      </c>
      <c r="N431" s="17">
        <f t="shared" si="26"/>
        <v>10</v>
      </c>
      <c r="O431" s="17">
        <f t="shared" si="26"/>
        <v>9</v>
      </c>
      <c r="P431" s="17">
        <f t="shared" si="26"/>
        <v>10</v>
      </c>
      <c r="Q431" s="17">
        <f t="shared" si="26"/>
        <v>0</v>
      </c>
      <c r="R431" s="17">
        <f t="shared" si="26"/>
        <v>0</v>
      </c>
      <c r="S431" s="17">
        <f t="shared" si="26"/>
        <v>0</v>
      </c>
      <c r="T431" s="17">
        <f t="shared" si="26"/>
        <v>0</v>
      </c>
      <c r="U431" s="17">
        <f t="shared" si="26"/>
        <v>0</v>
      </c>
      <c r="V431" s="17">
        <f t="shared" si="26"/>
        <v>0</v>
      </c>
      <c r="W431" s="17">
        <f t="shared" si="26"/>
        <v>0</v>
      </c>
      <c r="X431" s="17">
        <f t="shared" si="26"/>
        <v>0</v>
      </c>
      <c r="Y431" s="17">
        <f t="shared" si="26"/>
        <v>0</v>
      </c>
      <c r="Z431" s="17">
        <f t="shared" si="26"/>
        <v>0</v>
      </c>
      <c r="AA431" s="17">
        <f t="shared" si="26"/>
        <v>0</v>
      </c>
      <c r="AB431" s="17">
        <f t="shared" si="26"/>
        <v>0</v>
      </c>
      <c r="AC431" s="17">
        <f t="shared" si="26"/>
        <v>0</v>
      </c>
      <c r="AD431" s="17">
        <f t="shared" si="26"/>
        <v>0</v>
      </c>
      <c r="AE431" s="17">
        <f t="shared" si="26"/>
        <v>0</v>
      </c>
      <c r="AF431" s="17">
        <f t="shared" si="26"/>
        <v>0</v>
      </c>
      <c r="AG431" s="17">
        <f t="shared" si="26"/>
        <v>0</v>
      </c>
      <c r="AH431" s="17">
        <f t="shared" si="26"/>
        <v>0</v>
      </c>
      <c r="AI431" s="17">
        <f t="shared" si="26"/>
        <v>0</v>
      </c>
      <c r="AJ431" s="17">
        <f t="shared" si="26"/>
        <v>0</v>
      </c>
      <c r="AK431" s="13">
        <f>(SUM(F431:AJ431)/AK421)*100</f>
        <v>2.490866822</v>
      </c>
      <c r="AL431" s="12">
        <f t="shared" si="25"/>
        <v>75</v>
      </c>
      <c r="AM431" s="352">
        <f>SUM(AL425:AL431)</f>
        <v>4005</v>
      </c>
    </row>
    <row r="432">
      <c r="A432" s="93"/>
      <c r="B432" s="93"/>
      <c r="C432" s="93"/>
      <c r="D432" s="93"/>
      <c r="E432" s="167" t="s">
        <v>8</v>
      </c>
      <c r="F432" s="353">
        <f t="shared" ref="F432:AJ432" si="27">SUM(F425:F431)</f>
        <v>277</v>
      </c>
      <c r="G432" s="353">
        <f t="shared" si="27"/>
        <v>287</v>
      </c>
      <c r="H432" s="353">
        <f t="shared" si="27"/>
        <v>274</v>
      </c>
      <c r="I432" s="353">
        <f t="shared" si="27"/>
        <v>271</v>
      </c>
      <c r="J432" s="353">
        <f t="shared" si="27"/>
        <v>288</v>
      </c>
      <c r="K432" s="353">
        <f t="shared" si="27"/>
        <v>293</v>
      </c>
      <c r="L432" s="353">
        <f t="shared" si="27"/>
        <v>297</v>
      </c>
      <c r="M432" s="353">
        <f t="shared" si="27"/>
        <v>299</v>
      </c>
      <c r="N432" s="353">
        <f t="shared" si="27"/>
        <v>299</v>
      </c>
      <c r="O432" s="353">
        <f t="shared" si="27"/>
        <v>281</v>
      </c>
      <c r="P432" s="354">
        <f t="shared" si="27"/>
        <v>279</v>
      </c>
      <c r="Q432" s="353">
        <f t="shared" si="27"/>
        <v>24</v>
      </c>
      <c r="R432" s="353">
        <f t="shared" si="27"/>
        <v>26</v>
      </c>
      <c r="S432" s="353">
        <f t="shared" si="27"/>
        <v>28</v>
      </c>
      <c r="T432" s="353">
        <f t="shared" si="27"/>
        <v>30</v>
      </c>
      <c r="U432" s="353">
        <f t="shared" si="27"/>
        <v>32</v>
      </c>
      <c r="V432" s="353">
        <f t="shared" si="27"/>
        <v>34</v>
      </c>
      <c r="W432" s="353">
        <f t="shared" si="27"/>
        <v>36</v>
      </c>
      <c r="X432" s="353">
        <f t="shared" si="27"/>
        <v>38</v>
      </c>
      <c r="Y432" s="353">
        <f t="shared" si="27"/>
        <v>40</v>
      </c>
      <c r="Z432" s="353">
        <f t="shared" si="27"/>
        <v>42</v>
      </c>
      <c r="AA432" s="353">
        <f t="shared" si="27"/>
        <v>44</v>
      </c>
      <c r="AB432" s="353">
        <f t="shared" si="27"/>
        <v>46</v>
      </c>
      <c r="AC432" s="353">
        <f t="shared" si="27"/>
        <v>48</v>
      </c>
      <c r="AD432" s="353">
        <f t="shared" si="27"/>
        <v>50</v>
      </c>
      <c r="AE432" s="353">
        <f t="shared" si="27"/>
        <v>52</v>
      </c>
      <c r="AF432" s="353">
        <f t="shared" si="27"/>
        <v>54</v>
      </c>
      <c r="AG432" s="353">
        <f t="shared" si="27"/>
        <v>56</v>
      </c>
      <c r="AH432" s="353">
        <f t="shared" si="27"/>
        <v>58</v>
      </c>
      <c r="AI432" s="353">
        <f t="shared" si="27"/>
        <v>60</v>
      </c>
      <c r="AJ432" s="353">
        <f t="shared" si="27"/>
        <v>62</v>
      </c>
      <c r="AK432" s="355">
        <f>SUM(F432:AJ432)</f>
        <v>4005</v>
      </c>
      <c r="AL432" s="310">
        <f>SUM(AL421:AL422)</f>
        <v>354</v>
      </c>
      <c r="AM432" s="6"/>
    </row>
    <row r="43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</row>
    <row r="43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</row>
    <row r="43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</row>
    <row r="436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</row>
    <row r="437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</row>
    <row r="438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</row>
    <row r="439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</row>
    <row r="440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</row>
    <row r="44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</row>
    <row r="442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</row>
    <row r="44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</row>
    <row r="44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</row>
    <row r="4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</row>
    <row r="446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</row>
    <row r="447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</row>
    <row r="448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</row>
    <row r="449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</row>
    <row r="450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</row>
    <row r="45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</row>
    <row r="452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</row>
    <row r="45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</row>
    <row r="45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</row>
    <row r="45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</row>
    <row r="456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</row>
    <row r="457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</row>
    <row r="458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</row>
    <row r="459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</row>
    <row r="460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</row>
    <row r="46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</row>
    <row r="462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</row>
    <row r="46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</row>
    <row r="46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</row>
    <row r="46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</row>
    <row r="466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</row>
    <row r="467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</row>
    <row r="468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</row>
    <row r="469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</row>
    <row r="470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</row>
    <row r="47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</row>
    <row r="472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</row>
    <row r="47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</row>
    <row r="47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</row>
    <row r="47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</row>
    <row r="476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</row>
    <row r="477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</row>
    <row r="478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</row>
    <row r="479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</row>
    <row r="480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</row>
    <row r="48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</row>
    <row r="482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</row>
    <row r="48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</row>
    <row r="48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</row>
    <row r="48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</row>
    <row r="486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</row>
    <row r="487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</row>
    <row r="488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</row>
    <row r="489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</row>
    <row r="490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</row>
    <row r="49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</row>
    <row r="492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</row>
    <row r="49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</row>
    <row r="49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</row>
    <row r="49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</row>
    <row r="496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</row>
    <row r="497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</row>
    <row r="498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</row>
    <row r="499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</row>
    <row r="500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</row>
    <row r="50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</row>
    <row r="502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</row>
    <row r="50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</row>
    <row r="504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</row>
    <row r="505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</row>
    <row r="506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</row>
    <row r="507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</row>
    <row r="508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</row>
    <row r="509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</row>
    <row r="510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</row>
    <row r="51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</row>
    <row r="512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</row>
    <row r="51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</row>
    <row r="514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</row>
    <row r="515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</row>
    <row r="516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</row>
    <row r="517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</row>
    <row r="518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</row>
    <row r="519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</row>
    <row r="520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</row>
    <row r="52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</row>
    <row r="522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</row>
    <row r="52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</row>
    <row r="524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</row>
    <row r="525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</row>
    <row r="526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</row>
    <row r="527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</row>
    <row r="528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</row>
    <row r="529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</row>
    <row r="530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</row>
    <row r="53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</row>
    <row r="532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</row>
    <row r="53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</row>
    <row r="534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</row>
    <row r="535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</row>
    <row r="536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</row>
    <row r="537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</row>
    <row r="538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</row>
    <row r="539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</row>
    <row r="540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</row>
    <row r="54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</row>
    <row r="542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</row>
    <row r="54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</row>
    <row r="544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</row>
    <row r="545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</row>
    <row r="546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</row>
    <row r="547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</row>
    <row r="548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</row>
    <row r="549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</row>
    <row r="550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</row>
    <row r="55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</row>
    <row r="552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</row>
    <row r="55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</row>
    <row r="554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</row>
    <row r="555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</row>
    <row r="556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</row>
    <row r="557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</row>
    <row r="558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</row>
    <row r="559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</row>
    <row r="560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</row>
    <row r="56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</row>
    <row r="562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</row>
    <row r="56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</row>
    <row r="564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</row>
    <row r="565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</row>
    <row r="566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</row>
    <row r="567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</row>
    <row r="568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</row>
    <row r="569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</row>
    <row r="570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</row>
    <row r="57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</row>
    <row r="572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</row>
    <row r="57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</row>
    <row r="574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</row>
    <row r="575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</row>
    <row r="576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</row>
    <row r="577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</row>
    <row r="578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</row>
    <row r="579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</row>
    <row r="580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</row>
    <row r="58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</row>
    <row r="582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</row>
    <row r="58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</row>
    <row r="584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</row>
    <row r="585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</row>
    <row r="586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</row>
    <row r="587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</row>
    <row r="588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</row>
    <row r="589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</row>
    <row r="590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</row>
    <row r="59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</row>
    <row r="592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</row>
    <row r="59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</row>
    <row r="594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</row>
    <row r="595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</row>
    <row r="596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</row>
    <row r="597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</row>
    <row r="598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</row>
    <row r="599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</row>
    <row r="600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</row>
    <row r="60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</row>
    <row r="602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</row>
    <row r="60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</row>
    <row r="604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</row>
    <row r="605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</row>
    <row r="606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</row>
    <row r="607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</row>
    <row r="608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</row>
    <row r="609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</row>
    <row r="610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</row>
    <row r="61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</row>
    <row r="612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</row>
    <row r="61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</row>
    <row r="614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</row>
    <row r="615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</row>
    <row r="616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</row>
    <row r="617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</row>
    <row r="618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</row>
    <row r="619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</row>
    <row r="620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</row>
    <row r="62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</row>
    <row r="622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</row>
    <row r="62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</row>
    <row r="624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</row>
    <row r="625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</row>
    <row r="626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</row>
    <row r="627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</row>
    <row r="628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</row>
    <row r="629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</row>
    <row r="630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</row>
    <row r="63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</row>
    <row r="632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</row>
    <row r="63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</row>
    <row r="634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</row>
    <row r="635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</row>
    <row r="636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</row>
    <row r="637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</row>
    <row r="638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</row>
    <row r="639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</row>
    <row r="640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</row>
    <row r="64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</row>
    <row r="642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</row>
    <row r="64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</row>
    <row r="644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</row>
    <row r="645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</row>
    <row r="646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</row>
    <row r="647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</row>
    <row r="648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</row>
    <row r="649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</row>
    <row r="650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</row>
    <row r="65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</row>
    <row r="652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</row>
    <row r="65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</row>
    <row r="654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</row>
    <row r="655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</row>
    <row r="656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</row>
    <row r="657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</row>
    <row r="658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</row>
    <row r="659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</row>
    <row r="660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</row>
    <row r="66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</row>
    <row r="662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</row>
    <row r="66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</row>
    <row r="664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</row>
    <row r="665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</row>
    <row r="666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</row>
    <row r="667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</row>
    <row r="668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</row>
    <row r="669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</row>
    <row r="670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</row>
    <row r="67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</row>
    <row r="672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</row>
    <row r="67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</row>
    <row r="674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</row>
    <row r="675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</row>
    <row r="676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</row>
    <row r="677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</row>
    <row r="678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</row>
    <row r="679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</row>
    <row r="680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</row>
    <row r="68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</row>
    <row r="682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</row>
    <row r="68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</row>
    <row r="684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</row>
    <row r="685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</row>
    <row r="686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</row>
    <row r="687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</row>
    <row r="688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</row>
    <row r="689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</row>
    <row r="690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</row>
    <row r="69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</row>
    <row r="692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</row>
    <row r="69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</row>
    <row r="694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</row>
    <row r="695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</row>
    <row r="696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</row>
    <row r="697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</row>
    <row r="698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</row>
    <row r="699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</row>
    <row r="700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</row>
    <row r="70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</row>
    <row r="702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</row>
    <row r="70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</row>
    <row r="704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</row>
    <row r="705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</row>
    <row r="706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</row>
    <row r="707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</row>
    <row r="708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</row>
    <row r="709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</row>
    <row r="710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</row>
    <row r="71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</row>
    <row r="712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</row>
    <row r="71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</row>
    <row r="714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</row>
    <row r="715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</row>
    <row r="716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</row>
    <row r="717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</row>
    <row r="718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</row>
    <row r="719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</row>
    <row r="720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</row>
    <row r="72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</row>
    <row r="722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</row>
    <row r="72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</row>
    <row r="724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</row>
    <row r="725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</row>
    <row r="726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</row>
    <row r="727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</row>
    <row r="728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</row>
    <row r="729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</row>
    <row r="730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</row>
    <row r="73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</row>
    <row r="732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</row>
    <row r="73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</row>
    <row r="734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</row>
    <row r="735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</row>
    <row r="736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</row>
    <row r="737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</row>
    <row r="738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</row>
    <row r="739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</row>
    <row r="740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</row>
    <row r="74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</row>
    <row r="742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</row>
    <row r="74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</row>
    <row r="744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</row>
    <row r="745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</row>
    <row r="746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</row>
    <row r="747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</row>
    <row r="748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</row>
    <row r="749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</row>
    <row r="750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</row>
    <row r="75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</row>
    <row r="752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</row>
    <row r="75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</row>
    <row r="754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</row>
    <row r="755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</row>
    <row r="756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</row>
    <row r="757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</row>
    <row r="758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</row>
    <row r="759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</row>
    <row r="760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</row>
    <row r="76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</row>
    <row r="762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</row>
    <row r="76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</row>
    <row r="764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</row>
    <row r="765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</row>
    <row r="766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</row>
    <row r="767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</row>
    <row r="768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</row>
    <row r="769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</row>
    <row r="770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</row>
    <row r="77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</row>
    <row r="772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</row>
    <row r="77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</row>
    <row r="774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</row>
    <row r="775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</row>
    <row r="776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</row>
    <row r="777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</row>
    <row r="778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</row>
    <row r="779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</row>
    <row r="780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</row>
    <row r="78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</row>
    <row r="782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</row>
    <row r="78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</row>
    <row r="784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</row>
    <row r="785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</row>
    <row r="786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</row>
    <row r="787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</row>
    <row r="788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</row>
    <row r="78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</row>
    <row r="790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</row>
    <row r="79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</row>
    <row r="792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</row>
    <row r="79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</row>
    <row r="794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</row>
    <row r="79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</row>
    <row r="796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</row>
    <row r="797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</row>
    <row r="798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</row>
    <row r="79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</row>
    <row r="800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</row>
    <row r="80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</row>
    <row r="802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</row>
    <row r="80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</row>
    <row r="804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</row>
    <row r="80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</row>
    <row r="806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</row>
    <row r="807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</row>
    <row r="808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</row>
    <row r="80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</row>
    <row r="810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</row>
    <row r="81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</row>
    <row r="812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</row>
    <row r="8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</row>
    <row r="814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</row>
    <row r="81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</row>
    <row r="816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</row>
    <row r="817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</row>
    <row r="818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</row>
    <row r="81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</row>
    <row r="820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</row>
    <row r="82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</row>
    <row r="822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</row>
    <row r="82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</row>
    <row r="824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</row>
    <row r="8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</row>
    <row r="826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</row>
    <row r="827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</row>
    <row r="828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</row>
    <row r="82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</row>
    <row r="830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</row>
    <row r="8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</row>
    <row r="832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</row>
    <row r="83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</row>
    <row r="834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</row>
    <row r="83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</row>
    <row r="836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</row>
    <row r="837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</row>
    <row r="838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</row>
    <row r="8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</row>
    <row r="840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</row>
    <row r="84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</row>
    <row r="842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</row>
    <row r="84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</row>
    <row r="844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</row>
    <row r="84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</row>
    <row r="846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</row>
    <row r="847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</row>
    <row r="848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</row>
    <row r="84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</row>
    <row r="850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</row>
    <row r="85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</row>
    <row r="852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</row>
    <row r="85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</row>
    <row r="854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</row>
    <row r="85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</row>
    <row r="856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</row>
    <row r="857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</row>
    <row r="858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</row>
    <row r="85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</row>
    <row r="860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</row>
    <row r="86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</row>
    <row r="862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</row>
    <row r="86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</row>
    <row r="864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</row>
    <row r="865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</row>
    <row r="866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</row>
    <row r="867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</row>
    <row r="868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</row>
    <row r="86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</row>
    <row r="870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</row>
    <row r="87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</row>
    <row r="872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</row>
    <row r="87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</row>
    <row r="874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</row>
    <row r="875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</row>
    <row r="876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</row>
    <row r="877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</row>
    <row r="878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</row>
    <row r="87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</row>
    <row r="880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</row>
    <row r="88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</row>
    <row r="882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</row>
    <row r="88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</row>
    <row r="884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</row>
    <row r="885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</row>
    <row r="886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</row>
    <row r="887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</row>
    <row r="888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</row>
    <row r="88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</row>
    <row r="890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</row>
    <row r="89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</row>
    <row r="892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</row>
    <row r="89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</row>
    <row r="894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</row>
    <row r="895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</row>
    <row r="896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</row>
    <row r="897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</row>
    <row r="898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</row>
    <row r="89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</row>
    <row r="900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</row>
    <row r="90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</row>
    <row r="902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</row>
    <row r="90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</row>
    <row r="904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</row>
    <row r="905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</row>
    <row r="906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</row>
    <row r="907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</row>
    <row r="908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</row>
    <row r="90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</row>
    <row r="910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</row>
    <row r="91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</row>
    <row r="912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</row>
    <row r="9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</row>
    <row r="914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</row>
    <row r="915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</row>
    <row r="916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</row>
    <row r="917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</row>
    <row r="918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</row>
    <row r="919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</row>
    <row r="920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</row>
    <row r="92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</row>
    <row r="922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</row>
    <row r="92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</row>
    <row r="924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</row>
    <row r="925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</row>
    <row r="926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</row>
    <row r="927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</row>
    <row r="928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</row>
    <row r="929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</row>
    <row r="930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</row>
    <row r="93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</row>
    <row r="932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</row>
    <row r="93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</row>
    <row r="934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</row>
    <row r="935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</row>
    <row r="936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</row>
    <row r="937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</row>
    <row r="938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</row>
    <row r="939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</row>
    <row r="940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</row>
    <row r="94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</row>
    <row r="942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</row>
    <row r="94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</row>
    <row r="944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</row>
    <row r="945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</row>
    <row r="946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</row>
    <row r="947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</row>
    <row r="948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</row>
    <row r="949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</row>
    <row r="950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</row>
    <row r="95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</row>
    <row r="952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</row>
    <row r="95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</row>
    <row r="954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</row>
    <row r="955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</row>
    <row r="956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</row>
    <row r="957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</row>
    <row r="958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</row>
    <row r="959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</row>
    <row r="960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</row>
    <row r="96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</row>
    <row r="962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</row>
    <row r="96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</row>
    <row r="964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</row>
    <row r="965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</row>
    <row r="966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</row>
    <row r="967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</row>
    <row r="968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</row>
    <row r="969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</row>
    <row r="970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</row>
    <row r="97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</row>
    <row r="972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</row>
    <row r="97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</row>
    <row r="974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</row>
    <row r="975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</row>
    <row r="976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</row>
    <row r="977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</row>
    <row r="978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</row>
    <row r="979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</row>
    <row r="980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</row>
    <row r="98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</row>
    <row r="982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</row>
    <row r="98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</row>
    <row r="984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</row>
    <row r="985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</row>
    <row r="986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</row>
    <row r="987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</row>
    <row r="988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</row>
    <row r="989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</row>
    <row r="990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</row>
    <row r="99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</row>
    <row r="992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</row>
    <row r="99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</row>
    <row r="994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</row>
    <row r="995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</row>
    <row r="996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</row>
    <row r="997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</row>
    <row r="998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</row>
    <row r="999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</row>
    <row r="1000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</row>
  </sheetData>
  <mergeCells count="15">
    <mergeCell ref="A15:AL15"/>
    <mergeCell ref="A1:B1"/>
    <mergeCell ref="C1:AJ1"/>
    <mergeCell ref="AK1:AL1"/>
    <mergeCell ref="A2:B2"/>
    <mergeCell ref="C2:AJ2"/>
    <mergeCell ref="AK2:AL2"/>
    <mergeCell ref="A4:AL4"/>
    <mergeCell ref="A103:AL103"/>
    <mergeCell ref="A178:AL178"/>
    <mergeCell ref="A255:AL255"/>
    <mergeCell ref="A316:B316"/>
    <mergeCell ref="C316:AL316"/>
    <mergeCell ref="A401:AL401"/>
    <mergeCell ref="E424:AJ424"/>
  </mergeCells>
  <conditionalFormatting sqref="F5:AL14 F16:AL102 F104:AL177 F179:AL254 F256:AL315 F317:AL400 F402:AL420">
    <cfRule type="colorScale" priority="1">
      <colorScale>
        <cfvo type="formula" val="0"/>
        <cfvo type="formula" val="1"/>
        <cfvo type="formula" val="2"/>
        <color rgb="FFF8696B"/>
        <color rgb="FFFFFF00"/>
        <color rgb="FFA6E3B6"/>
      </colorScale>
    </cfRule>
  </conditionalFormatting>
  <conditionalFormatting sqref="F61:AJ68 F75:H75 I75:M78 N75:AJ75 F104:AJ177 F181:AJ181 I188 F191:Q193 R191:AJ192 F201:AJ202 F205:AJ205 F209:AJ209 F216:AJ216 F218:AJ218 F223:AJ223 F225:AJ225 F230:AJ230 F233:AJ234 F237:AJ237 F239:Q239 F243:AJ243 F248:AJ249 F253:AJ253 F259:AJ259 F261:AJ261 F270:AJ270 F272:AJ272 F276:AJ277 F290:AJ290 F296:AJ296 F305:H305 I305:I306 J305:AJ305 F315:AJ315 J337:L33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31:H134 F138:F139 G138:AJ140 F145:F147 G145:H148 I145:AJ147 G150:H150 G153:H165 I159:M159 G169:G173 H169:H177 I171:I177 G175 F179:AJ254 F259:AJ259 F261:AJ261 F270:AJ270 F272:AJ272 F276:AJ277 F290:AJ290 F296:AJ296 F305:H305 I305:I306 J305:AJ305 F315:AJ315 J337:L33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03:L203 M203:AE204 AF203:AJ203 F218:AJ218 F256:AJ315 J337:L33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:E14 B16:E102 B104:E116 W108:AJ109 B118:E177 V159:AJ159 W162:AJ162 B179:E244 AF209:AJ209 B246:E254 B256:E315 AF286:AJ286 B317:B400 C317:E331 C333:E358 C360:E400 B402:E420">
    <cfRule type="expression" dxfId="0" priority="5">
      <formula>SEARCH($AK$2,$B5&amp;$C5&amp;$E5)&gt;0</formula>
    </cfRule>
  </conditionalFormatting>
  <conditionalFormatting sqref="AK5:AL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6:AL10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04:AL17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79:AL25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03:AL203 AK256:AL315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317:AL400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402:AL420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425:AK428 AL425:AL432 AK431:AK432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:AM2">
    <cfRule type="colorScale" priority="14">
      <colorScale>
        <cfvo type="min"/>
        <cfvo type="max"/>
        <color rgb="FF57BB8A"/>
        <color rgb="FFFFFFFF"/>
      </colorScale>
    </cfRule>
  </conditionalFormatting>
  <conditionalFormatting sqref="I97:AJ97">
    <cfRule type="notContainsBlanks" dxfId="1" priority="15">
      <formula>LEN(TRIM(I97))&gt;0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13"/>
    <col customWidth="1" min="2" max="2" width="12.63"/>
    <col customWidth="1" min="3" max="3" width="8.38"/>
    <col customWidth="1" min="4" max="4" width="44.38"/>
    <col customWidth="1" min="5" max="5" width="4.13"/>
    <col customWidth="1" min="6" max="6" width="4.38"/>
    <col customWidth="1" min="7" max="23" width="4.13"/>
    <col customWidth="1" min="24" max="24" width="3.75"/>
    <col customWidth="1" min="25" max="25" width="3.63"/>
    <col customWidth="1" min="26" max="31" width="4.13"/>
    <col customWidth="1" min="32" max="32" width="4.63"/>
    <col customWidth="1" min="33" max="35" width="4.13"/>
    <col customWidth="1" min="36" max="36" width="12.25"/>
    <col customWidth="1" min="37" max="40" width="12.38"/>
    <col customWidth="1" min="41" max="46" width="12.25"/>
    <col customWidth="1" min="47" max="57" width="12.38"/>
  </cols>
  <sheetData>
    <row r="1" ht="33.75" customHeight="1">
      <c r="A1" s="104" t="s">
        <v>1</v>
      </c>
      <c r="B1" s="104" t="s">
        <v>28</v>
      </c>
      <c r="C1" s="104" t="s">
        <v>29</v>
      </c>
      <c r="D1" s="104" t="s">
        <v>30</v>
      </c>
      <c r="E1" s="356">
        <v>1.0</v>
      </c>
      <c r="F1" s="356">
        <v>2.0</v>
      </c>
      <c r="G1" s="356">
        <v>3.0</v>
      </c>
      <c r="H1" s="356">
        <v>4.0</v>
      </c>
      <c r="I1" s="356">
        <v>5.0</v>
      </c>
      <c r="J1" s="356">
        <v>6.0</v>
      </c>
      <c r="K1" s="356">
        <v>7.0</v>
      </c>
      <c r="L1" s="356">
        <v>8.0</v>
      </c>
      <c r="M1" s="356">
        <v>9.0</v>
      </c>
      <c r="N1" s="356">
        <v>10.0</v>
      </c>
      <c r="O1" s="356">
        <v>11.0</v>
      </c>
      <c r="P1" s="356">
        <v>12.0</v>
      </c>
      <c r="Q1" s="356">
        <v>13.0</v>
      </c>
      <c r="R1" s="356">
        <v>14.0</v>
      </c>
      <c r="S1" s="356">
        <v>15.0</v>
      </c>
      <c r="T1" s="357">
        <v>16.0</v>
      </c>
      <c r="U1" s="356">
        <v>17.0</v>
      </c>
      <c r="V1" s="356">
        <v>18.0</v>
      </c>
      <c r="W1" s="356">
        <v>19.0</v>
      </c>
      <c r="X1" s="356">
        <v>20.0</v>
      </c>
      <c r="Y1" s="356">
        <v>21.0</v>
      </c>
      <c r="Z1" s="356">
        <v>22.0</v>
      </c>
      <c r="AA1" s="356">
        <v>23.0</v>
      </c>
      <c r="AB1" s="356">
        <v>24.0</v>
      </c>
      <c r="AC1" s="356">
        <v>25.0</v>
      </c>
      <c r="AD1" s="356">
        <v>26.0</v>
      </c>
      <c r="AE1" s="356">
        <v>27.0</v>
      </c>
      <c r="AF1" s="356">
        <v>28.0</v>
      </c>
      <c r="AG1" s="356">
        <v>29.0</v>
      </c>
      <c r="AH1" s="356">
        <v>30.0</v>
      </c>
      <c r="AI1" s="356">
        <v>31.0</v>
      </c>
      <c r="AJ1" s="358" t="s">
        <v>435</v>
      </c>
      <c r="AK1" s="358" t="s">
        <v>436</v>
      </c>
      <c r="AL1" s="106"/>
      <c r="AM1" s="107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</row>
    <row r="2" ht="16.5" customHeight="1">
      <c r="A2" s="109">
        <v>1.0</v>
      </c>
      <c r="B2" s="110">
        <v>181024.0</v>
      </c>
      <c r="C2" s="110"/>
      <c r="D2" s="359" t="s">
        <v>46</v>
      </c>
      <c r="E2" s="360"/>
      <c r="F2" s="360" t="s">
        <v>440</v>
      </c>
      <c r="G2" s="360" t="s">
        <v>441</v>
      </c>
      <c r="H2" s="360" t="s">
        <v>442</v>
      </c>
      <c r="I2" s="360" t="s">
        <v>442</v>
      </c>
      <c r="J2" s="360"/>
      <c r="K2" s="360"/>
      <c r="L2" s="360"/>
      <c r="M2" s="360"/>
      <c r="N2" s="360"/>
      <c r="O2" s="360" t="s">
        <v>443</v>
      </c>
      <c r="P2" s="360" t="s">
        <v>444</v>
      </c>
      <c r="Q2" s="360" t="s">
        <v>445</v>
      </c>
      <c r="R2" s="360" t="s">
        <v>446</v>
      </c>
      <c r="S2" s="361" t="s">
        <v>447</v>
      </c>
      <c r="T2" s="361"/>
      <c r="U2" s="361"/>
      <c r="V2" s="361"/>
      <c r="W2" s="361"/>
      <c r="X2" s="361"/>
      <c r="Y2" s="361"/>
      <c r="Z2" s="361"/>
      <c r="AA2" s="361"/>
      <c r="AB2" s="361" t="s">
        <v>444</v>
      </c>
      <c r="AC2" s="361" t="s">
        <v>440</v>
      </c>
      <c r="AD2" s="361" t="s">
        <v>440</v>
      </c>
      <c r="AE2" s="361"/>
      <c r="AF2" s="361"/>
      <c r="AG2" s="361"/>
      <c r="AH2" s="361"/>
      <c r="AI2" s="361"/>
      <c r="AJ2" s="109">
        <f t="shared" ref="AJ2:AJ411" si="1">SUM(E2:AI2)</f>
        <v>0</v>
      </c>
      <c r="AK2" s="109">
        <f t="shared" ref="AK2:AK104" si="2">COUNTIF(E2:AI2,0)</f>
        <v>0</v>
      </c>
      <c r="AL2" s="76"/>
      <c r="AM2" s="76"/>
      <c r="AN2" s="76"/>
      <c r="AO2" s="362"/>
      <c r="AP2" s="291"/>
      <c r="AQ2" s="291"/>
      <c r="AR2" s="291"/>
      <c r="AS2" s="291"/>
      <c r="AT2" s="292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</row>
    <row r="3" ht="16.5" customHeight="1">
      <c r="A3" s="109">
        <v>2.0</v>
      </c>
      <c r="B3" s="114">
        <v>181025.0</v>
      </c>
      <c r="C3" s="114"/>
      <c r="D3" s="363" t="s">
        <v>463</v>
      </c>
      <c r="E3" s="364"/>
      <c r="F3" s="364" t="s">
        <v>440</v>
      </c>
      <c r="G3" s="360" t="s">
        <v>441</v>
      </c>
      <c r="H3" s="364" t="s">
        <v>442</v>
      </c>
      <c r="I3" s="364" t="s">
        <v>442</v>
      </c>
      <c r="J3" s="364"/>
      <c r="K3" s="364"/>
      <c r="L3" s="364"/>
      <c r="M3" s="364"/>
      <c r="N3" s="364"/>
      <c r="O3" s="364" t="s">
        <v>443</v>
      </c>
      <c r="P3" s="364" t="s">
        <v>444</v>
      </c>
      <c r="Q3" s="364" t="s">
        <v>445</v>
      </c>
      <c r="R3" s="364" t="s">
        <v>446</v>
      </c>
      <c r="S3" s="365" t="s">
        <v>447</v>
      </c>
      <c r="T3" s="365"/>
      <c r="U3" s="365"/>
      <c r="V3" s="365"/>
      <c r="W3" s="365"/>
      <c r="X3" s="365"/>
      <c r="Y3" s="365"/>
      <c r="Z3" s="365"/>
      <c r="AA3" s="365"/>
      <c r="AB3" s="365" t="s">
        <v>444</v>
      </c>
      <c r="AC3" s="365" t="s">
        <v>440</v>
      </c>
      <c r="AD3" s="365" t="s">
        <v>440</v>
      </c>
      <c r="AE3" s="365"/>
      <c r="AF3" s="365"/>
      <c r="AG3" s="365"/>
      <c r="AH3" s="365"/>
      <c r="AI3" s="361"/>
      <c r="AJ3" s="109">
        <f t="shared" si="1"/>
        <v>0</v>
      </c>
      <c r="AK3" s="12">
        <f t="shared" si="2"/>
        <v>0</v>
      </c>
      <c r="AL3" s="76"/>
      <c r="AM3" s="76"/>
      <c r="AN3" s="76"/>
      <c r="AO3" s="297"/>
      <c r="AT3" s="298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</row>
    <row r="4" ht="16.5" customHeight="1">
      <c r="A4" s="109">
        <v>3.0</v>
      </c>
      <c r="B4" s="114">
        <v>0.0</v>
      </c>
      <c r="C4" s="114">
        <v>1068.0</v>
      </c>
      <c r="D4" s="363" t="s">
        <v>37</v>
      </c>
      <c r="E4" s="11"/>
      <c r="F4" s="11" t="s">
        <v>440</v>
      </c>
      <c r="G4" s="360" t="s">
        <v>441</v>
      </c>
      <c r="H4" s="11" t="s">
        <v>442</v>
      </c>
      <c r="I4" s="11" t="s">
        <v>442</v>
      </c>
      <c r="J4" s="11"/>
      <c r="K4" s="11"/>
      <c r="L4" s="11"/>
      <c r="M4" s="11"/>
      <c r="N4" s="11"/>
      <c r="O4" s="11" t="s">
        <v>443</v>
      </c>
      <c r="P4" s="11" t="s">
        <v>444</v>
      </c>
      <c r="Q4" s="11" t="s">
        <v>445</v>
      </c>
      <c r="R4" s="11" t="s">
        <v>446</v>
      </c>
      <c r="S4" s="366" t="s">
        <v>447</v>
      </c>
      <c r="T4" s="366"/>
      <c r="U4" s="366"/>
      <c r="V4" s="366"/>
      <c r="W4" s="366"/>
      <c r="X4" s="366"/>
      <c r="Y4" s="366"/>
      <c r="Z4" s="366"/>
      <c r="AA4" s="366"/>
      <c r="AB4" s="366" t="s">
        <v>444</v>
      </c>
      <c r="AC4" s="366" t="s">
        <v>440</v>
      </c>
      <c r="AD4" s="366" t="s">
        <v>440</v>
      </c>
      <c r="AE4" s="366"/>
      <c r="AF4" s="366"/>
      <c r="AG4" s="366"/>
      <c r="AH4" s="366"/>
      <c r="AI4" s="361"/>
      <c r="AJ4" s="109">
        <f t="shared" si="1"/>
        <v>0</v>
      </c>
      <c r="AK4" s="12">
        <f t="shared" si="2"/>
        <v>0</v>
      </c>
      <c r="AL4" s="76"/>
      <c r="AM4" s="76"/>
      <c r="AN4" s="76"/>
      <c r="AO4" s="297"/>
      <c r="AT4" s="298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</row>
    <row r="5" ht="16.5" customHeight="1">
      <c r="A5" s="109">
        <v>4.0</v>
      </c>
      <c r="B5" s="114">
        <v>181051.0</v>
      </c>
      <c r="C5" s="114"/>
      <c r="D5" s="363" t="s">
        <v>460</v>
      </c>
      <c r="E5" s="367">
        <v>1.0</v>
      </c>
      <c r="F5" s="367">
        <v>1.0</v>
      </c>
      <c r="G5" s="367">
        <v>1.0</v>
      </c>
      <c r="H5" s="367">
        <v>1.0</v>
      </c>
      <c r="I5" s="367">
        <v>1.0</v>
      </c>
      <c r="J5" s="367">
        <v>1.0</v>
      </c>
      <c r="K5" s="367">
        <v>1.0</v>
      </c>
      <c r="L5" s="368">
        <v>1.0</v>
      </c>
      <c r="M5" s="368">
        <v>1.0</v>
      </c>
      <c r="N5" s="368">
        <v>1.0</v>
      </c>
      <c r="O5" s="368">
        <v>1.0</v>
      </c>
      <c r="P5" s="368">
        <v>1.0</v>
      </c>
      <c r="Q5" s="368">
        <v>1.0</v>
      </c>
      <c r="R5" s="368">
        <v>1.0</v>
      </c>
      <c r="S5" s="368">
        <v>1.0</v>
      </c>
      <c r="T5" s="368"/>
      <c r="U5" s="367"/>
      <c r="V5" s="367"/>
      <c r="W5" s="367"/>
      <c r="X5" s="367"/>
      <c r="Y5" s="367"/>
      <c r="Z5" s="367"/>
      <c r="AA5" s="367"/>
      <c r="AB5" s="367"/>
      <c r="AC5" s="367"/>
      <c r="AD5" s="367"/>
      <c r="AE5" s="367"/>
      <c r="AF5" s="367"/>
      <c r="AG5" s="367"/>
      <c r="AH5" s="367"/>
      <c r="AI5" s="367"/>
      <c r="AJ5" s="109">
        <f t="shared" si="1"/>
        <v>15</v>
      </c>
      <c r="AK5" s="12">
        <f t="shared" si="2"/>
        <v>0</v>
      </c>
      <c r="AL5" s="76"/>
      <c r="AM5" s="76"/>
      <c r="AN5" s="76"/>
      <c r="AO5" s="299"/>
      <c r="AP5" s="237"/>
      <c r="AQ5" s="237"/>
      <c r="AR5" s="237"/>
      <c r="AS5" s="237"/>
      <c r="AT5" s="238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</row>
    <row r="6" ht="16.5" customHeight="1">
      <c r="A6" s="109">
        <v>5.0</v>
      </c>
      <c r="B6" s="114">
        <v>181060.0</v>
      </c>
      <c r="C6" s="114"/>
      <c r="D6" s="363" t="s">
        <v>458</v>
      </c>
      <c r="E6" s="11"/>
      <c r="F6" s="11" t="s">
        <v>440</v>
      </c>
      <c r="G6" s="11" t="s">
        <v>441</v>
      </c>
      <c r="H6" s="11" t="s">
        <v>442</v>
      </c>
      <c r="I6" s="11" t="s">
        <v>442</v>
      </c>
      <c r="J6" s="11"/>
      <c r="K6" s="11"/>
      <c r="L6" s="11"/>
      <c r="M6" s="11"/>
      <c r="N6" s="11"/>
      <c r="O6" s="11" t="s">
        <v>443</v>
      </c>
      <c r="P6" s="11" t="s">
        <v>444</v>
      </c>
      <c r="Q6" s="11" t="s">
        <v>445</v>
      </c>
      <c r="R6" s="11" t="s">
        <v>446</v>
      </c>
      <c r="S6" s="366" t="s">
        <v>447</v>
      </c>
      <c r="T6" s="366"/>
      <c r="U6" s="366"/>
      <c r="V6" s="366"/>
      <c r="W6" s="366"/>
      <c r="X6" s="366"/>
      <c r="Y6" s="366"/>
      <c r="Z6" s="366"/>
      <c r="AA6" s="366"/>
      <c r="AB6" s="366" t="s">
        <v>444</v>
      </c>
      <c r="AC6" s="366" t="s">
        <v>440</v>
      </c>
      <c r="AD6" s="366" t="s">
        <v>440</v>
      </c>
      <c r="AE6" s="366"/>
      <c r="AF6" s="366"/>
      <c r="AG6" s="366"/>
      <c r="AH6" s="366"/>
      <c r="AI6" s="361"/>
      <c r="AJ6" s="109">
        <f t="shared" si="1"/>
        <v>0</v>
      </c>
      <c r="AK6" s="12">
        <f t="shared" si="2"/>
        <v>0</v>
      </c>
      <c r="AL6" s="76"/>
      <c r="AM6" s="76"/>
      <c r="AN6" s="76"/>
      <c r="AO6" s="369" t="s">
        <v>455</v>
      </c>
      <c r="AP6" s="291"/>
      <c r="AQ6" s="291"/>
      <c r="AR6" s="291"/>
      <c r="AS6" s="291"/>
      <c r="AT6" s="292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</row>
    <row r="7" ht="16.5" customHeight="1">
      <c r="A7" s="109">
        <v>6.0</v>
      </c>
      <c r="B7" s="114">
        <v>182061.0</v>
      </c>
      <c r="C7" s="114"/>
      <c r="D7" s="363" t="s">
        <v>372</v>
      </c>
      <c r="E7" s="11"/>
      <c r="F7" s="11" t="s">
        <v>440</v>
      </c>
      <c r="G7" s="11" t="s">
        <v>441</v>
      </c>
      <c r="H7" s="11" t="s">
        <v>442</v>
      </c>
      <c r="I7" s="11" t="s">
        <v>442</v>
      </c>
      <c r="J7" s="11"/>
      <c r="K7" s="11"/>
      <c r="L7" s="11"/>
      <c r="M7" s="11"/>
      <c r="N7" s="11"/>
      <c r="O7" s="11" t="s">
        <v>443</v>
      </c>
      <c r="P7" s="11" t="s">
        <v>444</v>
      </c>
      <c r="Q7" s="11" t="s">
        <v>445</v>
      </c>
      <c r="R7" s="11" t="s">
        <v>446</v>
      </c>
      <c r="S7" s="366" t="s">
        <v>447</v>
      </c>
      <c r="T7" s="366"/>
      <c r="U7" s="366"/>
      <c r="V7" s="366"/>
      <c r="W7" s="366"/>
      <c r="X7" s="366"/>
      <c r="Y7" s="366"/>
      <c r="Z7" s="366"/>
      <c r="AA7" s="366"/>
      <c r="AB7" s="366" t="s">
        <v>444</v>
      </c>
      <c r="AC7" s="366" t="s">
        <v>440</v>
      </c>
      <c r="AD7" s="366" t="s">
        <v>440</v>
      </c>
      <c r="AE7" s="366"/>
      <c r="AF7" s="366"/>
      <c r="AG7" s="366"/>
      <c r="AH7" s="366"/>
      <c r="AI7" s="361"/>
      <c r="AJ7" s="109">
        <f t="shared" si="1"/>
        <v>0</v>
      </c>
      <c r="AK7" s="12">
        <f t="shared" si="2"/>
        <v>0</v>
      </c>
      <c r="AL7" s="76"/>
      <c r="AM7" s="76"/>
      <c r="AN7" s="76"/>
      <c r="AO7" s="297"/>
      <c r="AT7" s="298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</row>
    <row r="8" ht="16.5" customHeight="1">
      <c r="A8" s="109">
        <v>7.0</v>
      </c>
      <c r="B8" s="114">
        <v>182064.0</v>
      </c>
      <c r="C8" s="114"/>
      <c r="D8" s="363" t="s">
        <v>454</v>
      </c>
      <c r="E8" s="364"/>
      <c r="F8" s="364" t="s">
        <v>440</v>
      </c>
      <c r="G8" s="364" t="s">
        <v>441</v>
      </c>
      <c r="H8" s="364" t="s">
        <v>442</v>
      </c>
      <c r="I8" s="364" t="s">
        <v>442</v>
      </c>
      <c r="J8" s="364"/>
      <c r="K8" s="364"/>
      <c r="L8" s="364"/>
      <c r="M8" s="364"/>
      <c r="N8" s="364"/>
      <c r="O8" s="364" t="s">
        <v>443</v>
      </c>
      <c r="P8" s="364" t="s">
        <v>444</v>
      </c>
      <c r="Q8" s="364" t="s">
        <v>445</v>
      </c>
      <c r="R8" s="364" t="s">
        <v>446</v>
      </c>
      <c r="S8" s="365" t="s">
        <v>447</v>
      </c>
      <c r="T8" s="365"/>
      <c r="U8" s="365"/>
      <c r="V8" s="365"/>
      <c r="W8" s="365"/>
      <c r="X8" s="365"/>
      <c r="Y8" s="365"/>
      <c r="Z8" s="365"/>
      <c r="AA8" s="365"/>
      <c r="AB8" s="365" t="s">
        <v>444</v>
      </c>
      <c r="AC8" s="365" t="s">
        <v>440</v>
      </c>
      <c r="AD8" s="365" t="s">
        <v>440</v>
      </c>
      <c r="AE8" s="365"/>
      <c r="AF8" s="365"/>
      <c r="AG8" s="365"/>
      <c r="AH8" s="365"/>
      <c r="AI8" s="361"/>
      <c r="AJ8" s="109">
        <f t="shared" si="1"/>
        <v>0</v>
      </c>
      <c r="AK8" s="12">
        <f t="shared" si="2"/>
        <v>0</v>
      </c>
      <c r="AL8" s="76"/>
      <c r="AM8" s="76"/>
      <c r="AN8" s="76"/>
      <c r="AO8" s="297"/>
      <c r="AT8" s="298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</row>
    <row r="9" ht="16.5" customHeight="1">
      <c r="A9" s="109">
        <v>8.0</v>
      </c>
      <c r="B9" s="114">
        <v>0.0</v>
      </c>
      <c r="C9" s="114"/>
      <c r="D9" s="363" t="s">
        <v>41</v>
      </c>
      <c r="E9" s="11"/>
      <c r="F9" s="11" t="s">
        <v>440</v>
      </c>
      <c r="G9" s="11" t="s">
        <v>441</v>
      </c>
      <c r="H9" s="11" t="s">
        <v>442</v>
      </c>
      <c r="I9" s="11" t="s">
        <v>442</v>
      </c>
      <c r="J9" s="11"/>
      <c r="K9" s="11"/>
      <c r="L9" s="11"/>
      <c r="M9" s="11"/>
      <c r="N9" s="11"/>
      <c r="O9" s="11" t="s">
        <v>443</v>
      </c>
      <c r="P9" s="11" t="s">
        <v>444</v>
      </c>
      <c r="Q9" s="11" t="s">
        <v>445</v>
      </c>
      <c r="R9" s="11" t="s">
        <v>446</v>
      </c>
      <c r="S9" s="366" t="s">
        <v>447</v>
      </c>
      <c r="T9" s="366"/>
      <c r="U9" s="366"/>
      <c r="V9" s="366"/>
      <c r="W9" s="366"/>
      <c r="X9" s="366"/>
      <c r="Y9" s="366"/>
      <c r="Z9" s="366"/>
      <c r="AA9" s="366"/>
      <c r="AB9" s="366" t="s">
        <v>444</v>
      </c>
      <c r="AC9" s="366" t="s">
        <v>440</v>
      </c>
      <c r="AD9" s="366" t="s">
        <v>440</v>
      </c>
      <c r="AE9" s="366"/>
      <c r="AF9" s="366"/>
      <c r="AG9" s="366"/>
      <c r="AH9" s="366"/>
      <c r="AI9" s="361"/>
      <c r="AJ9" s="109">
        <f t="shared" si="1"/>
        <v>0</v>
      </c>
      <c r="AK9" s="12">
        <f t="shared" si="2"/>
        <v>0</v>
      </c>
      <c r="AL9" s="76"/>
      <c r="AM9" s="76"/>
      <c r="AN9" s="76"/>
      <c r="AO9" s="299"/>
      <c r="AP9" s="237"/>
      <c r="AQ9" s="237"/>
      <c r="AR9" s="237"/>
      <c r="AS9" s="237"/>
      <c r="AT9" s="238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</row>
    <row r="10" ht="16.5" customHeight="1">
      <c r="A10" s="109">
        <v>9.0</v>
      </c>
      <c r="B10" s="114">
        <v>182092.0</v>
      </c>
      <c r="C10" s="114"/>
      <c r="D10" s="363" t="s">
        <v>42</v>
      </c>
      <c r="E10" s="364"/>
      <c r="F10" s="364" t="s">
        <v>440</v>
      </c>
      <c r="G10" s="364" t="s">
        <v>441</v>
      </c>
      <c r="H10" s="364" t="s">
        <v>442</v>
      </c>
      <c r="I10" s="364" t="s">
        <v>442</v>
      </c>
      <c r="J10" s="364"/>
      <c r="K10" s="364"/>
      <c r="L10" s="364"/>
      <c r="M10" s="364"/>
      <c r="N10" s="364"/>
      <c r="O10" s="364" t="s">
        <v>443</v>
      </c>
      <c r="P10" s="364" t="s">
        <v>444</v>
      </c>
      <c r="Q10" s="364" t="s">
        <v>445</v>
      </c>
      <c r="R10" s="364" t="s">
        <v>446</v>
      </c>
      <c r="S10" s="365" t="s">
        <v>447</v>
      </c>
      <c r="T10" s="365"/>
      <c r="U10" s="365"/>
      <c r="V10" s="365"/>
      <c r="W10" s="365"/>
      <c r="X10" s="365"/>
      <c r="Y10" s="365"/>
      <c r="Z10" s="365"/>
      <c r="AA10" s="365"/>
      <c r="AB10" s="365" t="s">
        <v>444</v>
      </c>
      <c r="AC10" s="365" t="s">
        <v>440</v>
      </c>
      <c r="AD10" s="365" t="s">
        <v>440</v>
      </c>
      <c r="AE10" s="365"/>
      <c r="AF10" s="365"/>
      <c r="AG10" s="365"/>
      <c r="AH10" s="365"/>
      <c r="AI10" s="361"/>
      <c r="AJ10" s="109">
        <f t="shared" si="1"/>
        <v>0</v>
      </c>
      <c r="AK10" s="12">
        <f t="shared" si="2"/>
        <v>0</v>
      </c>
      <c r="AL10" s="76"/>
      <c r="AM10" s="76"/>
      <c r="AN10" s="76"/>
      <c r="AO10" s="369" t="s">
        <v>1090</v>
      </c>
      <c r="AP10" s="291"/>
      <c r="AQ10" s="291"/>
      <c r="AR10" s="291"/>
      <c r="AS10" s="291"/>
      <c r="AT10" s="292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</row>
    <row r="11" ht="16.5" customHeight="1">
      <c r="A11" s="109">
        <v>10.0</v>
      </c>
      <c r="B11" s="114">
        <v>182111.0</v>
      </c>
      <c r="C11" s="114"/>
      <c r="D11" s="363" t="s">
        <v>451</v>
      </c>
      <c r="E11" s="364"/>
      <c r="F11" s="364" t="s">
        <v>440</v>
      </c>
      <c r="G11" s="364" t="s">
        <v>441</v>
      </c>
      <c r="H11" s="364" t="s">
        <v>442</v>
      </c>
      <c r="I11" s="364" t="s">
        <v>442</v>
      </c>
      <c r="J11" s="364"/>
      <c r="K11" s="364"/>
      <c r="L11" s="364"/>
      <c r="M11" s="364"/>
      <c r="N11" s="364"/>
      <c r="O11" s="364" t="s">
        <v>443</v>
      </c>
      <c r="P11" s="364" t="s">
        <v>444</v>
      </c>
      <c r="Q11" s="364" t="s">
        <v>445</v>
      </c>
      <c r="R11" s="364" t="s">
        <v>446</v>
      </c>
      <c r="S11" s="365" t="s">
        <v>447</v>
      </c>
      <c r="T11" s="365"/>
      <c r="U11" s="365"/>
      <c r="V11" s="365"/>
      <c r="W11" s="365"/>
      <c r="X11" s="365"/>
      <c r="Y11" s="365"/>
      <c r="Z11" s="365"/>
      <c r="AA11" s="365"/>
      <c r="AB11" s="365" t="s">
        <v>444</v>
      </c>
      <c r="AC11" s="365" t="s">
        <v>440</v>
      </c>
      <c r="AD11" s="365" t="s">
        <v>440</v>
      </c>
      <c r="AE11" s="365"/>
      <c r="AF11" s="365"/>
      <c r="AG11" s="365"/>
      <c r="AH11" s="365"/>
      <c r="AI11" s="361"/>
      <c r="AJ11" s="109">
        <f t="shared" si="1"/>
        <v>0</v>
      </c>
      <c r="AK11" s="12">
        <f t="shared" si="2"/>
        <v>0</v>
      </c>
      <c r="AL11" s="76"/>
      <c r="AM11" s="76"/>
      <c r="AN11" s="76"/>
      <c r="AO11" s="297"/>
      <c r="AT11" s="298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</row>
    <row r="12" ht="16.5" customHeight="1">
      <c r="A12" s="109">
        <v>11.0</v>
      </c>
      <c r="B12" s="118">
        <v>182123.0</v>
      </c>
      <c r="C12" s="118"/>
      <c r="D12" s="370" t="s">
        <v>449</v>
      </c>
      <c r="E12" s="364"/>
      <c r="F12" s="364" t="s">
        <v>440</v>
      </c>
      <c r="G12" s="364" t="s">
        <v>441</v>
      </c>
      <c r="H12" s="364" t="s">
        <v>442</v>
      </c>
      <c r="I12" s="364" t="s">
        <v>442</v>
      </c>
      <c r="J12" s="364"/>
      <c r="K12" s="364"/>
      <c r="L12" s="364"/>
      <c r="M12" s="364"/>
      <c r="N12" s="364"/>
      <c r="O12" s="364" t="s">
        <v>443</v>
      </c>
      <c r="P12" s="364" t="s">
        <v>444</v>
      </c>
      <c r="Q12" s="364" t="s">
        <v>445</v>
      </c>
      <c r="R12" s="364" t="s">
        <v>446</v>
      </c>
      <c r="S12" s="365" t="s">
        <v>447</v>
      </c>
      <c r="T12" s="365"/>
      <c r="U12" s="365"/>
      <c r="V12" s="365"/>
      <c r="W12" s="365"/>
      <c r="X12" s="365"/>
      <c r="Y12" s="365"/>
      <c r="Z12" s="365"/>
      <c r="AA12" s="365"/>
      <c r="AB12" s="365" t="s">
        <v>444</v>
      </c>
      <c r="AC12" s="365" t="s">
        <v>440</v>
      </c>
      <c r="AD12" s="365" t="s">
        <v>440</v>
      </c>
      <c r="AE12" s="365"/>
      <c r="AF12" s="365"/>
      <c r="AG12" s="365"/>
      <c r="AH12" s="365"/>
      <c r="AI12" s="361"/>
      <c r="AJ12" s="109">
        <f t="shared" si="1"/>
        <v>0</v>
      </c>
      <c r="AK12" s="117">
        <f t="shared" si="2"/>
        <v>0</v>
      </c>
      <c r="AL12" s="76"/>
      <c r="AM12" s="76"/>
      <c r="AN12" s="76"/>
      <c r="AO12" s="299"/>
      <c r="AP12" s="237"/>
      <c r="AQ12" s="237"/>
      <c r="AR12" s="237"/>
      <c r="AS12" s="237"/>
      <c r="AT12" s="238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</row>
    <row r="13" ht="16.5" customHeight="1">
      <c r="A13" s="109">
        <f t="shared" ref="A13:A393" si="3">IF(ISBLANK(B13),"",A12+1)</f>
        <v>12</v>
      </c>
      <c r="B13" s="121">
        <v>191001.0</v>
      </c>
      <c r="C13" s="121"/>
      <c r="D13" s="371" t="s">
        <v>46</v>
      </c>
      <c r="E13" s="109">
        <v>0.0</v>
      </c>
      <c r="F13" s="109">
        <v>1.0</v>
      </c>
      <c r="G13" s="109">
        <v>1.0</v>
      </c>
      <c r="H13" s="109">
        <v>1.0</v>
      </c>
      <c r="I13" s="109">
        <v>1.0</v>
      </c>
      <c r="J13" s="109">
        <v>1.0</v>
      </c>
      <c r="K13" s="109">
        <v>1.0</v>
      </c>
      <c r="L13" s="368">
        <v>1.0</v>
      </c>
      <c r="M13" s="368">
        <v>1.0</v>
      </c>
      <c r="N13" s="368">
        <v>1.0</v>
      </c>
      <c r="O13" s="368">
        <v>1.0</v>
      </c>
      <c r="P13" s="368">
        <v>1.0</v>
      </c>
      <c r="Q13" s="368">
        <v>1.0</v>
      </c>
      <c r="R13" s="368">
        <v>1.0</v>
      </c>
      <c r="S13" s="368">
        <v>1.0</v>
      </c>
      <c r="T13" s="368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>
        <f t="shared" si="1"/>
        <v>14</v>
      </c>
      <c r="AK13" s="109">
        <f t="shared" si="2"/>
        <v>1</v>
      </c>
      <c r="AL13" s="76"/>
      <c r="AM13" s="76"/>
      <c r="AN13" s="76"/>
      <c r="AO13" s="372" t="s">
        <v>468</v>
      </c>
      <c r="AP13" s="291"/>
      <c r="AQ13" s="291"/>
      <c r="AR13" s="291"/>
      <c r="AS13" s="291"/>
      <c r="AT13" s="292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</row>
    <row r="14" ht="16.5" customHeight="1">
      <c r="A14" s="109">
        <f t="shared" si="3"/>
        <v>13</v>
      </c>
      <c r="B14" s="123">
        <v>191002.0</v>
      </c>
      <c r="C14" s="123"/>
      <c r="D14" s="373" t="s">
        <v>47</v>
      </c>
      <c r="E14" s="12">
        <v>0.0</v>
      </c>
      <c r="F14" s="12">
        <v>1.0</v>
      </c>
      <c r="G14" s="109">
        <v>1.0</v>
      </c>
      <c r="H14" s="109">
        <v>1.0</v>
      </c>
      <c r="I14" s="109">
        <v>1.0</v>
      </c>
      <c r="J14" s="109">
        <v>1.0</v>
      </c>
      <c r="K14" s="109">
        <v>1.0</v>
      </c>
      <c r="L14" s="109">
        <v>0.0</v>
      </c>
      <c r="M14" s="109">
        <v>1.0</v>
      </c>
      <c r="N14" s="368">
        <v>1.0</v>
      </c>
      <c r="O14" s="368">
        <v>1.0</v>
      </c>
      <c r="P14" s="368">
        <v>1.0</v>
      </c>
      <c r="Q14" s="368">
        <v>1.0</v>
      </c>
      <c r="R14" s="368">
        <v>1.0</v>
      </c>
      <c r="S14" s="368">
        <v>1.0</v>
      </c>
      <c r="T14" s="368"/>
      <c r="U14" s="374"/>
      <c r="V14" s="374"/>
      <c r="W14" s="374"/>
      <c r="X14" s="374"/>
      <c r="Y14" s="374"/>
      <c r="Z14" s="374"/>
      <c r="AA14" s="374"/>
      <c r="AB14" s="374"/>
      <c r="AC14" s="374"/>
      <c r="AD14" s="374"/>
      <c r="AE14" s="374"/>
      <c r="AF14" s="374"/>
      <c r="AG14" s="374"/>
      <c r="AH14" s="374"/>
      <c r="AI14" s="374"/>
      <c r="AJ14" s="109">
        <f t="shared" si="1"/>
        <v>13</v>
      </c>
      <c r="AK14" s="12">
        <f t="shared" si="2"/>
        <v>2</v>
      </c>
      <c r="AL14" s="76"/>
      <c r="AM14" s="76"/>
      <c r="AN14" s="76"/>
      <c r="AO14" s="297"/>
      <c r="AT14" s="298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</row>
    <row r="15" ht="16.5" customHeight="1">
      <c r="A15" s="109">
        <f t="shared" si="3"/>
        <v>14</v>
      </c>
      <c r="B15" s="123">
        <v>191003.0</v>
      </c>
      <c r="C15" s="123"/>
      <c r="D15" s="373" t="s">
        <v>471</v>
      </c>
      <c r="E15" s="367">
        <v>1.0</v>
      </c>
      <c r="F15" s="367">
        <v>1.0</v>
      </c>
      <c r="G15" s="367">
        <v>1.0</v>
      </c>
      <c r="H15" s="367">
        <v>1.0</v>
      </c>
      <c r="I15" s="367">
        <v>1.0</v>
      </c>
      <c r="J15" s="109">
        <v>1.0</v>
      </c>
      <c r="K15" s="367">
        <v>1.0</v>
      </c>
      <c r="L15" s="368">
        <v>1.0</v>
      </c>
      <c r="M15" s="368">
        <v>1.0</v>
      </c>
      <c r="N15" s="368">
        <v>1.0</v>
      </c>
      <c r="O15" s="368">
        <v>1.0</v>
      </c>
      <c r="P15" s="368">
        <v>1.0</v>
      </c>
      <c r="Q15" s="368">
        <v>1.0</v>
      </c>
      <c r="R15" s="368">
        <v>1.0</v>
      </c>
      <c r="S15" s="368">
        <v>1.0</v>
      </c>
      <c r="T15" s="368"/>
      <c r="U15" s="367"/>
      <c r="V15" s="367"/>
      <c r="W15" s="367"/>
      <c r="X15" s="367"/>
      <c r="Y15" s="367"/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109">
        <f t="shared" si="1"/>
        <v>15</v>
      </c>
      <c r="AK15" s="12">
        <f t="shared" si="2"/>
        <v>0</v>
      </c>
      <c r="AL15" s="76"/>
      <c r="AM15" s="76"/>
      <c r="AN15" s="76"/>
      <c r="AO15" s="375"/>
      <c r="AP15" s="237"/>
      <c r="AQ15" s="237"/>
      <c r="AR15" s="237"/>
      <c r="AS15" s="237"/>
      <c r="AT15" s="238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</row>
    <row r="16" ht="16.5" customHeight="1">
      <c r="A16" s="109">
        <f t="shared" si="3"/>
        <v>15</v>
      </c>
      <c r="B16" s="123">
        <v>191004.0</v>
      </c>
      <c r="C16" s="123"/>
      <c r="D16" s="373" t="s">
        <v>473</v>
      </c>
      <c r="E16" s="11"/>
      <c r="F16" s="11" t="s">
        <v>440</v>
      </c>
      <c r="G16" s="11" t="s">
        <v>441</v>
      </c>
      <c r="H16" s="11" t="s">
        <v>442</v>
      </c>
      <c r="I16" s="11" t="s">
        <v>442</v>
      </c>
      <c r="J16" s="11"/>
      <c r="K16" s="11"/>
      <c r="L16" s="11"/>
      <c r="M16" s="11"/>
      <c r="N16" s="11"/>
      <c r="O16" s="11" t="s">
        <v>443</v>
      </c>
      <c r="P16" s="11" t="s">
        <v>444</v>
      </c>
      <c r="Q16" s="11" t="s">
        <v>445</v>
      </c>
      <c r="R16" s="11" t="s">
        <v>446</v>
      </c>
      <c r="S16" s="366" t="s">
        <v>447</v>
      </c>
      <c r="T16" s="366"/>
      <c r="U16" s="366"/>
      <c r="V16" s="366"/>
      <c r="W16" s="366"/>
      <c r="X16" s="366"/>
      <c r="Y16" s="366"/>
      <c r="Z16" s="366"/>
      <c r="AA16" s="366"/>
      <c r="AB16" s="366" t="s">
        <v>444</v>
      </c>
      <c r="AC16" s="366" t="s">
        <v>440</v>
      </c>
      <c r="AD16" s="366" t="s">
        <v>440</v>
      </c>
      <c r="AE16" s="366"/>
      <c r="AF16" s="366"/>
      <c r="AG16" s="366"/>
      <c r="AH16" s="361"/>
      <c r="AI16" s="361"/>
      <c r="AJ16" s="109">
        <f t="shared" si="1"/>
        <v>0</v>
      </c>
      <c r="AK16" s="12">
        <f t="shared" si="2"/>
        <v>0</v>
      </c>
      <c r="AL16" s="76"/>
      <c r="AM16" s="76"/>
      <c r="AN16" s="76"/>
      <c r="AO16" s="3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</row>
    <row r="17" ht="16.5" customHeight="1">
      <c r="A17" s="109">
        <f t="shared" si="3"/>
        <v>16</v>
      </c>
      <c r="B17" s="123">
        <v>191005.0</v>
      </c>
      <c r="C17" s="123"/>
      <c r="D17" s="373" t="s">
        <v>50</v>
      </c>
      <c r="E17" s="367">
        <v>1.0</v>
      </c>
      <c r="F17" s="367">
        <v>1.0</v>
      </c>
      <c r="G17" s="367">
        <v>1.0</v>
      </c>
      <c r="H17" s="367">
        <v>1.0</v>
      </c>
      <c r="I17" s="367">
        <v>1.0</v>
      </c>
      <c r="J17" s="367">
        <v>1.0</v>
      </c>
      <c r="K17" s="367">
        <v>1.0</v>
      </c>
      <c r="L17" s="368">
        <v>1.0</v>
      </c>
      <c r="M17" s="368">
        <v>1.0</v>
      </c>
      <c r="N17" s="368">
        <v>1.0</v>
      </c>
      <c r="O17" s="368">
        <v>1.0</v>
      </c>
      <c r="P17" s="368">
        <v>1.0</v>
      </c>
      <c r="Q17" s="368">
        <v>1.0</v>
      </c>
      <c r="R17" s="368">
        <v>1.0</v>
      </c>
      <c r="S17" s="368">
        <v>1.0</v>
      </c>
      <c r="T17" s="368"/>
      <c r="U17" s="367"/>
      <c r="V17" s="367"/>
      <c r="W17" s="367"/>
      <c r="X17" s="367"/>
      <c r="Y17" s="367"/>
      <c r="Z17" s="367"/>
      <c r="AA17" s="367"/>
      <c r="AB17" s="367"/>
      <c r="AC17" s="367"/>
      <c r="AD17" s="367"/>
      <c r="AE17" s="367"/>
      <c r="AF17" s="367"/>
      <c r="AG17" s="367"/>
      <c r="AH17" s="367"/>
      <c r="AI17" s="367"/>
      <c r="AJ17" s="109">
        <f t="shared" si="1"/>
        <v>15</v>
      </c>
      <c r="AK17" s="12">
        <f t="shared" si="2"/>
        <v>0</v>
      </c>
      <c r="AL17" s="76"/>
      <c r="AM17" s="76"/>
      <c r="AN17" s="76"/>
      <c r="AO17" s="3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</row>
    <row r="18" ht="16.5" customHeight="1">
      <c r="A18" s="109">
        <f t="shared" si="3"/>
        <v>17</v>
      </c>
      <c r="B18" s="123">
        <v>191006.0</v>
      </c>
      <c r="C18" s="123"/>
      <c r="D18" s="373" t="s">
        <v>476</v>
      </c>
      <c r="E18" s="367">
        <v>1.0</v>
      </c>
      <c r="F18" s="367">
        <v>1.0</v>
      </c>
      <c r="G18" s="367">
        <v>1.0</v>
      </c>
      <c r="H18" s="367">
        <v>1.0</v>
      </c>
      <c r="I18" s="367">
        <v>1.0</v>
      </c>
      <c r="J18" s="367">
        <v>1.0</v>
      </c>
      <c r="K18" s="367">
        <v>1.0</v>
      </c>
      <c r="L18" s="368">
        <v>1.0</v>
      </c>
      <c r="M18" s="368">
        <v>1.0</v>
      </c>
      <c r="N18" s="368">
        <v>1.0</v>
      </c>
      <c r="O18" s="368">
        <v>1.0</v>
      </c>
      <c r="P18" s="368">
        <v>1.0</v>
      </c>
      <c r="Q18" s="368">
        <v>1.0</v>
      </c>
      <c r="R18" s="368">
        <v>1.0</v>
      </c>
      <c r="S18" s="368">
        <v>1.0</v>
      </c>
      <c r="T18" s="368"/>
      <c r="U18" s="367"/>
      <c r="V18" s="367"/>
      <c r="W18" s="367"/>
      <c r="X18" s="367"/>
      <c r="Y18" s="367"/>
      <c r="Z18" s="367"/>
      <c r="AA18" s="367"/>
      <c r="AB18" s="367"/>
      <c r="AC18" s="367"/>
      <c r="AD18" s="367"/>
      <c r="AE18" s="367"/>
      <c r="AF18" s="367"/>
      <c r="AG18" s="367"/>
      <c r="AH18" s="367"/>
      <c r="AI18" s="367"/>
      <c r="AJ18" s="109">
        <f t="shared" si="1"/>
        <v>15</v>
      </c>
      <c r="AK18" s="12">
        <f t="shared" si="2"/>
        <v>0</v>
      </c>
      <c r="AL18" s="76"/>
      <c r="AM18" s="76"/>
      <c r="AN18" s="76"/>
      <c r="AO18" s="3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</row>
    <row r="19" ht="16.5" customHeight="1">
      <c r="A19" s="109">
        <f t="shared" si="3"/>
        <v>18</v>
      </c>
      <c r="B19" s="123">
        <v>191007.0</v>
      </c>
      <c r="C19" s="123"/>
      <c r="D19" s="373" t="s">
        <v>478</v>
      </c>
      <c r="E19" s="367">
        <v>1.0</v>
      </c>
      <c r="F19" s="367">
        <v>1.0</v>
      </c>
      <c r="G19" s="367">
        <v>1.0</v>
      </c>
      <c r="H19" s="367">
        <v>1.0</v>
      </c>
      <c r="I19" s="367">
        <v>1.0</v>
      </c>
      <c r="J19" s="367">
        <v>1.0</v>
      </c>
      <c r="K19" s="367">
        <v>1.0</v>
      </c>
      <c r="L19" s="368">
        <v>1.0</v>
      </c>
      <c r="M19" s="368">
        <v>1.0</v>
      </c>
      <c r="N19" s="368">
        <v>1.0</v>
      </c>
      <c r="O19" s="368">
        <v>1.0</v>
      </c>
      <c r="P19" s="368">
        <v>1.0</v>
      </c>
      <c r="Q19" s="368">
        <v>1.0</v>
      </c>
      <c r="R19" s="368">
        <v>1.0</v>
      </c>
      <c r="S19" s="368">
        <v>1.0</v>
      </c>
      <c r="T19" s="368"/>
      <c r="U19" s="367"/>
      <c r="V19" s="367"/>
      <c r="W19" s="367"/>
      <c r="X19" s="367"/>
      <c r="Y19" s="367"/>
      <c r="Z19" s="367"/>
      <c r="AA19" s="367"/>
      <c r="AB19" s="367"/>
      <c r="AC19" s="367"/>
      <c r="AD19" s="367"/>
      <c r="AE19" s="367"/>
      <c r="AF19" s="367"/>
      <c r="AG19" s="367"/>
      <c r="AH19" s="367"/>
      <c r="AI19" s="367"/>
      <c r="AJ19" s="109">
        <f t="shared" si="1"/>
        <v>15</v>
      </c>
      <c r="AK19" s="12">
        <f t="shared" si="2"/>
        <v>0</v>
      </c>
      <c r="AL19" s="76"/>
      <c r="AM19" s="76"/>
      <c r="AN19" s="76"/>
      <c r="AO19" s="3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</row>
    <row r="20" ht="16.5" customHeight="1">
      <c r="A20" s="109">
        <f t="shared" si="3"/>
        <v>19</v>
      </c>
      <c r="B20" s="123">
        <v>191008.0</v>
      </c>
      <c r="C20" s="123"/>
      <c r="D20" s="373" t="s">
        <v>480</v>
      </c>
      <c r="E20" s="367">
        <v>1.0</v>
      </c>
      <c r="F20" s="367">
        <v>1.0</v>
      </c>
      <c r="G20" s="367">
        <v>1.0</v>
      </c>
      <c r="H20" s="367">
        <v>1.0</v>
      </c>
      <c r="I20" s="367">
        <v>1.0</v>
      </c>
      <c r="J20" s="367">
        <v>1.0</v>
      </c>
      <c r="K20" s="367">
        <v>1.0</v>
      </c>
      <c r="L20" s="368">
        <v>1.0</v>
      </c>
      <c r="M20" s="368">
        <v>1.0</v>
      </c>
      <c r="N20" s="368">
        <v>1.0</v>
      </c>
      <c r="O20" s="368">
        <v>1.0</v>
      </c>
      <c r="P20" s="368">
        <v>1.0</v>
      </c>
      <c r="Q20" s="368">
        <v>1.0</v>
      </c>
      <c r="R20" s="368">
        <v>1.0</v>
      </c>
      <c r="S20" s="368">
        <v>1.0</v>
      </c>
      <c r="T20" s="368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109">
        <f t="shared" si="1"/>
        <v>15</v>
      </c>
      <c r="AK20" s="12">
        <f t="shared" si="2"/>
        <v>0</v>
      </c>
      <c r="AL20" s="76"/>
      <c r="AM20" s="76"/>
      <c r="AN20" s="76"/>
      <c r="AO20" s="3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</row>
    <row r="21" ht="16.5" customHeight="1">
      <c r="A21" s="109">
        <f t="shared" si="3"/>
        <v>20</v>
      </c>
      <c r="B21" s="123">
        <v>191010.0</v>
      </c>
      <c r="C21" s="123"/>
      <c r="D21" s="373" t="s">
        <v>482</v>
      </c>
      <c r="E21" s="374">
        <v>1.0</v>
      </c>
      <c r="F21" s="374">
        <v>1.0</v>
      </c>
      <c r="G21" s="374">
        <v>1.0</v>
      </c>
      <c r="H21" s="367">
        <v>1.0</v>
      </c>
      <c r="I21" s="374">
        <v>1.0</v>
      </c>
      <c r="J21" s="374">
        <v>1.0</v>
      </c>
      <c r="K21" s="374">
        <v>1.0</v>
      </c>
      <c r="L21" s="368">
        <v>1.0</v>
      </c>
      <c r="M21" s="368">
        <v>1.0</v>
      </c>
      <c r="N21" s="368">
        <v>1.0</v>
      </c>
      <c r="O21" s="368">
        <v>1.0</v>
      </c>
      <c r="P21" s="368">
        <v>1.0</v>
      </c>
      <c r="Q21" s="368">
        <v>1.0</v>
      </c>
      <c r="R21" s="368">
        <v>1.0</v>
      </c>
      <c r="S21" s="368">
        <v>0.0</v>
      </c>
      <c r="T21" s="368">
        <v>0.0</v>
      </c>
      <c r="U21" s="377"/>
      <c r="V21" s="377"/>
      <c r="W21" s="377"/>
      <c r="X21" s="377"/>
      <c r="Y21" s="377"/>
      <c r="Z21" s="377"/>
      <c r="AA21" s="377"/>
      <c r="AB21" s="377"/>
      <c r="AC21" s="377"/>
      <c r="AD21" s="377"/>
      <c r="AE21" s="377"/>
      <c r="AF21" s="377"/>
      <c r="AG21" s="377"/>
      <c r="AH21" s="377"/>
      <c r="AI21" s="377"/>
      <c r="AJ21" s="109">
        <f t="shared" si="1"/>
        <v>14</v>
      </c>
      <c r="AK21" s="12">
        <f t="shared" si="2"/>
        <v>2</v>
      </c>
      <c r="AL21" s="76"/>
      <c r="AM21" s="76"/>
      <c r="AN21" s="76"/>
      <c r="AO21" s="3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</row>
    <row r="22" ht="16.5" customHeight="1">
      <c r="A22" s="109">
        <f t="shared" si="3"/>
        <v>21</v>
      </c>
      <c r="B22" s="123">
        <v>191012.0</v>
      </c>
      <c r="C22" s="123"/>
      <c r="D22" s="373" t="s">
        <v>484</v>
      </c>
      <c r="E22" s="12">
        <v>1.0</v>
      </c>
      <c r="F22" s="12">
        <v>1.0</v>
      </c>
      <c r="G22" s="109">
        <v>1.0</v>
      </c>
      <c r="H22" s="367">
        <v>1.0</v>
      </c>
      <c r="I22" s="109">
        <v>1.0</v>
      </c>
      <c r="J22" s="109">
        <v>1.0</v>
      </c>
      <c r="K22" s="109">
        <v>1.0</v>
      </c>
      <c r="L22" s="368">
        <v>1.0</v>
      </c>
      <c r="M22" s="368">
        <v>1.0</v>
      </c>
      <c r="N22" s="368">
        <v>1.0</v>
      </c>
      <c r="O22" s="368">
        <v>1.0</v>
      </c>
      <c r="P22" s="368">
        <v>1.0</v>
      </c>
      <c r="Q22" s="368">
        <v>1.0</v>
      </c>
      <c r="R22" s="368">
        <v>1.0</v>
      </c>
      <c r="S22" s="368">
        <v>1.0</v>
      </c>
      <c r="T22" s="368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>
        <f t="shared" si="1"/>
        <v>15</v>
      </c>
      <c r="AK22" s="12">
        <f t="shared" si="2"/>
        <v>0</v>
      </c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</row>
    <row r="23" ht="16.5" customHeight="1">
      <c r="A23" s="109">
        <f t="shared" si="3"/>
        <v>22</v>
      </c>
      <c r="B23" s="123">
        <v>191014.0</v>
      </c>
      <c r="C23" s="123"/>
      <c r="D23" s="373" t="s">
        <v>486</v>
      </c>
      <c r="E23" s="12">
        <v>1.0</v>
      </c>
      <c r="F23" s="12">
        <v>1.0</v>
      </c>
      <c r="G23" s="109">
        <v>1.0</v>
      </c>
      <c r="H23" s="367">
        <v>1.0</v>
      </c>
      <c r="I23" s="109">
        <v>1.0</v>
      </c>
      <c r="J23" s="109">
        <v>1.0</v>
      </c>
      <c r="K23" s="109">
        <v>1.0</v>
      </c>
      <c r="L23" s="368">
        <v>1.0</v>
      </c>
      <c r="M23" s="368">
        <v>1.0</v>
      </c>
      <c r="N23" s="368">
        <v>1.0</v>
      </c>
      <c r="O23" s="368">
        <v>1.0</v>
      </c>
      <c r="P23" s="368">
        <v>1.0</v>
      </c>
      <c r="Q23" s="368">
        <v>1.0</v>
      </c>
      <c r="R23" s="368">
        <v>0.0</v>
      </c>
      <c r="S23" s="368">
        <v>0.0</v>
      </c>
      <c r="T23" s="368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>
        <f t="shared" si="1"/>
        <v>13</v>
      </c>
      <c r="AK23" s="12">
        <f t="shared" si="2"/>
        <v>2</v>
      </c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</row>
    <row r="24" ht="16.5" customHeight="1">
      <c r="A24" s="109">
        <f t="shared" si="3"/>
        <v>23</v>
      </c>
      <c r="B24" s="123">
        <v>191015.0</v>
      </c>
      <c r="C24" s="123"/>
      <c r="D24" s="373" t="s">
        <v>57</v>
      </c>
      <c r="E24" s="12">
        <v>1.0</v>
      </c>
      <c r="F24" s="12">
        <v>1.0</v>
      </c>
      <c r="G24" s="109">
        <v>1.0</v>
      </c>
      <c r="H24" s="367">
        <v>1.0</v>
      </c>
      <c r="I24" s="109">
        <v>1.0</v>
      </c>
      <c r="J24" s="109">
        <v>1.0</v>
      </c>
      <c r="K24" s="109">
        <v>1.0</v>
      </c>
      <c r="L24" s="368">
        <v>1.0</v>
      </c>
      <c r="M24" s="368">
        <v>1.0</v>
      </c>
      <c r="N24" s="368">
        <v>1.0</v>
      </c>
      <c r="O24" s="368">
        <v>1.0</v>
      </c>
      <c r="P24" s="368">
        <v>1.0</v>
      </c>
      <c r="Q24" s="368">
        <v>1.0</v>
      </c>
      <c r="R24" s="368">
        <v>1.0</v>
      </c>
      <c r="S24" s="368">
        <v>1.0</v>
      </c>
      <c r="T24" s="368"/>
      <c r="U24" s="374"/>
      <c r="V24" s="374"/>
      <c r="W24" s="374"/>
      <c r="X24" s="374"/>
      <c r="Y24" s="374"/>
      <c r="Z24" s="374"/>
      <c r="AA24" s="374"/>
      <c r="AB24" s="374"/>
      <c r="AC24" s="374"/>
      <c r="AD24" s="374"/>
      <c r="AE24" s="374"/>
      <c r="AF24" s="374"/>
      <c r="AG24" s="374"/>
      <c r="AH24" s="374"/>
      <c r="AI24" s="374"/>
      <c r="AJ24" s="109">
        <f t="shared" si="1"/>
        <v>15</v>
      </c>
      <c r="AK24" s="12">
        <f t="shared" si="2"/>
        <v>0</v>
      </c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</row>
    <row r="25" ht="16.5" customHeight="1">
      <c r="A25" s="109">
        <f t="shared" si="3"/>
        <v>24</v>
      </c>
      <c r="B25" s="123">
        <v>191017.0</v>
      </c>
      <c r="C25" s="123"/>
      <c r="D25" s="373" t="s">
        <v>1091</v>
      </c>
      <c r="E25" s="12">
        <v>0.0</v>
      </c>
      <c r="F25" s="12">
        <v>0.0</v>
      </c>
      <c r="G25" s="109">
        <v>1.0</v>
      </c>
      <c r="H25" s="367">
        <v>1.0</v>
      </c>
      <c r="I25" s="109">
        <v>1.0</v>
      </c>
      <c r="J25" s="109">
        <v>1.0</v>
      </c>
      <c r="K25" s="109">
        <v>1.0</v>
      </c>
      <c r="L25" s="368">
        <v>1.0</v>
      </c>
      <c r="M25" s="368">
        <v>1.0</v>
      </c>
      <c r="N25" s="368">
        <v>1.0</v>
      </c>
      <c r="O25" s="368">
        <v>1.0</v>
      </c>
      <c r="P25" s="368">
        <v>1.0</v>
      </c>
      <c r="Q25" s="368">
        <v>1.0</v>
      </c>
      <c r="R25" s="368">
        <v>1.0</v>
      </c>
      <c r="S25" s="368">
        <v>1.0</v>
      </c>
      <c r="T25" s="368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>
        <f t="shared" si="1"/>
        <v>13</v>
      </c>
      <c r="AK25" s="12">
        <f t="shared" si="2"/>
        <v>2</v>
      </c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</row>
    <row r="26" ht="16.5" customHeight="1">
      <c r="A26" s="109">
        <f t="shared" si="3"/>
        <v>25</v>
      </c>
      <c r="B26" s="123">
        <v>191018.0</v>
      </c>
      <c r="C26" s="123"/>
      <c r="D26" s="373" t="s">
        <v>59</v>
      </c>
      <c r="E26" s="11"/>
      <c r="F26" s="11" t="s">
        <v>440</v>
      </c>
      <c r="G26" s="11" t="s">
        <v>441</v>
      </c>
      <c r="H26" s="11" t="s">
        <v>442</v>
      </c>
      <c r="I26" s="11" t="s">
        <v>442</v>
      </c>
      <c r="J26" s="11"/>
      <c r="K26" s="11"/>
      <c r="L26" s="11"/>
      <c r="M26" s="11"/>
      <c r="N26" s="11"/>
      <c r="O26" s="11" t="s">
        <v>443</v>
      </c>
      <c r="P26" s="11" t="s">
        <v>444</v>
      </c>
      <c r="Q26" s="11" t="s">
        <v>445</v>
      </c>
      <c r="R26" s="11" t="s">
        <v>446</v>
      </c>
      <c r="S26" s="366" t="s">
        <v>447</v>
      </c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109">
        <f t="shared" si="1"/>
        <v>0</v>
      </c>
      <c r="AK26" s="12">
        <f t="shared" si="2"/>
        <v>0</v>
      </c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</row>
    <row r="27" ht="16.5" customHeight="1">
      <c r="A27" s="109">
        <f t="shared" si="3"/>
        <v>26</v>
      </c>
      <c r="B27" s="123">
        <v>191019.0</v>
      </c>
      <c r="C27" s="123"/>
      <c r="D27" s="373" t="s">
        <v>492</v>
      </c>
      <c r="E27" s="12">
        <v>1.0</v>
      </c>
      <c r="F27" s="12">
        <v>1.0</v>
      </c>
      <c r="G27" s="109">
        <v>1.0</v>
      </c>
      <c r="H27" s="109">
        <v>1.0</v>
      </c>
      <c r="I27" s="109">
        <v>1.0</v>
      </c>
      <c r="J27" s="109">
        <v>1.0</v>
      </c>
      <c r="K27" s="109">
        <v>0.0</v>
      </c>
      <c r="L27" s="368">
        <v>1.0</v>
      </c>
      <c r="M27" s="368">
        <v>1.0</v>
      </c>
      <c r="N27" s="368">
        <v>1.0</v>
      </c>
      <c r="O27" s="368">
        <v>1.0</v>
      </c>
      <c r="P27" s="368">
        <v>1.0</v>
      </c>
      <c r="Q27" s="368">
        <v>1.0</v>
      </c>
      <c r="R27" s="368">
        <v>1.0</v>
      </c>
      <c r="S27" s="368">
        <v>1.0</v>
      </c>
      <c r="T27" s="368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>
        <f t="shared" si="1"/>
        <v>14</v>
      </c>
      <c r="AK27" s="12">
        <f t="shared" si="2"/>
        <v>1</v>
      </c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</row>
    <row r="28" ht="16.5" customHeight="1">
      <c r="A28" s="109">
        <f t="shared" si="3"/>
        <v>27</v>
      </c>
      <c r="B28" s="123">
        <v>191021.0</v>
      </c>
      <c r="C28" s="123"/>
      <c r="D28" s="373" t="s">
        <v>61</v>
      </c>
      <c r="E28" s="12">
        <v>1.0</v>
      </c>
      <c r="F28" s="12">
        <v>1.0</v>
      </c>
      <c r="G28" s="109">
        <v>1.0</v>
      </c>
      <c r="H28" s="12">
        <v>1.0</v>
      </c>
      <c r="I28" s="12">
        <v>1.0</v>
      </c>
      <c r="J28" s="109">
        <v>1.0</v>
      </c>
      <c r="K28" s="109">
        <v>1.0</v>
      </c>
      <c r="L28" s="368">
        <v>1.0</v>
      </c>
      <c r="M28" s="368">
        <v>1.0</v>
      </c>
      <c r="N28" s="368">
        <v>1.0</v>
      </c>
      <c r="O28" s="368">
        <v>1.0</v>
      </c>
      <c r="P28" s="368">
        <v>1.0</v>
      </c>
      <c r="Q28" s="368">
        <v>1.0</v>
      </c>
      <c r="R28" s="368">
        <v>0.0</v>
      </c>
      <c r="S28" s="368">
        <v>1.0</v>
      </c>
      <c r="T28" s="368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>
        <f t="shared" si="1"/>
        <v>14</v>
      </c>
      <c r="AK28" s="12">
        <f t="shared" si="2"/>
        <v>1</v>
      </c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</row>
    <row r="29" ht="16.5" customHeight="1">
      <c r="A29" s="109">
        <f t="shared" si="3"/>
        <v>28</v>
      </c>
      <c r="B29" s="123">
        <v>191024.0</v>
      </c>
      <c r="C29" s="123"/>
      <c r="D29" s="378" t="s">
        <v>62</v>
      </c>
      <c r="E29" s="367">
        <v>1.0</v>
      </c>
      <c r="F29" s="367">
        <v>1.0</v>
      </c>
      <c r="G29" s="109">
        <v>1.0</v>
      </c>
      <c r="H29" s="367">
        <v>1.0</v>
      </c>
      <c r="I29" s="367">
        <v>1.0</v>
      </c>
      <c r="J29" s="367">
        <v>1.0</v>
      </c>
      <c r="K29" s="367">
        <v>1.0</v>
      </c>
      <c r="L29" s="368">
        <v>1.0</v>
      </c>
      <c r="M29" s="368">
        <v>1.0</v>
      </c>
      <c r="N29" s="368">
        <v>1.0</v>
      </c>
      <c r="O29" s="368">
        <v>1.0</v>
      </c>
      <c r="P29" s="368">
        <v>1.0</v>
      </c>
      <c r="Q29" s="368">
        <v>1.0</v>
      </c>
      <c r="R29" s="368">
        <v>1.0</v>
      </c>
      <c r="S29" s="368">
        <v>1.0</v>
      </c>
      <c r="T29" s="368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109">
        <f t="shared" si="1"/>
        <v>15</v>
      </c>
      <c r="AK29" s="12">
        <f t="shared" si="2"/>
        <v>0</v>
      </c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</row>
    <row r="30" ht="16.5" customHeight="1">
      <c r="A30" s="109">
        <f t="shared" si="3"/>
        <v>29</v>
      </c>
      <c r="B30" s="123">
        <v>191025.0</v>
      </c>
      <c r="C30" s="123"/>
      <c r="D30" s="373" t="s">
        <v>496</v>
      </c>
      <c r="E30" s="11"/>
      <c r="F30" s="11" t="s">
        <v>440</v>
      </c>
      <c r="G30" s="11" t="s">
        <v>441</v>
      </c>
      <c r="H30" s="11" t="s">
        <v>442</v>
      </c>
      <c r="I30" s="11" t="s">
        <v>442</v>
      </c>
      <c r="J30" s="11"/>
      <c r="K30" s="11"/>
      <c r="L30" s="11"/>
      <c r="M30" s="11"/>
      <c r="N30" s="11"/>
      <c r="O30" s="11" t="s">
        <v>443</v>
      </c>
      <c r="P30" s="11" t="s">
        <v>444</v>
      </c>
      <c r="Q30" s="11" t="s">
        <v>445</v>
      </c>
      <c r="R30" s="11" t="s">
        <v>446</v>
      </c>
      <c r="S30" s="366" t="s">
        <v>447</v>
      </c>
      <c r="T30" s="366"/>
      <c r="U30" s="366"/>
      <c r="V30" s="366"/>
      <c r="W30" s="366"/>
      <c r="X30" s="366"/>
      <c r="Y30" s="366"/>
      <c r="Z30" s="366"/>
      <c r="AA30" s="366"/>
      <c r="AB30" s="366"/>
      <c r="AC30" s="366"/>
      <c r="AD30" s="366"/>
      <c r="AE30" s="366"/>
      <c r="AF30" s="366"/>
      <c r="AG30" s="366"/>
      <c r="AH30" s="366"/>
      <c r="AI30" s="366"/>
      <c r="AJ30" s="109">
        <f t="shared" si="1"/>
        <v>0</v>
      </c>
      <c r="AK30" s="12">
        <f t="shared" si="2"/>
        <v>0</v>
      </c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</row>
    <row r="31" ht="16.5" customHeight="1">
      <c r="A31" s="109">
        <f t="shared" si="3"/>
        <v>30</v>
      </c>
      <c r="B31" s="123">
        <v>191026.0</v>
      </c>
      <c r="C31" s="123"/>
      <c r="D31" s="373" t="s">
        <v>498</v>
      </c>
      <c r="E31" s="367">
        <v>0.0</v>
      </c>
      <c r="F31" s="12">
        <v>0.0</v>
      </c>
      <c r="G31" s="109">
        <v>0.0</v>
      </c>
      <c r="H31" s="109">
        <v>1.0</v>
      </c>
      <c r="I31" s="109">
        <v>1.0</v>
      </c>
      <c r="J31" s="109">
        <v>1.0</v>
      </c>
      <c r="K31" s="109">
        <v>1.0</v>
      </c>
      <c r="L31" s="368">
        <v>1.0</v>
      </c>
      <c r="M31" s="368">
        <v>1.0</v>
      </c>
      <c r="N31" s="368">
        <v>1.0</v>
      </c>
      <c r="O31" s="368">
        <v>1.0</v>
      </c>
      <c r="P31" s="368">
        <v>1.0</v>
      </c>
      <c r="Q31" s="368">
        <v>1.0</v>
      </c>
      <c r="R31" s="368">
        <v>1.0</v>
      </c>
      <c r="S31" s="368">
        <v>1.0</v>
      </c>
      <c r="T31" s="368"/>
      <c r="U31" s="109"/>
      <c r="V31" s="374"/>
      <c r="W31" s="374"/>
      <c r="X31" s="374"/>
      <c r="Y31" s="374"/>
      <c r="Z31" s="374"/>
      <c r="AA31" s="374"/>
      <c r="AB31" s="374"/>
      <c r="AC31" s="374"/>
      <c r="AD31" s="374"/>
      <c r="AE31" s="374"/>
      <c r="AF31" s="374"/>
      <c r="AG31" s="374"/>
      <c r="AH31" s="374"/>
      <c r="AI31" s="374"/>
      <c r="AJ31" s="109">
        <f t="shared" si="1"/>
        <v>12</v>
      </c>
      <c r="AK31" s="12">
        <f t="shared" si="2"/>
        <v>3</v>
      </c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</row>
    <row r="32" ht="16.5" customHeight="1">
      <c r="A32" s="109">
        <f t="shared" si="3"/>
        <v>31</v>
      </c>
      <c r="B32" s="123">
        <v>191031.0</v>
      </c>
      <c r="C32" s="123"/>
      <c r="D32" s="373" t="s">
        <v>65</v>
      </c>
      <c r="E32" s="367">
        <v>1.0</v>
      </c>
      <c r="F32" s="367">
        <v>1.0</v>
      </c>
      <c r="G32" s="367">
        <v>1.0</v>
      </c>
      <c r="H32" s="367">
        <v>1.0</v>
      </c>
      <c r="I32" s="367">
        <v>1.0</v>
      </c>
      <c r="J32" s="367">
        <v>1.0</v>
      </c>
      <c r="K32" s="367">
        <v>1.0</v>
      </c>
      <c r="L32" s="368">
        <v>1.0</v>
      </c>
      <c r="M32" s="368">
        <v>1.0</v>
      </c>
      <c r="N32" s="368">
        <v>1.0</v>
      </c>
      <c r="O32" s="368">
        <v>1.0</v>
      </c>
      <c r="P32" s="368">
        <v>1.0</v>
      </c>
      <c r="Q32" s="368">
        <v>1.0</v>
      </c>
      <c r="R32" s="368">
        <v>1.0</v>
      </c>
      <c r="S32" s="368">
        <v>1.0</v>
      </c>
      <c r="T32" s="368"/>
      <c r="U32" s="367"/>
      <c r="V32" s="367"/>
      <c r="W32" s="367"/>
      <c r="X32" s="367"/>
      <c r="Y32" s="367"/>
      <c r="Z32" s="367"/>
      <c r="AA32" s="367"/>
      <c r="AB32" s="367"/>
      <c r="AC32" s="367"/>
      <c r="AD32" s="367"/>
      <c r="AE32" s="367"/>
      <c r="AF32" s="367"/>
      <c r="AG32" s="367"/>
      <c r="AH32" s="367"/>
      <c r="AI32" s="367"/>
      <c r="AJ32" s="109">
        <f t="shared" si="1"/>
        <v>15</v>
      </c>
      <c r="AK32" s="12">
        <f t="shared" si="2"/>
        <v>0</v>
      </c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</row>
    <row r="33" ht="16.5" customHeight="1">
      <c r="A33" s="109">
        <f t="shared" si="3"/>
        <v>32</v>
      </c>
      <c r="B33" s="123">
        <v>191033.0</v>
      </c>
      <c r="C33" s="123"/>
      <c r="D33" s="373" t="s">
        <v>501</v>
      </c>
      <c r="E33" s="367">
        <v>1.0</v>
      </c>
      <c r="F33" s="367">
        <v>1.0</v>
      </c>
      <c r="G33" s="367">
        <v>1.0</v>
      </c>
      <c r="H33" s="367">
        <v>1.0</v>
      </c>
      <c r="I33" s="367">
        <v>1.0</v>
      </c>
      <c r="J33" s="367">
        <v>1.0</v>
      </c>
      <c r="K33" s="367">
        <v>1.0</v>
      </c>
      <c r="L33" s="368">
        <v>1.0</v>
      </c>
      <c r="M33" s="368">
        <v>1.0</v>
      </c>
      <c r="N33" s="368">
        <v>1.0</v>
      </c>
      <c r="O33" s="368">
        <v>1.0</v>
      </c>
      <c r="P33" s="368">
        <v>1.0</v>
      </c>
      <c r="Q33" s="368">
        <v>1.0</v>
      </c>
      <c r="R33" s="368">
        <v>1.0</v>
      </c>
      <c r="S33" s="368">
        <v>1.0</v>
      </c>
      <c r="T33" s="368"/>
      <c r="U33" s="367"/>
      <c r="V33" s="367"/>
      <c r="W33" s="367"/>
      <c r="X33" s="367"/>
      <c r="Y33" s="367"/>
      <c r="Z33" s="367"/>
      <c r="AA33" s="367"/>
      <c r="AB33" s="367"/>
      <c r="AC33" s="367"/>
      <c r="AD33" s="367"/>
      <c r="AE33" s="367"/>
      <c r="AF33" s="367"/>
      <c r="AG33" s="367"/>
      <c r="AH33" s="367"/>
      <c r="AI33" s="367"/>
      <c r="AJ33" s="109">
        <f t="shared" si="1"/>
        <v>15</v>
      </c>
      <c r="AK33" s="12">
        <f t="shared" si="2"/>
        <v>0</v>
      </c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</row>
    <row r="34" ht="16.5" customHeight="1">
      <c r="A34" s="109">
        <f t="shared" si="3"/>
        <v>33</v>
      </c>
      <c r="B34" s="123">
        <v>191034.0</v>
      </c>
      <c r="C34" s="123"/>
      <c r="D34" s="373" t="s">
        <v>67</v>
      </c>
      <c r="E34" s="11"/>
      <c r="F34" s="11" t="s">
        <v>440</v>
      </c>
      <c r="G34" s="11" t="s">
        <v>441</v>
      </c>
      <c r="H34" s="11" t="s">
        <v>442</v>
      </c>
      <c r="I34" s="11" t="s">
        <v>442</v>
      </c>
      <c r="J34" s="11"/>
      <c r="K34" s="11"/>
      <c r="L34" s="11"/>
      <c r="M34" s="11"/>
      <c r="N34" s="11"/>
      <c r="O34" s="11" t="s">
        <v>443</v>
      </c>
      <c r="P34" s="11" t="s">
        <v>444</v>
      </c>
      <c r="Q34" s="11" t="s">
        <v>445</v>
      </c>
      <c r="R34" s="11" t="s">
        <v>446</v>
      </c>
      <c r="S34" s="366" t="s">
        <v>447</v>
      </c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109">
        <f t="shared" si="1"/>
        <v>0</v>
      </c>
      <c r="AK34" s="12">
        <f t="shared" si="2"/>
        <v>0</v>
      </c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</row>
    <row r="35" ht="16.5" customHeight="1">
      <c r="A35" s="109">
        <f t="shared" si="3"/>
        <v>34</v>
      </c>
      <c r="B35" s="123">
        <v>191035.0</v>
      </c>
      <c r="C35" s="123"/>
      <c r="D35" s="373" t="s">
        <v>504</v>
      </c>
      <c r="E35" s="11"/>
      <c r="F35" s="11" t="s">
        <v>440</v>
      </c>
      <c r="G35" s="11" t="s">
        <v>441</v>
      </c>
      <c r="H35" s="11" t="s">
        <v>442</v>
      </c>
      <c r="I35" s="11" t="s">
        <v>442</v>
      </c>
      <c r="J35" s="11"/>
      <c r="K35" s="11"/>
      <c r="L35" s="11"/>
      <c r="M35" s="11"/>
      <c r="N35" s="11"/>
      <c r="O35" s="11" t="s">
        <v>443</v>
      </c>
      <c r="P35" s="11" t="s">
        <v>444</v>
      </c>
      <c r="Q35" s="11" t="s">
        <v>445</v>
      </c>
      <c r="R35" s="11" t="s">
        <v>446</v>
      </c>
      <c r="S35" s="366" t="s">
        <v>447</v>
      </c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109">
        <f t="shared" si="1"/>
        <v>0</v>
      </c>
      <c r="AK35" s="12">
        <f t="shared" si="2"/>
        <v>0</v>
      </c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</row>
    <row r="36" ht="16.5" customHeight="1">
      <c r="A36" s="109">
        <f t="shared" si="3"/>
        <v>35</v>
      </c>
      <c r="B36" s="123">
        <v>191036.0</v>
      </c>
      <c r="C36" s="123"/>
      <c r="D36" s="373" t="s">
        <v>69</v>
      </c>
      <c r="E36" s="367">
        <v>1.0</v>
      </c>
      <c r="F36" s="367">
        <v>1.0</v>
      </c>
      <c r="G36" s="367">
        <v>1.0</v>
      </c>
      <c r="H36" s="367">
        <v>1.0</v>
      </c>
      <c r="I36" s="367">
        <v>1.0</v>
      </c>
      <c r="J36" s="367">
        <v>1.0</v>
      </c>
      <c r="K36" s="367">
        <v>1.0</v>
      </c>
      <c r="L36" s="368">
        <v>1.0</v>
      </c>
      <c r="M36" s="368">
        <v>1.0</v>
      </c>
      <c r="N36" s="368">
        <v>1.0</v>
      </c>
      <c r="O36" s="368">
        <v>1.0</v>
      </c>
      <c r="P36" s="368">
        <v>1.0</v>
      </c>
      <c r="Q36" s="368">
        <v>1.0</v>
      </c>
      <c r="R36" s="368">
        <v>1.0</v>
      </c>
      <c r="S36" s="368">
        <v>1.0</v>
      </c>
      <c r="T36" s="368"/>
      <c r="U36" s="367"/>
      <c r="V36" s="367"/>
      <c r="W36" s="367"/>
      <c r="X36" s="367"/>
      <c r="Y36" s="367"/>
      <c r="Z36" s="367"/>
      <c r="AA36" s="367"/>
      <c r="AB36" s="367"/>
      <c r="AC36" s="367"/>
      <c r="AD36" s="367"/>
      <c r="AE36" s="367"/>
      <c r="AF36" s="367"/>
      <c r="AG36" s="367"/>
      <c r="AH36" s="367"/>
      <c r="AI36" s="367"/>
      <c r="AJ36" s="109">
        <f t="shared" si="1"/>
        <v>15</v>
      </c>
      <c r="AK36" s="12">
        <f t="shared" si="2"/>
        <v>0</v>
      </c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</row>
    <row r="37" ht="16.5" customHeight="1">
      <c r="A37" s="109">
        <f t="shared" si="3"/>
        <v>36</v>
      </c>
      <c r="B37" s="123">
        <v>191037.0</v>
      </c>
      <c r="C37" s="123"/>
      <c r="D37" s="373" t="s">
        <v>138</v>
      </c>
      <c r="E37" s="367">
        <v>1.0</v>
      </c>
      <c r="F37" s="367">
        <v>1.0</v>
      </c>
      <c r="G37" s="367">
        <v>1.0</v>
      </c>
      <c r="H37" s="367">
        <v>1.0</v>
      </c>
      <c r="I37" s="367">
        <v>1.0</v>
      </c>
      <c r="J37" s="367">
        <v>1.0</v>
      </c>
      <c r="K37" s="367">
        <v>1.0</v>
      </c>
      <c r="L37" s="368">
        <v>1.0</v>
      </c>
      <c r="M37" s="368">
        <v>1.0</v>
      </c>
      <c r="N37" s="368">
        <v>1.0</v>
      </c>
      <c r="O37" s="368">
        <v>1.0</v>
      </c>
      <c r="P37" s="368">
        <v>1.0</v>
      </c>
      <c r="Q37" s="368">
        <v>1.0</v>
      </c>
      <c r="R37" s="368">
        <v>1.0</v>
      </c>
      <c r="S37" s="368">
        <v>1.0</v>
      </c>
      <c r="T37" s="368"/>
      <c r="U37" s="367"/>
      <c r="V37" s="367"/>
      <c r="W37" s="367"/>
      <c r="X37" s="367"/>
      <c r="Y37" s="367"/>
      <c r="Z37" s="367"/>
      <c r="AA37" s="367"/>
      <c r="AB37" s="367"/>
      <c r="AC37" s="367"/>
      <c r="AD37" s="367"/>
      <c r="AE37" s="367"/>
      <c r="AF37" s="367"/>
      <c r="AG37" s="367"/>
      <c r="AH37" s="367"/>
      <c r="AI37" s="367"/>
      <c r="AJ37" s="109">
        <f t="shared" si="1"/>
        <v>15</v>
      </c>
      <c r="AK37" s="12">
        <f t="shared" si="2"/>
        <v>0</v>
      </c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</row>
    <row r="38" ht="16.5" customHeight="1">
      <c r="A38" s="109">
        <f t="shared" si="3"/>
        <v>37</v>
      </c>
      <c r="B38" s="123">
        <v>191038.0</v>
      </c>
      <c r="C38" s="123"/>
      <c r="D38" s="373" t="s">
        <v>508</v>
      </c>
      <c r="E38" s="367">
        <v>1.0</v>
      </c>
      <c r="F38" s="367">
        <v>1.0</v>
      </c>
      <c r="G38" s="367">
        <v>1.0</v>
      </c>
      <c r="H38" s="367">
        <v>1.0</v>
      </c>
      <c r="I38" s="367">
        <v>1.0</v>
      </c>
      <c r="J38" s="367">
        <v>1.0</v>
      </c>
      <c r="K38" s="367">
        <v>1.0</v>
      </c>
      <c r="L38" s="368">
        <v>1.0</v>
      </c>
      <c r="M38" s="368">
        <v>1.0</v>
      </c>
      <c r="N38" s="368">
        <v>1.0</v>
      </c>
      <c r="O38" s="368">
        <v>1.0</v>
      </c>
      <c r="P38" s="368">
        <v>1.0</v>
      </c>
      <c r="Q38" s="368">
        <v>1.0</v>
      </c>
      <c r="R38" s="368">
        <v>1.0</v>
      </c>
      <c r="S38" s="368">
        <v>1.0</v>
      </c>
      <c r="T38" s="368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109">
        <f t="shared" si="1"/>
        <v>15</v>
      </c>
      <c r="AK38" s="12">
        <f t="shared" si="2"/>
        <v>0</v>
      </c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</row>
    <row r="39" ht="16.5" customHeight="1">
      <c r="A39" s="109">
        <f t="shared" si="3"/>
        <v>38</v>
      </c>
      <c r="B39" s="123">
        <v>191039.0</v>
      </c>
      <c r="C39" s="123"/>
      <c r="D39" s="373" t="s">
        <v>510</v>
      </c>
      <c r="E39" s="367">
        <v>0.0</v>
      </c>
      <c r="F39" s="367">
        <v>0.0</v>
      </c>
      <c r="G39" s="367">
        <v>0.0</v>
      </c>
      <c r="H39" s="367">
        <v>0.0</v>
      </c>
      <c r="I39" s="367">
        <v>0.0</v>
      </c>
      <c r="J39" s="367">
        <v>0.0</v>
      </c>
      <c r="K39" s="367">
        <v>0.0</v>
      </c>
      <c r="L39" s="368">
        <v>0.0</v>
      </c>
      <c r="M39" s="368">
        <v>0.0</v>
      </c>
      <c r="N39" s="368">
        <v>0.0</v>
      </c>
      <c r="O39" s="368">
        <v>0.0</v>
      </c>
      <c r="P39" s="368">
        <v>1.0</v>
      </c>
      <c r="Q39" s="368">
        <v>1.0</v>
      </c>
      <c r="R39" s="368">
        <v>1.0</v>
      </c>
      <c r="S39" s="368">
        <v>1.0</v>
      </c>
      <c r="T39" s="368"/>
      <c r="U39" s="367"/>
      <c r="V39" s="367"/>
      <c r="W39" s="367"/>
      <c r="X39" s="367"/>
      <c r="Y39" s="367"/>
      <c r="Z39" s="367"/>
      <c r="AA39" s="367"/>
      <c r="AB39" s="367"/>
      <c r="AC39" s="367"/>
      <c r="AD39" s="367"/>
      <c r="AE39" s="367"/>
      <c r="AF39" s="367"/>
      <c r="AG39" s="367"/>
      <c r="AH39" s="367"/>
      <c r="AI39" s="367"/>
      <c r="AJ39" s="109">
        <f t="shared" si="1"/>
        <v>4</v>
      </c>
      <c r="AK39" s="12">
        <f t="shared" si="2"/>
        <v>11</v>
      </c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</row>
    <row r="40" ht="16.5" customHeight="1">
      <c r="A40" s="109">
        <f t="shared" si="3"/>
        <v>39</v>
      </c>
      <c r="B40" s="123">
        <v>191042.0</v>
      </c>
      <c r="C40" s="123"/>
      <c r="D40" s="373" t="s">
        <v>73</v>
      </c>
      <c r="E40" s="11"/>
      <c r="F40" s="11" t="s">
        <v>440</v>
      </c>
      <c r="G40" s="11" t="s">
        <v>441</v>
      </c>
      <c r="H40" s="11" t="s">
        <v>442</v>
      </c>
      <c r="I40" s="11" t="s">
        <v>442</v>
      </c>
      <c r="J40" s="11"/>
      <c r="K40" s="11"/>
      <c r="L40" s="11"/>
      <c r="M40" s="11"/>
      <c r="N40" s="11"/>
      <c r="O40" s="11" t="s">
        <v>443</v>
      </c>
      <c r="P40" s="11" t="s">
        <v>444</v>
      </c>
      <c r="Q40" s="11" t="s">
        <v>445</v>
      </c>
      <c r="R40" s="11" t="s">
        <v>446</v>
      </c>
      <c r="S40" s="366" t="s">
        <v>447</v>
      </c>
      <c r="T40" s="366"/>
      <c r="U40" s="366"/>
      <c r="V40" s="366"/>
      <c r="W40" s="366"/>
      <c r="X40" s="366"/>
      <c r="Y40" s="366"/>
      <c r="Z40" s="366"/>
      <c r="AA40" s="366"/>
      <c r="AB40" s="366"/>
      <c r="AC40" s="366"/>
      <c r="AD40" s="366"/>
      <c r="AE40" s="366"/>
      <c r="AF40" s="366"/>
      <c r="AG40" s="366"/>
      <c r="AH40" s="366"/>
      <c r="AI40" s="366"/>
      <c r="AJ40" s="109">
        <f t="shared" si="1"/>
        <v>0</v>
      </c>
      <c r="AK40" s="12">
        <f t="shared" si="2"/>
        <v>0</v>
      </c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</row>
    <row r="41" ht="16.5" customHeight="1">
      <c r="A41" s="109">
        <f t="shared" si="3"/>
        <v>40</v>
      </c>
      <c r="B41" s="123">
        <v>191043.0</v>
      </c>
      <c r="C41" s="123"/>
      <c r="D41" s="373" t="s">
        <v>74</v>
      </c>
      <c r="E41" s="367">
        <v>0.0</v>
      </c>
      <c r="F41" s="367">
        <v>1.0</v>
      </c>
      <c r="G41" s="367">
        <v>1.0</v>
      </c>
      <c r="H41" s="367">
        <v>1.0</v>
      </c>
      <c r="I41" s="367">
        <v>1.0</v>
      </c>
      <c r="J41" s="367">
        <v>1.0</v>
      </c>
      <c r="K41" s="367">
        <v>1.0</v>
      </c>
      <c r="L41" s="368">
        <v>1.0</v>
      </c>
      <c r="M41" s="368">
        <v>0.0</v>
      </c>
      <c r="N41" s="368">
        <v>0.0</v>
      </c>
      <c r="O41" s="368">
        <v>1.0</v>
      </c>
      <c r="P41" s="368">
        <v>1.0</v>
      </c>
      <c r="Q41" s="368">
        <v>1.0</v>
      </c>
      <c r="R41" s="368">
        <v>1.0</v>
      </c>
      <c r="S41" s="368">
        <v>1.0</v>
      </c>
      <c r="T41" s="368"/>
      <c r="U41" s="367"/>
      <c r="V41" s="367"/>
      <c r="W41" s="367"/>
      <c r="X41" s="367"/>
      <c r="Y41" s="367"/>
      <c r="Z41" s="367"/>
      <c r="AA41" s="367"/>
      <c r="AB41" s="367"/>
      <c r="AC41" s="367"/>
      <c r="AD41" s="367"/>
      <c r="AE41" s="367"/>
      <c r="AF41" s="367"/>
      <c r="AG41" s="367"/>
      <c r="AH41" s="367"/>
      <c r="AI41" s="367"/>
      <c r="AJ41" s="109">
        <f t="shared" si="1"/>
        <v>12</v>
      </c>
      <c r="AK41" s="12">
        <f t="shared" si="2"/>
        <v>3</v>
      </c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</row>
    <row r="42" ht="16.5" customHeight="1">
      <c r="A42" s="109">
        <f t="shared" si="3"/>
        <v>41</v>
      </c>
      <c r="B42" s="123">
        <v>191044.0</v>
      </c>
      <c r="C42" s="123"/>
      <c r="D42" s="373" t="s">
        <v>514</v>
      </c>
      <c r="E42" s="367">
        <v>1.0</v>
      </c>
      <c r="F42" s="367">
        <v>1.0</v>
      </c>
      <c r="G42" s="367">
        <v>1.0</v>
      </c>
      <c r="H42" s="367">
        <v>1.0</v>
      </c>
      <c r="I42" s="367">
        <v>1.0</v>
      </c>
      <c r="J42" s="367">
        <v>1.0</v>
      </c>
      <c r="K42" s="367">
        <v>1.0</v>
      </c>
      <c r="L42" s="368">
        <v>1.0</v>
      </c>
      <c r="M42" s="368">
        <v>1.0</v>
      </c>
      <c r="N42" s="368">
        <v>1.0</v>
      </c>
      <c r="O42" s="368">
        <v>1.0</v>
      </c>
      <c r="P42" s="368">
        <v>1.0</v>
      </c>
      <c r="Q42" s="368">
        <v>1.0</v>
      </c>
      <c r="R42" s="368">
        <v>1.0</v>
      </c>
      <c r="S42" s="368">
        <v>1.0</v>
      </c>
      <c r="T42" s="368"/>
      <c r="U42" s="367"/>
      <c r="V42" s="367"/>
      <c r="W42" s="367"/>
      <c r="X42" s="367"/>
      <c r="Y42" s="367"/>
      <c r="Z42" s="367"/>
      <c r="AA42" s="367"/>
      <c r="AB42" s="367"/>
      <c r="AC42" s="367"/>
      <c r="AD42" s="367"/>
      <c r="AE42" s="367"/>
      <c r="AF42" s="367"/>
      <c r="AG42" s="367"/>
      <c r="AH42" s="367"/>
      <c r="AI42" s="367"/>
      <c r="AJ42" s="109">
        <f t="shared" si="1"/>
        <v>15</v>
      </c>
      <c r="AK42" s="12">
        <f t="shared" si="2"/>
        <v>0</v>
      </c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</row>
    <row r="43" ht="16.5" customHeight="1">
      <c r="A43" s="109">
        <f t="shared" si="3"/>
        <v>42</v>
      </c>
      <c r="B43" s="123">
        <v>191045.0</v>
      </c>
      <c r="C43" s="123"/>
      <c r="D43" s="373" t="s">
        <v>516</v>
      </c>
      <c r="E43" s="11"/>
      <c r="F43" s="11" t="s">
        <v>440</v>
      </c>
      <c r="G43" s="11" t="s">
        <v>441</v>
      </c>
      <c r="H43" s="11" t="s">
        <v>442</v>
      </c>
      <c r="I43" s="11" t="s">
        <v>442</v>
      </c>
      <c r="J43" s="11"/>
      <c r="K43" s="11"/>
      <c r="L43" s="11"/>
      <c r="M43" s="11"/>
      <c r="N43" s="11"/>
      <c r="O43" s="11" t="s">
        <v>443</v>
      </c>
      <c r="P43" s="11" t="s">
        <v>444</v>
      </c>
      <c r="Q43" s="11" t="s">
        <v>445</v>
      </c>
      <c r="R43" s="11" t="s">
        <v>446</v>
      </c>
      <c r="S43" s="366" t="s">
        <v>447</v>
      </c>
      <c r="T43" s="366"/>
      <c r="U43" s="366"/>
      <c r="V43" s="366"/>
      <c r="W43" s="366"/>
      <c r="X43" s="366"/>
      <c r="Y43" s="366"/>
      <c r="Z43" s="366"/>
      <c r="AA43" s="366"/>
      <c r="AB43" s="366"/>
      <c r="AC43" s="366"/>
      <c r="AD43" s="366"/>
      <c r="AE43" s="366"/>
      <c r="AF43" s="366"/>
      <c r="AG43" s="366"/>
      <c r="AH43" s="366"/>
      <c r="AI43" s="366"/>
      <c r="AJ43" s="109">
        <f t="shared" si="1"/>
        <v>0</v>
      </c>
      <c r="AK43" s="12">
        <f t="shared" si="2"/>
        <v>0</v>
      </c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</row>
    <row r="44" ht="16.5" customHeight="1">
      <c r="A44" s="109">
        <f t="shared" si="3"/>
        <v>43</v>
      </c>
      <c r="B44" s="123">
        <v>191046.0</v>
      </c>
      <c r="C44" s="123"/>
      <c r="D44" s="373" t="s">
        <v>77</v>
      </c>
      <c r="E44" s="367">
        <v>1.0</v>
      </c>
      <c r="F44" s="367">
        <v>1.0</v>
      </c>
      <c r="G44" s="367">
        <v>1.0</v>
      </c>
      <c r="H44" s="367">
        <v>1.0</v>
      </c>
      <c r="I44" s="367">
        <v>1.0</v>
      </c>
      <c r="J44" s="367">
        <v>1.0</v>
      </c>
      <c r="K44" s="367">
        <v>1.0</v>
      </c>
      <c r="L44" s="368">
        <v>0.0</v>
      </c>
      <c r="M44" s="368">
        <v>1.0</v>
      </c>
      <c r="N44" s="368">
        <v>1.0</v>
      </c>
      <c r="O44" s="368">
        <v>1.0</v>
      </c>
      <c r="P44" s="368">
        <v>1.0</v>
      </c>
      <c r="Q44" s="368">
        <v>1.0</v>
      </c>
      <c r="R44" s="368">
        <v>1.0</v>
      </c>
      <c r="S44" s="368">
        <v>1.0</v>
      </c>
      <c r="T44" s="368"/>
      <c r="U44" s="367"/>
      <c r="V44" s="367"/>
      <c r="W44" s="367"/>
      <c r="X44" s="367"/>
      <c r="Y44" s="367"/>
      <c r="Z44" s="367"/>
      <c r="AA44" s="367"/>
      <c r="AB44" s="367"/>
      <c r="AC44" s="367"/>
      <c r="AD44" s="367"/>
      <c r="AE44" s="367"/>
      <c r="AF44" s="367"/>
      <c r="AG44" s="367"/>
      <c r="AH44" s="367"/>
      <c r="AI44" s="367"/>
      <c r="AJ44" s="109">
        <f t="shared" si="1"/>
        <v>14</v>
      </c>
      <c r="AK44" s="12">
        <f t="shared" si="2"/>
        <v>1</v>
      </c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</row>
    <row r="45" ht="16.5" customHeight="1">
      <c r="A45" s="109">
        <f t="shared" si="3"/>
        <v>44</v>
      </c>
      <c r="B45" s="123">
        <v>191047.0</v>
      </c>
      <c r="C45" s="123"/>
      <c r="D45" s="373" t="s">
        <v>519</v>
      </c>
      <c r="E45" s="11"/>
      <c r="F45" s="11" t="s">
        <v>440</v>
      </c>
      <c r="G45" s="11" t="s">
        <v>441</v>
      </c>
      <c r="H45" s="11" t="s">
        <v>442</v>
      </c>
      <c r="I45" s="11" t="s">
        <v>442</v>
      </c>
      <c r="J45" s="11"/>
      <c r="K45" s="11"/>
      <c r="L45" s="11"/>
      <c r="M45" s="11"/>
      <c r="N45" s="11"/>
      <c r="O45" s="11" t="s">
        <v>443</v>
      </c>
      <c r="P45" s="11" t="s">
        <v>444</v>
      </c>
      <c r="Q45" s="11" t="s">
        <v>445</v>
      </c>
      <c r="R45" s="11" t="s">
        <v>446</v>
      </c>
      <c r="S45" s="366" t="s">
        <v>447</v>
      </c>
      <c r="T45" s="366"/>
      <c r="U45" s="366"/>
      <c r="V45" s="366"/>
      <c r="W45" s="366"/>
      <c r="X45" s="366"/>
      <c r="Y45" s="366"/>
      <c r="Z45" s="366"/>
      <c r="AA45" s="366"/>
      <c r="AB45" s="366"/>
      <c r="AC45" s="366"/>
      <c r="AD45" s="366"/>
      <c r="AE45" s="366"/>
      <c r="AF45" s="366"/>
      <c r="AG45" s="366"/>
      <c r="AH45" s="366"/>
      <c r="AI45" s="366"/>
      <c r="AJ45" s="109">
        <f t="shared" si="1"/>
        <v>0</v>
      </c>
      <c r="AK45" s="12">
        <f t="shared" si="2"/>
        <v>0</v>
      </c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</row>
    <row r="46" ht="16.5" customHeight="1">
      <c r="A46" s="109">
        <f t="shared" si="3"/>
        <v>45</v>
      </c>
      <c r="B46" s="123">
        <v>191048.0</v>
      </c>
      <c r="C46" s="123"/>
      <c r="D46" s="373" t="s">
        <v>521</v>
      </c>
      <c r="E46" s="367">
        <v>0.0</v>
      </c>
      <c r="F46" s="367">
        <v>1.0</v>
      </c>
      <c r="G46" s="367">
        <v>1.0</v>
      </c>
      <c r="H46" s="367">
        <v>1.0</v>
      </c>
      <c r="I46" s="367">
        <v>1.0</v>
      </c>
      <c r="J46" s="367">
        <v>1.0</v>
      </c>
      <c r="K46" s="367">
        <v>1.0</v>
      </c>
      <c r="L46" s="368">
        <v>1.0</v>
      </c>
      <c r="M46" s="368">
        <v>1.0</v>
      </c>
      <c r="N46" s="368">
        <v>1.0</v>
      </c>
      <c r="O46" s="368">
        <v>1.0</v>
      </c>
      <c r="P46" s="368">
        <v>1.0</v>
      </c>
      <c r="Q46" s="368">
        <v>1.0</v>
      </c>
      <c r="R46" s="368">
        <v>1.0</v>
      </c>
      <c r="S46" s="368">
        <v>1.0</v>
      </c>
      <c r="T46" s="368"/>
      <c r="U46" s="367"/>
      <c r="V46" s="367"/>
      <c r="W46" s="367"/>
      <c r="X46" s="367"/>
      <c r="Y46" s="367"/>
      <c r="Z46" s="367"/>
      <c r="AA46" s="367"/>
      <c r="AB46" s="367"/>
      <c r="AC46" s="367"/>
      <c r="AD46" s="367"/>
      <c r="AE46" s="367"/>
      <c r="AF46" s="367"/>
      <c r="AG46" s="367"/>
      <c r="AH46" s="367"/>
      <c r="AI46" s="367"/>
      <c r="AJ46" s="109">
        <f t="shared" si="1"/>
        <v>14</v>
      </c>
      <c r="AK46" s="12">
        <f t="shared" si="2"/>
        <v>1</v>
      </c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</row>
    <row r="47" ht="16.5" customHeight="1">
      <c r="A47" s="109">
        <f t="shared" si="3"/>
        <v>46</v>
      </c>
      <c r="B47" s="123">
        <v>191049.0</v>
      </c>
      <c r="C47" s="123"/>
      <c r="D47" s="373" t="s">
        <v>80</v>
      </c>
      <c r="E47" s="367">
        <v>1.0</v>
      </c>
      <c r="F47" s="367">
        <v>1.0</v>
      </c>
      <c r="G47" s="367">
        <v>1.0</v>
      </c>
      <c r="H47" s="367">
        <v>1.0</v>
      </c>
      <c r="I47" s="367">
        <v>1.0</v>
      </c>
      <c r="J47" s="367">
        <v>1.0</v>
      </c>
      <c r="K47" s="367">
        <v>1.0</v>
      </c>
      <c r="L47" s="368">
        <v>0.0</v>
      </c>
      <c r="M47" s="368">
        <v>0.0</v>
      </c>
      <c r="N47" s="368">
        <v>0.0</v>
      </c>
      <c r="O47" s="368">
        <v>0.0</v>
      </c>
      <c r="P47" s="368">
        <v>0.0</v>
      </c>
      <c r="Q47" s="368">
        <v>0.0</v>
      </c>
      <c r="R47" s="368">
        <v>0.0</v>
      </c>
      <c r="S47" s="368">
        <v>0.0</v>
      </c>
      <c r="T47" s="368">
        <v>0.0</v>
      </c>
      <c r="U47" s="367">
        <v>0.0</v>
      </c>
      <c r="V47" s="367">
        <v>0.0</v>
      </c>
      <c r="W47" s="367">
        <v>0.0</v>
      </c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109">
        <f t="shared" si="1"/>
        <v>7</v>
      </c>
      <c r="AK47" s="12">
        <f t="shared" si="2"/>
        <v>12</v>
      </c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</row>
    <row r="48" ht="16.5" customHeight="1">
      <c r="A48" s="109">
        <f t="shared" si="3"/>
        <v>47</v>
      </c>
      <c r="B48" s="123">
        <v>191050.0</v>
      </c>
      <c r="C48" s="123"/>
      <c r="D48" s="373" t="s">
        <v>524</v>
      </c>
      <c r="E48" s="11"/>
      <c r="F48" s="11" t="s">
        <v>440</v>
      </c>
      <c r="G48" s="11" t="s">
        <v>441</v>
      </c>
      <c r="H48" s="11" t="s">
        <v>442</v>
      </c>
      <c r="I48" s="11" t="s">
        <v>442</v>
      </c>
      <c r="J48" s="11"/>
      <c r="K48" s="11"/>
      <c r="L48" s="11"/>
      <c r="M48" s="11"/>
      <c r="N48" s="11"/>
      <c r="O48" s="11" t="s">
        <v>443</v>
      </c>
      <c r="P48" s="11" t="s">
        <v>444</v>
      </c>
      <c r="Q48" s="11" t="s">
        <v>445</v>
      </c>
      <c r="R48" s="11" t="s">
        <v>446</v>
      </c>
      <c r="S48" s="366" t="s">
        <v>447</v>
      </c>
      <c r="T48" s="366"/>
      <c r="U48" s="366"/>
      <c r="V48" s="366"/>
      <c r="W48" s="366"/>
      <c r="X48" s="366"/>
      <c r="Y48" s="366"/>
      <c r="Z48" s="366"/>
      <c r="AA48" s="366"/>
      <c r="AB48" s="366"/>
      <c r="AC48" s="366"/>
      <c r="AD48" s="366"/>
      <c r="AE48" s="366"/>
      <c r="AF48" s="366"/>
      <c r="AG48" s="366"/>
      <c r="AH48" s="366"/>
      <c r="AI48" s="366"/>
      <c r="AJ48" s="109">
        <f t="shared" si="1"/>
        <v>0</v>
      </c>
      <c r="AK48" s="12">
        <f t="shared" si="2"/>
        <v>0</v>
      </c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</row>
    <row r="49" ht="16.5" customHeight="1">
      <c r="A49" s="109">
        <f t="shared" si="3"/>
        <v>48</v>
      </c>
      <c r="B49" s="123">
        <v>191051.0</v>
      </c>
      <c r="C49" s="123"/>
      <c r="D49" s="373" t="s">
        <v>526</v>
      </c>
      <c r="E49" s="367">
        <v>1.0</v>
      </c>
      <c r="F49" s="367">
        <v>1.0</v>
      </c>
      <c r="G49" s="367">
        <v>1.0</v>
      </c>
      <c r="H49" s="367">
        <v>1.0</v>
      </c>
      <c r="I49" s="367">
        <v>1.0</v>
      </c>
      <c r="J49" s="367">
        <v>1.0</v>
      </c>
      <c r="K49" s="367">
        <v>1.0</v>
      </c>
      <c r="L49" s="368">
        <v>1.0</v>
      </c>
      <c r="M49" s="368">
        <v>1.0</v>
      </c>
      <c r="N49" s="368">
        <v>1.0</v>
      </c>
      <c r="O49" s="368">
        <v>1.0</v>
      </c>
      <c r="P49" s="368">
        <v>1.0</v>
      </c>
      <c r="Q49" s="368">
        <v>1.0</v>
      </c>
      <c r="R49" s="368">
        <v>1.0</v>
      </c>
      <c r="S49" s="368">
        <v>1.0</v>
      </c>
      <c r="T49" s="368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109">
        <f t="shared" si="1"/>
        <v>15</v>
      </c>
      <c r="AK49" s="12">
        <f t="shared" si="2"/>
        <v>0</v>
      </c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</row>
    <row r="50" ht="16.5" customHeight="1">
      <c r="A50" s="109">
        <f t="shared" si="3"/>
        <v>49</v>
      </c>
      <c r="B50" s="123">
        <v>191052.0</v>
      </c>
      <c r="C50" s="123"/>
      <c r="D50" s="373" t="s">
        <v>83</v>
      </c>
      <c r="E50" s="367">
        <v>1.0</v>
      </c>
      <c r="F50" s="367">
        <v>1.0</v>
      </c>
      <c r="G50" s="367">
        <v>1.0</v>
      </c>
      <c r="H50" s="367">
        <v>1.0</v>
      </c>
      <c r="I50" s="367">
        <v>1.0</v>
      </c>
      <c r="J50" s="367">
        <v>1.0</v>
      </c>
      <c r="K50" s="367">
        <v>1.0</v>
      </c>
      <c r="L50" s="368">
        <v>1.0</v>
      </c>
      <c r="M50" s="368">
        <v>1.0</v>
      </c>
      <c r="N50" s="368">
        <v>1.0</v>
      </c>
      <c r="O50" s="368">
        <v>1.0</v>
      </c>
      <c r="P50" s="368">
        <v>1.0</v>
      </c>
      <c r="Q50" s="368">
        <v>1.0</v>
      </c>
      <c r="R50" s="368">
        <v>1.0</v>
      </c>
      <c r="S50" s="368">
        <v>1.0</v>
      </c>
      <c r="T50" s="368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109">
        <f t="shared" si="1"/>
        <v>15</v>
      </c>
      <c r="AK50" s="12">
        <f t="shared" si="2"/>
        <v>0</v>
      </c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</row>
    <row r="51" ht="16.5" customHeight="1">
      <c r="A51" s="109">
        <f t="shared" si="3"/>
        <v>50</v>
      </c>
      <c r="B51" s="123">
        <v>191053.0</v>
      </c>
      <c r="C51" s="123"/>
      <c r="D51" s="373" t="s">
        <v>529</v>
      </c>
      <c r="E51" s="374">
        <v>1.0</v>
      </c>
      <c r="F51" s="367">
        <v>1.0</v>
      </c>
      <c r="G51" s="367">
        <v>1.0</v>
      </c>
      <c r="H51" s="367">
        <v>1.0</v>
      </c>
      <c r="I51" s="374">
        <v>1.0</v>
      </c>
      <c r="J51" s="374">
        <v>1.0</v>
      </c>
      <c r="K51" s="374">
        <v>1.0</v>
      </c>
      <c r="L51" s="368">
        <v>1.0</v>
      </c>
      <c r="M51" s="368">
        <v>1.0</v>
      </c>
      <c r="N51" s="368">
        <v>1.0</v>
      </c>
      <c r="O51" s="368">
        <v>1.0</v>
      </c>
      <c r="P51" s="368">
        <v>1.0</v>
      </c>
      <c r="Q51" s="368">
        <v>1.0</v>
      </c>
      <c r="R51" s="368">
        <v>1.0</v>
      </c>
      <c r="S51" s="368">
        <v>1.0</v>
      </c>
      <c r="T51" s="368"/>
      <c r="U51" s="377"/>
      <c r="V51" s="377"/>
      <c r="W51" s="377"/>
      <c r="X51" s="377"/>
      <c r="Y51" s="377"/>
      <c r="Z51" s="377"/>
      <c r="AA51" s="377"/>
      <c r="AB51" s="377"/>
      <c r="AC51" s="377"/>
      <c r="AD51" s="377"/>
      <c r="AE51" s="377"/>
      <c r="AF51" s="377"/>
      <c r="AG51" s="377"/>
      <c r="AH51" s="377"/>
      <c r="AI51" s="377"/>
      <c r="AJ51" s="109">
        <f t="shared" si="1"/>
        <v>15</v>
      </c>
      <c r="AK51" s="12">
        <f t="shared" si="2"/>
        <v>0</v>
      </c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</row>
    <row r="52" ht="16.5" customHeight="1">
      <c r="A52" s="109">
        <f t="shared" si="3"/>
        <v>51</v>
      </c>
      <c r="B52" s="123">
        <v>191054.0</v>
      </c>
      <c r="C52" s="123"/>
      <c r="D52" s="373" t="s">
        <v>531</v>
      </c>
      <c r="E52" s="167">
        <v>0.0</v>
      </c>
      <c r="F52" s="367">
        <v>1.0</v>
      </c>
      <c r="G52" s="367">
        <v>1.0</v>
      </c>
      <c r="H52" s="367">
        <v>1.0</v>
      </c>
      <c r="I52" s="167">
        <v>1.0</v>
      </c>
      <c r="J52" s="167">
        <v>1.0</v>
      </c>
      <c r="K52" s="167">
        <v>1.0</v>
      </c>
      <c r="L52" s="368">
        <v>1.0</v>
      </c>
      <c r="M52" s="167">
        <v>1.0</v>
      </c>
      <c r="N52" s="368">
        <v>1.0</v>
      </c>
      <c r="O52" s="167">
        <v>1.0</v>
      </c>
      <c r="P52" s="368">
        <v>1.0</v>
      </c>
      <c r="Q52" s="368">
        <v>1.0</v>
      </c>
      <c r="R52" s="368">
        <v>1.0</v>
      </c>
      <c r="S52" s="379">
        <v>1.0</v>
      </c>
      <c r="T52" s="379"/>
      <c r="U52" s="379"/>
      <c r="V52" s="379"/>
      <c r="W52" s="379"/>
      <c r="X52" s="379"/>
      <c r="Y52" s="379"/>
      <c r="Z52" s="379"/>
      <c r="AA52" s="379"/>
      <c r="AB52" s="379"/>
      <c r="AC52" s="379"/>
      <c r="AD52" s="379"/>
      <c r="AE52" s="379"/>
      <c r="AF52" s="379"/>
      <c r="AG52" s="379"/>
      <c r="AH52" s="379"/>
      <c r="AI52" s="379"/>
      <c r="AJ52" s="109">
        <f t="shared" si="1"/>
        <v>14</v>
      </c>
      <c r="AK52" s="12">
        <f t="shared" si="2"/>
        <v>1</v>
      </c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</row>
    <row r="53" ht="16.5" customHeight="1">
      <c r="A53" s="109">
        <f t="shared" si="3"/>
        <v>52</v>
      </c>
      <c r="B53" s="123">
        <v>191056.0</v>
      </c>
      <c r="C53" s="123"/>
      <c r="D53" s="373" t="s">
        <v>533</v>
      </c>
      <c r="E53" s="367">
        <v>1.0</v>
      </c>
      <c r="F53" s="367">
        <v>1.0</v>
      </c>
      <c r="G53" s="367">
        <v>1.0</v>
      </c>
      <c r="H53" s="367">
        <v>1.0</v>
      </c>
      <c r="I53" s="367">
        <v>1.0</v>
      </c>
      <c r="J53" s="367">
        <v>1.0</v>
      </c>
      <c r="K53" s="367">
        <v>0.0</v>
      </c>
      <c r="L53" s="368">
        <v>1.0</v>
      </c>
      <c r="M53" s="368">
        <v>0.0</v>
      </c>
      <c r="N53" s="368">
        <v>1.0</v>
      </c>
      <c r="O53" s="167">
        <v>1.0</v>
      </c>
      <c r="P53" s="368">
        <v>1.0</v>
      </c>
      <c r="Q53" s="368">
        <v>1.0</v>
      </c>
      <c r="R53" s="368">
        <v>1.0</v>
      </c>
      <c r="S53" s="368">
        <v>1.0</v>
      </c>
      <c r="T53" s="368"/>
      <c r="U53" s="367"/>
      <c r="V53" s="367"/>
      <c r="W53" s="367"/>
      <c r="X53" s="367"/>
      <c r="Y53" s="367"/>
      <c r="Z53" s="367"/>
      <c r="AA53" s="367"/>
      <c r="AB53" s="367"/>
      <c r="AC53" s="367"/>
      <c r="AD53" s="367"/>
      <c r="AE53" s="367"/>
      <c r="AF53" s="367"/>
      <c r="AG53" s="367"/>
      <c r="AH53" s="367"/>
      <c r="AI53" s="367"/>
      <c r="AJ53" s="109">
        <f t="shared" si="1"/>
        <v>13</v>
      </c>
      <c r="AK53" s="12">
        <f t="shared" si="2"/>
        <v>2</v>
      </c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</row>
    <row r="54" ht="16.5" customHeight="1">
      <c r="A54" s="109">
        <f t="shared" si="3"/>
        <v>53</v>
      </c>
      <c r="B54" s="123">
        <v>191060.0</v>
      </c>
      <c r="C54" s="123"/>
      <c r="D54" s="373" t="s">
        <v>87</v>
      </c>
      <c r="E54" s="367">
        <v>1.0</v>
      </c>
      <c r="F54" s="367">
        <v>1.0</v>
      </c>
      <c r="G54" s="367">
        <v>1.0</v>
      </c>
      <c r="H54" s="367">
        <v>1.0</v>
      </c>
      <c r="I54" s="367">
        <v>1.0</v>
      </c>
      <c r="J54" s="367">
        <v>1.0</v>
      </c>
      <c r="K54" s="367">
        <v>1.0</v>
      </c>
      <c r="L54" s="368">
        <v>1.0</v>
      </c>
      <c r="M54" s="368">
        <v>1.0</v>
      </c>
      <c r="N54" s="368">
        <v>1.0</v>
      </c>
      <c r="O54" s="167">
        <v>1.0</v>
      </c>
      <c r="P54" s="368">
        <v>1.0</v>
      </c>
      <c r="Q54" s="368">
        <v>1.0</v>
      </c>
      <c r="R54" s="368">
        <v>1.0</v>
      </c>
      <c r="S54" s="368">
        <v>1.0</v>
      </c>
      <c r="T54" s="368"/>
      <c r="U54" s="367"/>
      <c r="V54" s="367"/>
      <c r="W54" s="367"/>
      <c r="X54" s="367"/>
      <c r="Y54" s="367"/>
      <c r="Z54" s="367"/>
      <c r="AA54" s="367"/>
      <c r="AB54" s="367"/>
      <c r="AC54" s="367"/>
      <c r="AD54" s="367"/>
      <c r="AE54" s="367"/>
      <c r="AF54" s="367"/>
      <c r="AG54" s="367"/>
      <c r="AH54" s="367"/>
      <c r="AI54" s="367"/>
      <c r="AJ54" s="109">
        <f t="shared" si="1"/>
        <v>15</v>
      </c>
      <c r="AK54" s="12">
        <f t="shared" si="2"/>
        <v>0</v>
      </c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</row>
    <row r="55" ht="16.5" customHeight="1">
      <c r="A55" s="109">
        <f t="shared" si="3"/>
        <v>54</v>
      </c>
      <c r="B55" s="123">
        <v>192062.0</v>
      </c>
      <c r="C55" s="123"/>
      <c r="D55" s="373" t="s">
        <v>536</v>
      </c>
      <c r="E55" s="368">
        <v>1.0</v>
      </c>
      <c r="F55" s="367">
        <v>1.0</v>
      </c>
      <c r="G55" s="367">
        <v>1.0</v>
      </c>
      <c r="H55" s="367">
        <v>1.0</v>
      </c>
      <c r="I55" s="368">
        <v>1.0</v>
      </c>
      <c r="J55" s="368">
        <v>1.0</v>
      </c>
      <c r="K55" s="368">
        <v>1.0</v>
      </c>
      <c r="L55" s="368">
        <v>2.5</v>
      </c>
      <c r="M55" s="368">
        <v>1.0</v>
      </c>
      <c r="N55" s="368">
        <v>1.0</v>
      </c>
      <c r="O55" s="167">
        <v>1.0</v>
      </c>
      <c r="P55" s="368">
        <v>1.0</v>
      </c>
      <c r="Q55" s="368">
        <v>1.0</v>
      </c>
      <c r="R55" s="368">
        <v>1.0</v>
      </c>
      <c r="S55" s="368">
        <v>1.0</v>
      </c>
      <c r="T55" s="368"/>
      <c r="U55" s="368"/>
      <c r="V55" s="368"/>
      <c r="W55" s="368"/>
      <c r="X55" s="368"/>
      <c r="Y55" s="368"/>
      <c r="Z55" s="368"/>
      <c r="AA55" s="368"/>
      <c r="AB55" s="368"/>
      <c r="AC55" s="368"/>
      <c r="AD55" s="368"/>
      <c r="AE55" s="368"/>
      <c r="AF55" s="368"/>
      <c r="AG55" s="368"/>
      <c r="AH55" s="368"/>
      <c r="AI55" s="368"/>
      <c r="AJ55" s="109">
        <f t="shared" si="1"/>
        <v>16.5</v>
      </c>
      <c r="AK55" s="12">
        <f t="shared" si="2"/>
        <v>0</v>
      </c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</row>
    <row r="56" ht="16.5" customHeight="1">
      <c r="A56" s="109">
        <f t="shared" si="3"/>
        <v>55</v>
      </c>
      <c r="B56" s="123">
        <v>192063.0</v>
      </c>
      <c r="C56" s="123"/>
      <c r="D56" s="373" t="s">
        <v>538</v>
      </c>
      <c r="E56" s="368">
        <v>1.0</v>
      </c>
      <c r="F56" s="367">
        <v>1.0</v>
      </c>
      <c r="G56" s="367">
        <v>1.0</v>
      </c>
      <c r="H56" s="367">
        <v>1.0</v>
      </c>
      <c r="I56" s="368">
        <v>1.0</v>
      </c>
      <c r="J56" s="368">
        <v>1.0</v>
      </c>
      <c r="K56" s="368">
        <v>1.0</v>
      </c>
      <c r="L56" s="368">
        <v>1.0</v>
      </c>
      <c r="M56" s="368">
        <v>1.0</v>
      </c>
      <c r="N56" s="368">
        <v>1.0</v>
      </c>
      <c r="O56" s="167">
        <v>1.0</v>
      </c>
      <c r="P56" s="368">
        <v>1.0</v>
      </c>
      <c r="Q56" s="368">
        <v>1.0</v>
      </c>
      <c r="R56" s="368">
        <v>1.0</v>
      </c>
      <c r="S56" s="368">
        <v>1.0</v>
      </c>
      <c r="T56" s="368"/>
      <c r="U56" s="368"/>
      <c r="V56" s="368"/>
      <c r="W56" s="368"/>
      <c r="X56" s="368"/>
      <c r="Y56" s="368"/>
      <c r="Z56" s="368"/>
      <c r="AA56" s="368"/>
      <c r="AB56" s="368"/>
      <c r="AC56" s="368"/>
      <c r="AD56" s="109"/>
      <c r="AE56" s="109"/>
      <c r="AF56" s="109"/>
      <c r="AG56" s="109"/>
      <c r="AH56" s="109"/>
      <c r="AI56" s="109"/>
      <c r="AJ56" s="109">
        <f t="shared" si="1"/>
        <v>15</v>
      </c>
      <c r="AK56" s="12">
        <f t="shared" si="2"/>
        <v>0</v>
      </c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</row>
    <row r="57" ht="16.5" customHeight="1">
      <c r="A57" s="109">
        <f t="shared" si="3"/>
        <v>56</v>
      </c>
      <c r="B57" s="123">
        <v>192064.0</v>
      </c>
      <c r="C57" s="123"/>
      <c r="D57" s="373" t="s">
        <v>540</v>
      </c>
      <c r="E57" s="11"/>
      <c r="F57" s="11" t="s">
        <v>440</v>
      </c>
      <c r="G57" s="11" t="s">
        <v>441</v>
      </c>
      <c r="H57" s="11" t="s">
        <v>442</v>
      </c>
      <c r="I57" s="11" t="s">
        <v>442</v>
      </c>
      <c r="J57" s="11"/>
      <c r="K57" s="11"/>
      <c r="L57" s="11"/>
      <c r="M57" s="11"/>
      <c r="N57" s="11"/>
      <c r="O57" s="11" t="s">
        <v>443</v>
      </c>
      <c r="P57" s="11" t="s">
        <v>444</v>
      </c>
      <c r="Q57" s="11" t="s">
        <v>445</v>
      </c>
      <c r="R57" s="11" t="s">
        <v>446</v>
      </c>
      <c r="S57" s="366" t="s">
        <v>447</v>
      </c>
      <c r="T57" s="366"/>
      <c r="U57" s="366"/>
      <c r="V57" s="366"/>
      <c r="W57" s="366"/>
      <c r="X57" s="366"/>
      <c r="Y57" s="366"/>
      <c r="Z57" s="366"/>
      <c r="AA57" s="366"/>
      <c r="AB57" s="366"/>
      <c r="AC57" s="366"/>
      <c r="AD57" s="366"/>
      <c r="AE57" s="366"/>
      <c r="AF57" s="366"/>
      <c r="AG57" s="366"/>
      <c r="AH57" s="366"/>
      <c r="AI57" s="366"/>
      <c r="AJ57" s="109">
        <f t="shared" si="1"/>
        <v>0</v>
      </c>
      <c r="AK57" s="12">
        <f t="shared" si="2"/>
        <v>0</v>
      </c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</row>
    <row r="58" ht="16.5" customHeight="1">
      <c r="A58" s="109">
        <f t="shared" si="3"/>
        <v>57</v>
      </c>
      <c r="B58" s="123">
        <v>192065.0</v>
      </c>
      <c r="C58" s="123"/>
      <c r="D58" s="373" t="s">
        <v>542</v>
      </c>
      <c r="E58" s="12">
        <v>0.0</v>
      </c>
      <c r="F58" s="12">
        <v>0.0</v>
      </c>
      <c r="G58" s="109">
        <v>0.0</v>
      </c>
      <c r="H58" s="109">
        <v>1.0</v>
      </c>
      <c r="I58" s="109">
        <v>1.0</v>
      </c>
      <c r="J58" s="109">
        <v>1.0</v>
      </c>
      <c r="K58" s="109">
        <v>1.0</v>
      </c>
      <c r="L58" s="368">
        <v>1.0</v>
      </c>
      <c r="M58" s="368">
        <v>1.0</v>
      </c>
      <c r="N58" s="368">
        <v>1.0</v>
      </c>
      <c r="O58" s="368">
        <v>1.0</v>
      </c>
      <c r="P58" s="368">
        <v>1.0</v>
      </c>
      <c r="Q58" s="368">
        <v>1.0</v>
      </c>
      <c r="R58" s="368">
        <v>1.0</v>
      </c>
      <c r="S58" s="368">
        <v>1.0</v>
      </c>
      <c r="T58" s="368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>
        <f t="shared" si="1"/>
        <v>12</v>
      </c>
      <c r="AK58" s="12">
        <f t="shared" si="2"/>
        <v>3</v>
      </c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</row>
    <row r="59" ht="16.5" customHeight="1">
      <c r="A59" s="109">
        <f t="shared" si="3"/>
        <v>58</v>
      </c>
      <c r="B59" s="123">
        <v>192067.0</v>
      </c>
      <c r="C59" s="123"/>
      <c r="D59" s="373" t="s">
        <v>92</v>
      </c>
      <c r="E59" s="167">
        <v>0.0</v>
      </c>
      <c r="F59" s="379">
        <v>1.0</v>
      </c>
      <c r="G59" s="379">
        <v>1.0</v>
      </c>
      <c r="H59" s="109">
        <v>1.0</v>
      </c>
      <c r="I59" s="379">
        <v>1.0</v>
      </c>
      <c r="J59" s="379">
        <v>1.0</v>
      </c>
      <c r="K59" s="379">
        <v>1.0</v>
      </c>
      <c r="L59" s="368">
        <v>1.0</v>
      </c>
      <c r="M59" s="379">
        <v>1.0</v>
      </c>
      <c r="N59" s="368">
        <v>1.0</v>
      </c>
      <c r="O59" s="368">
        <v>1.0</v>
      </c>
      <c r="P59" s="368">
        <v>1.0</v>
      </c>
      <c r="Q59" s="368">
        <v>1.0</v>
      </c>
      <c r="R59" s="379">
        <v>1.0</v>
      </c>
      <c r="S59" s="379">
        <v>1.0</v>
      </c>
      <c r="T59" s="379"/>
      <c r="U59" s="379"/>
      <c r="V59" s="379"/>
      <c r="W59" s="379"/>
      <c r="X59" s="379"/>
      <c r="Y59" s="379"/>
      <c r="Z59" s="379"/>
      <c r="AA59" s="379"/>
      <c r="AB59" s="379"/>
      <c r="AC59" s="379"/>
      <c r="AD59" s="379"/>
      <c r="AE59" s="379"/>
      <c r="AF59" s="379"/>
      <c r="AG59" s="379"/>
      <c r="AH59" s="379"/>
      <c r="AI59" s="379"/>
      <c r="AJ59" s="109">
        <f t="shared" si="1"/>
        <v>14</v>
      </c>
      <c r="AK59" s="12">
        <f t="shared" si="2"/>
        <v>1</v>
      </c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</row>
    <row r="60" ht="16.5" customHeight="1">
      <c r="A60" s="109">
        <f t="shared" si="3"/>
        <v>59</v>
      </c>
      <c r="B60" s="123">
        <v>192069.0</v>
      </c>
      <c r="C60" s="123"/>
      <c r="D60" s="373" t="s">
        <v>93</v>
      </c>
      <c r="E60" s="12">
        <v>0.0</v>
      </c>
      <c r="F60" s="12">
        <v>0.0</v>
      </c>
      <c r="G60" s="109">
        <v>1.0</v>
      </c>
      <c r="H60" s="109">
        <v>1.0</v>
      </c>
      <c r="I60" s="109">
        <v>1.0</v>
      </c>
      <c r="J60" s="109">
        <v>1.0</v>
      </c>
      <c r="K60" s="109">
        <v>1.0</v>
      </c>
      <c r="L60" s="368">
        <v>1.0</v>
      </c>
      <c r="M60" s="368">
        <v>1.0</v>
      </c>
      <c r="N60" s="368">
        <v>1.0</v>
      </c>
      <c r="O60" s="368">
        <v>1.0</v>
      </c>
      <c r="P60" s="368">
        <v>1.0</v>
      </c>
      <c r="Q60" s="368">
        <v>1.0</v>
      </c>
      <c r="R60" s="368">
        <v>1.0</v>
      </c>
      <c r="S60" s="368">
        <v>1.0</v>
      </c>
      <c r="T60" s="368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>
        <f t="shared" si="1"/>
        <v>13</v>
      </c>
      <c r="AK60" s="12">
        <f t="shared" si="2"/>
        <v>2</v>
      </c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</row>
    <row r="61" ht="16.5" customHeight="1">
      <c r="A61" s="109">
        <f t="shared" si="3"/>
        <v>60</v>
      </c>
      <c r="B61" s="123">
        <v>192070.0</v>
      </c>
      <c r="C61" s="123"/>
      <c r="D61" s="373" t="s">
        <v>546</v>
      </c>
      <c r="E61" s="367">
        <v>1.0</v>
      </c>
      <c r="F61" s="367">
        <v>1.0</v>
      </c>
      <c r="G61" s="367">
        <v>1.0</v>
      </c>
      <c r="H61" s="109">
        <v>1.0</v>
      </c>
      <c r="I61" s="367">
        <v>1.0</v>
      </c>
      <c r="J61" s="367">
        <v>1.0</v>
      </c>
      <c r="K61" s="367">
        <v>1.0</v>
      </c>
      <c r="L61" s="368">
        <v>1.0</v>
      </c>
      <c r="M61" s="368">
        <v>1.0</v>
      </c>
      <c r="N61" s="368">
        <v>1.0</v>
      </c>
      <c r="O61" s="368">
        <v>1.0</v>
      </c>
      <c r="P61" s="368">
        <v>1.0</v>
      </c>
      <c r="Q61" s="368">
        <v>1.0</v>
      </c>
      <c r="R61" s="368">
        <v>1.0</v>
      </c>
      <c r="S61" s="368">
        <v>1.0</v>
      </c>
      <c r="T61" s="368"/>
      <c r="U61" s="367"/>
      <c r="V61" s="367"/>
      <c r="W61" s="367"/>
      <c r="X61" s="367"/>
      <c r="Y61" s="367"/>
      <c r="Z61" s="367"/>
      <c r="AA61" s="367"/>
      <c r="AB61" s="367"/>
      <c r="AC61" s="367"/>
      <c r="AD61" s="367"/>
      <c r="AE61" s="367"/>
      <c r="AF61" s="367"/>
      <c r="AG61" s="367"/>
      <c r="AH61" s="367"/>
      <c r="AI61" s="109"/>
      <c r="AJ61" s="109">
        <f t="shared" si="1"/>
        <v>15</v>
      </c>
      <c r="AK61" s="12">
        <f t="shared" si="2"/>
        <v>0</v>
      </c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</row>
    <row r="62" ht="16.5" customHeight="1">
      <c r="A62" s="109">
        <f t="shared" si="3"/>
        <v>61</v>
      </c>
      <c r="B62" s="123">
        <v>192071.0</v>
      </c>
      <c r="C62" s="123"/>
      <c r="D62" s="373" t="s">
        <v>548</v>
      </c>
      <c r="E62" s="367">
        <v>1.0</v>
      </c>
      <c r="F62" s="367">
        <v>1.0</v>
      </c>
      <c r="G62" s="367">
        <v>1.0</v>
      </c>
      <c r="H62" s="109">
        <v>1.0</v>
      </c>
      <c r="I62" s="367">
        <v>1.0</v>
      </c>
      <c r="J62" s="367">
        <v>1.0</v>
      </c>
      <c r="K62" s="367">
        <v>1.0</v>
      </c>
      <c r="L62" s="368">
        <v>1.0</v>
      </c>
      <c r="M62" s="368">
        <v>1.0</v>
      </c>
      <c r="N62" s="368">
        <v>1.0</v>
      </c>
      <c r="O62" s="368">
        <v>1.0</v>
      </c>
      <c r="P62" s="368">
        <v>1.0</v>
      </c>
      <c r="Q62" s="368">
        <v>1.0</v>
      </c>
      <c r="R62" s="368">
        <v>1.0</v>
      </c>
      <c r="S62" s="368">
        <v>1.0</v>
      </c>
      <c r="T62" s="368"/>
      <c r="U62" s="367"/>
      <c r="V62" s="367"/>
      <c r="W62" s="367"/>
      <c r="X62" s="367"/>
      <c r="Y62" s="367"/>
      <c r="Z62" s="367"/>
      <c r="AA62" s="367"/>
      <c r="AB62" s="367"/>
      <c r="AC62" s="367"/>
      <c r="AD62" s="367"/>
      <c r="AE62" s="367"/>
      <c r="AF62" s="367"/>
      <c r="AG62" s="367"/>
      <c r="AH62" s="367"/>
      <c r="AI62" s="109"/>
      <c r="AJ62" s="109">
        <f t="shared" si="1"/>
        <v>15</v>
      </c>
      <c r="AK62" s="12">
        <f t="shared" si="2"/>
        <v>0</v>
      </c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</row>
    <row r="63" ht="16.5" customHeight="1">
      <c r="A63" s="109">
        <f t="shared" si="3"/>
        <v>62</v>
      </c>
      <c r="B63" s="123">
        <v>192072.0</v>
      </c>
      <c r="C63" s="123"/>
      <c r="D63" s="373" t="s">
        <v>550</v>
      </c>
      <c r="E63" s="367">
        <v>1.0</v>
      </c>
      <c r="F63" s="367">
        <v>1.0</v>
      </c>
      <c r="G63" s="367">
        <v>1.0</v>
      </c>
      <c r="H63" s="109">
        <v>1.0</v>
      </c>
      <c r="I63" s="367">
        <v>1.0</v>
      </c>
      <c r="J63" s="367">
        <v>1.0</v>
      </c>
      <c r="K63" s="367">
        <v>1.0</v>
      </c>
      <c r="L63" s="368">
        <v>1.0</v>
      </c>
      <c r="M63" s="368">
        <v>1.0</v>
      </c>
      <c r="N63" s="368">
        <v>1.0</v>
      </c>
      <c r="O63" s="368">
        <v>1.0</v>
      </c>
      <c r="P63" s="368">
        <v>1.0</v>
      </c>
      <c r="Q63" s="368">
        <v>1.0</v>
      </c>
      <c r="R63" s="368">
        <v>1.0</v>
      </c>
      <c r="S63" s="368">
        <v>1.0</v>
      </c>
      <c r="T63" s="368"/>
      <c r="U63" s="367"/>
      <c r="V63" s="367"/>
      <c r="W63" s="367"/>
      <c r="X63" s="367"/>
      <c r="Y63" s="367"/>
      <c r="Z63" s="367"/>
      <c r="AA63" s="367"/>
      <c r="AB63" s="367"/>
      <c r="AC63" s="367"/>
      <c r="AD63" s="367"/>
      <c r="AE63" s="367"/>
      <c r="AF63" s="367"/>
      <c r="AG63" s="367"/>
      <c r="AH63" s="367"/>
      <c r="AI63" s="367"/>
      <c r="AJ63" s="109">
        <f t="shared" si="1"/>
        <v>15</v>
      </c>
      <c r="AK63" s="12">
        <f t="shared" si="2"/>
        <v>0</v>
      </c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</row>
    <row r="64" ht="16.5" customHeight="1">
      <c r="A64" s="109">
        <f t="shared" si="3"/>
        <v>63</v>
      </c>
      <c r="B64" s="123">
        <v>192073.0</v>
      </c>
      <c r="C64" s="123"/>
      <c r="D64" s="373" t="s">
        <v>97</v>
      </c>
      <c r="E64" s="367">
        <v>1.0</v>
      </c>
      <c r="F64" s="367">
        <v>1.0</v>
      </c>
      <c r="G64" s="367">
        <v>1.0</v>
      </c>
      <c r="H64" s="109">
        <v>1.0</v>
      </c>
      <c r="I64" s="367">
        <v>1.0</v>
      </c>
      <c r="J64" s="367">
        <v>1.0</v>
      </c>
      <c r="K64" s="367">
        <v>1.0</v>
      </c>
      <c r="L64" s="368">
        <v>1.0</v>
      </c>
      <c r="M64" s="368">
        <v>1.0</v>
      </c>
      <c r="N64" s="368">
        <v>1.0</v>
      </c>
      <c r="O64" s="368">
        <v>1.0</v>
      </c>
      <c r="P64" s="368">
        <v>0.0</v>
      </c>
      <c r="Q64" s="368">
        <v>0.0</v>
      </c>
      <c r="R64" s="368">
        <v>0.0</v>
      </c>
      <c r="S64" s="368">
        <v>1.0</v>
      </c>
      <c r="T64" s="368"/>
      <c r="U64" s="367"/>
      <c r="V64" s="367"/>
      <c r="W64" s="367"/>
      <c r="X64" s="367"/>
      <c r="Y64" s="367"/>
      <c r="Z64" s="367"/>
      <c r="AA64" s="367"/>
      <c r="AB64" s="367"/>
      <c r="AC64" s="367"/>
      <c r="AD64" s="367"/>
      <c r="AE64" s="367"/>
      <c r="AF64" s="367"/>
      <c r="AG64" s="367"/>
      <c r="AH64" s="367"/>
      <c r="AI64" s="367"/>
      <c r="AJ64" s="109">
        <f t="shared" si="1"/>
        <v>12</v>
      </c>
      <c r="AK64" s="12">
        <f t="shared" si="2"/>
        <v>3</v>
      </c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</row>
    <row r="65" ht="16.5" customHeight="1">
      <c r="A65" s="109">
        <f t="shared" si="3"/>
        <v>64</v>
      </c>
      <c r="B65" s="123">
        <v>192075.0</v>
      </c>
      <c r="C65" s="123"/>
      <c r="D65" s="373" t="s">
        <v>553</v>
      </c>
      <c r="E65" s="11"/>
      <c r="F65" s="11" t="s">
        <v>440</v>
      </c>
      <c r="G65" s="11" t="s">
        <v>441</v>
      </c>
      <c r="H65" s="11" t="s">
        <v>442</v>
      </c>
      <c r="I65" s="11" t="s">
        <v>442</v>
      </c>
      <c r="J65" s="11"/>
      <c r="K65" s="11"/>
      <c r="L65" s="11"/>
      <c r="M65" s="11"/>
      <c r="N65" s="11"/>
      <c r="O65" s="11" t="s">
        <v>443</v>
      </c>
      <c r="P65" s="11" t="s">
        <v>444</v>
      </c>
      <c r="Q65" s="11" t="s">
        <v>445</v>
      </c>
      <c r="R65" s="11" t="s">
        <v>446</v>
      </c>
      <c r="S65" s="366" t="s">
        <v>447</v>
      </c>
      <c r="T65" s="366"/>
      <c r="U65" s="366"/>
      <c r="V65" s="366"/>
      <c r="W65" s="366"/>
      <c r="X65" s="366"/>
      <c r="Y65" s="366"/>
      <c r="Z65" s="366"/>
      <c r="AA65" s="366"/>
      <c r="AB65" s="366"/>
      <c r="AC65" s="366"/>
      <c r="AD65" s="366"/>
      <c r="AE65" s="366"/>
      <c r="AF65" s="366"/>
      <c r="AG65" s="366"/>
      <c r="AH65" s="366"/>
      <c r="AI65" s="366"/>
      <c r="AJ65" s="109">
        <f t="shared" si="1"/>
        <v>0</v>
      </c>
      <c r="AK65" s="12">
        <f t="shared" si="2"/>
        <v>0</v>
      </c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</row>
    <row r="66" ht="16.5" customHeight="1">
      <c r="A66" s="109">
        <f t="shared" si="3"/>
        <v>65</v>
      </c>
      <c r="B66" s="123">
        <v>192076.0</v>
      </c>
      <c r="C66" s="123"/>
      <c r="D66" s="373" t="s">
        <v>99</v>
      </c>
      <c r="E66" s="367">
        <v>1.0</v>
      </c>
      <c r="F66" s="367">
        <v>1.0</v>
      </c>
      <c r="G66" s="367">
        <v>1.0</v>
      </c>
      <c r="H66" s="367">
        <v>1.0</v>
      </c>
      <c r="I66" s="367">
        <v>1.0</v>
      </c>
      <c r="J66" s="367">
        <v>1.0</v>
      </c>
      <c r="K66" s="367">
        <v>1.0</v>
      </c>
      <c r="L66" s="368">
        <v>1.0</v>
      </c>
      <c r="M66" s="368">
        <v>1.0</v>
      </c>
      <c r="N66" s="368">
        <v>1.0</v>
      </c>
      <c r="O66" s="368">
        <v>1.0</v>
      </c>
      <c r="P66" s="368">
        <v>1.0</v>
      </c>
      <c r="Q66" s="368">
        <v>1.0</v>
      </c>
      <c r="R66" s="368">
        <v>1.0</v>
      </c>
      <c r="S66" s="380">
        <v>1.0</v>
      </c>
      <c r="T66" s="368"/>
      <c r="U66" s="367"/>
      <c r="V66" s="367"/>
      <c r="W66" s="367"/>
      <c r="X66" s="367"/>
      <c r="Y66" s="367"/>
      <c r="Z66" s="367"/>
      <c r="AA66" s="367"/>
      <c r="AB66" s="367"/>
      <c r="AC66" s="367"/>
      <c r="AD66" s="367"/>
      <c r="AE66" s="367"/>
      <c r="AF66" s="367"/>
      <c r="AG66" s="367"/>
      <c r="AH66" s="367"/>
      <c r="AI66" s="367"/>
      <c r="AJ66" s="109">
        <f t="shared" si="1"/>
        <v>15</v>
      </c>
      <c r="AK66" s="12">
        <f t="shared" si="2"/>
        <v>0</v>
      </c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</row>
    <row r="67" ht="16.5" customHeight="1">
      <c r="A67" s="109">
        <f t="shared" si="3"/>
        <v>66</v>
      </c>
      <c r="B67" s="123">
        <v>192077.0</v>
      </c>
      <c r="C67" s="123"/>
      <c r="D67" s="373" t="s">
        <v>100</v>
      </c>
      <c r="E67" s="367">
        <v>1.0</v>
      </c>
      <c r="F67" s="367">
        <v>1.0</v>
      </c>
      <c r="G67" s="367">
        <v>1.0</v>
      </c>
      <c r="H67" s="367">
        <v>1.0</v>
      </c>
      <c r="I67" s="367">
        <v>1.0</v>
      </c>
      <c r="J67" s="367">
        <v>1.0</v>
      </c>
      <c r="K67" s="367">
        <v>1.0</v>
      </c>
      <c r="L67" s="368">
        <v>1.0</v>
      </c>
      <c r="M67" s="368">
        <v>1.0</v>
      </c>
      <c r="N67" s="368">
        <v>1.0</v>
      </c>
      <c r="O67" s="368">
        <v>1.0</v>
      </c>
      <c r="P67" s="368">
        <v>1.0</v>
      </c>
      <c r="Q67" s="368">
        <v>1.0</v>
      </c>
      <c r="R67" s="368">
        <v>1.0</v>
      </c>
      <c r="S67" s="368">
        <v>1.0</v>
      </c>
      <c r="T67" s="368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109">
        <f t="shared" si="1"/>
        <v>15</v>
      </c>
      <c r="AK67" s="12">
        <f t="shared" si="2"/>
        <v>0</v>
      </c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</row>
    <row r="68" ht="16.5" customHeight="1">
      <c r="A68" s="109">
        <f t="shared" si="3"/>
        <v>67</v>
      </c>
      <c r="B68" s="123">
        <v>192078.0</v>
      </c>
      <c r="C68" s="123"/>
      <c r="D68" s="373" t="s">
        <v>553</v>
      </c>
      <c r="E68" s="367">
        <v>1.0</v>
      </c>
      <c r="F68" s="367">
        <v>1.0</v>
      </c>
      <c r="G68" s="367">
        <v>1.0</v>
      </c>
      <c r="H68" s="367">
        <v>1.0</v>
      </c>
      <c r="I68" s="367">
        <v>1.0</v>
      </c>
      <c r="J68" s="367">
        <v>1.0</v>
      </c>
      <c r="K68" s="367">
        <v>1.0</v>
      </c>
      <c r="L68" s="368">
        <v>1.0</v>
      </c>
      <c r="M68" s="368">
        <v>1.0</v>
      </c>
      <c r="N68" s="368">
        <v>1.0</v>
      </c>
      <c r="O68" s="368">
        <v>1.0</v>
      </c>
      <c r="P68" s="368">
        <v>1.0</v>
      </c>
      <c r="Q68" s="368">
        <v>1.0</v>
      </c>
      <c r="R68" s="368">
        <v>1.0</v>
      </c>
      <c r="S68" s="368">
        <v>1.0</v>
      </c>
      <c r="T68" s="368"/>
      <c r="U68" s="367"/>
      <c r="V68" s="367"/>
      <c r="W68" s="367"/>
      <c r="X68" s="367"/>
      <c r="Y68" s="367"/>
      <c r="Z68" s="367"/>
      <c r="AA68" s="367"/>
      <c r="AB68" s="367"/>
      <c r="AC68" s="367"/>
      <c r="AD68" s="367"/>
      <c r="AE68" s="367"/>
      <c r="AF68" s="367"/>
      <c r="AG68" s="367"/>
      <c r="AH68" s="367"/>
      <c r="AI68" s="367"/>
      <c r="AJ68" s="109">
        <f t="shared" si="1"/>
        <v>15</v>
      </c>
      <c r="AK68" s="12">
        <f t="shared" si="2"/>
        <v>0</v>
      </c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</row>
    <row r="69" ht="16.5" customHeight="1">
      <c r="A69" s="109">
        <f t="shared" si="3"/>
        <v>68</v>
      </c>
      <c r="B69" s="123">
        <v>192079.0</v>
      </c>
      <c r="C69" s="123"/>
      <c r="D69" s="373" t="s">
        <v>559</v>
      </c>
      <c r="E69" s="367">
        <v>1.0</v>
      </c>
      <c r="F69" s="367">
        <v>1.0</v>
      </c>
      <c r="G69" s="367">
        <v>1.0</v>
      </c>
      <c r="H69" s="367">
        <v>1.0</v>
      </c>
      <c r="I69" s="367">
        <v>1.0</v>
      </c>
      <c r="J69" s="367">
        <v>1.0</v>
      </c>
      <c r="K69" s="367">
        <v>1.0</v>
      </c>
      <c r="L69" s="368">
        <v>1.0</v>
      </c>
      <c r="M69" s="368">
        <v>1.0</v>
      </c>
      <c r="N69" s="368">
        <v>1.0</v>
      </c>
      <c r="O69" s="368">
        <v>1.0</v>
      </c>
      <c r="P69" s="368">
        <v>1.0</v>
      </c>
      <c r="Q69" s="368">
        <v>1.0</v>
      </c>
      <c r="R69" s="368">
        <v>1.0</v>
      </c>
      <c r="S69" s="368">
        <v>1.0</v>
      </c>
      <c r="T69" s="368"/>
      <c r="U69" s="367"/>
      <c r="V69" s="367"/>
      <c r="W69" s="367"/>
      <c r="X69" s="367"/>
      <c r="Y69" s="367"/>
      <c r="Z69" s="367"/>
      <c r="AA69" s="367"/>
      <c r="AB69" s="367"/>
      <c r="AC69" s="367"/>
      <c r="AD69" s="367"/>
      <c r="AE69" s="367"/>
      <c r="AF69" s="367"/>
      <c r="AG69" s="367"/>
      <c r="AH69" s="367"/>
      <c r="AI69" s="367"/>
      <c r="AJ69" s="109">
        <f t="shared" si="1"/>
        <v>15</v>
      </c>
      <c r="AK69" s="12">
        <f t="shared" si="2"/>
        <v>0</v>
      </c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</row>
    <row r="70" ht="16.5" customHeight="1">
      <c r="A70" s="109">
        <f t="shared" si="3"/>
        <v>69</v>
      </c>
      <c r="B70" s="123">
        <v>192080.0</v>
      </c>
      <c r="C70" s="123"/>
      <c r="D70" s="373" t="s">
        <v>103</v>
      </c>
      <c r="E70" s="367">
        <v>1.0</v>
      </c>
      <c r="F70" s="367">
        <v>1.0</v>
      </c>
      <c r="G70" s="367">
        <v>1.0</v>
      </c>
      <c r="H70" s="367">
        <v>1.0</v>
      </c>
      <c r="I70" s="367">
        <v>1.0</v>
      </c>
      <c r="J70" s="367">
        <v>1.0</v>
      </c>
      <c r="K70" s="367">
        <v>1.0</v>
      </c>
      <c r="L70" s="368">
        <v>1.0</v>
      </c>
      <c r="M70" s="368">
        <v>1.0</v>
      </c>
      <c r="N70" s="368">
        <v>1.0</v>
      </c>
      <c r="O70" s="368">
        <v>1.0</v>
      </c>
      <c r="P70" s="368">
        <v>1.0</v>
      </c>
      <c r="Q70" s="368">
        <v>1.0</v>
      </c>
      <c r="R70" s="368">
        <v>1.0</v>
      </c>
      <c r="S70" s="368">
        <v>1.0</v>
      </c>
      <c r="T70" s="368"/>
      <c r="U70" s="367"/>
      <c r="V70" s="367"/>
      <c r="W70" s="367"/>
      <c r="X70" s="367"/>
      <c r="Y70" s="367"/>
      <c r="Z70" s="367"/>
      <c r="AA70" s="367"/>
      <c r="AB70" s="367"/>
      <c r="AC70" s="367"/>
      <c r="AD70" s="367"/>
      <c r="AE70" s="367"/>
      <c r="AF70" s="367"/>
      <c r="AG70" s="367"/>
      <c r="AH70" s="367"/>
      <c r="AI70" s="367"/>
      <c r="AJ70" s="109">
        <f t="shared" si="1"/>
        <v>15</v>
      </c>
      <c r="AK70" s="12">
        <f t="shared" si="2"/>
        <v>0</v>
      </c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</row>
    <row r="71" ht="16.5" customHeight="1">
      <c r="A71" s="109">
        <f t="shared" si="3"/>
        <v>70</v>
      </c>
      <c r="B71" s="123">
        <v>192081.0</v>
      </c>
      <c r="C71" s="123"/>
      <c r="D71" s="373" t="s">
        <v>104</v>
      </c>
      <c r="E71" s="367">
        <v>1.0</v>
      </c>
      <c r="F71" s="367">
        <v>1.0</v>
      </c>
      <c r="G71" s="367">
        <v>1.0</v>
      </c>
      <c r="H71" s="367">
        <v>1.0</v>
      </c>
      <c r="I71" s="367">
        <v>1.0</v>
      </c>
      <c r="J71" s="367">
        <v>1.0</v>
      </c>
      <c r="K71" s="367">
        <v>1.0</v>
      </c>
      <c r="L71" s="368">
        <v>1.0</v>
      </c>
      <c r="M71" s="368">
        <v>1.0</v>
      </c>
      <c r="N71" s="368">
        <v>1.0</v>
      </c>
      <c r="O71" s="368">
        <v>1.0</v>
      </c>
      <c r="P71" s="368">
        <v>1.0</v>
      </c>
      <c r="Q71" s="368">
        <v>1.0</v>
      </c>
      <c r="R71" s="368">
        <v>1.0</v>
      </c>
      <c r="S71" s="368">
        <v>1.0</v>
      </c>
      <c r="T71" s="368"/>
      <c r="U71" s="367"/>
      <c r="V71" s="367"/>
      <c r="W71" s="367"/>
      <c r="X71" s="367"/>
      <c r="Y71" s="367"/>
      <c r="Z71" s="367"/>
      <c r="AA71" s="367"/>
      <c r="AB71" s="367"/>
      <c r="AC71" s="367"/>
      <c r="AD71" s="367"/>
      <c r="AE71" s="367"/>
      <c r="AF71" s="367"/>
      <c r="AG71" s="367"/>
      <c r="AH71" s="367"/>
      <c r="AI71" s="367"/>
      <c r="AJ71" s="109">
        <f t="shared" si="1"/>
        <v>15</v>
      </c>
      <c r="AK71" s="12">
        <f t="shared" si="2"/>
        <v>0</v>
      </c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</row>
    <row r="72" ht="16.5" customHeight="1">
      <c r="A72" s="109">
        <f t="shared" si="3"/>
        <v>71</v>
      </c>
      <c r="B72" s="123">
        <v>192083.0</v>
      </c>
      <c r="C72" s="123"/>
      <c r="D72" s="373" t="s">
        <v>105</v>
      </c>
      <c r="E72" s="12">
        <v>0.0</v>
      </c>
      <c r="F72" s="12">
        <v>0.0</v>
      </c>
      <c r="G72" s="109">
        <v>0.0</v>
      </c>
      <c r="H72" s="109">
        <v>1.0</v>
      </c>
      <c r="I72" s="109">
        <v>1.0</v>
      </c>
      <c r="J72" s="109">
        <v>1.0</v>
      </c>
      <c r="K72" s="109">
        <v>1.0</v>
      </c>
      <c r="L72" s="368">
        <v>1.0</v>
      </c>
      <c r="M72" s="368">
        <v>1.0</v>
      </c>
      <c r="N72" s="368">
        <v>1.0</v>
      </c>
      <c r="O72" s="368">
        <v>1.0</v>
      </c>
      <c r="P72" s="368">
        <v>1.0</v>
      </c>
      <c r="Q72" s="368">
        <v>1.0</v>
      </c>
      <c r="R72" s="368">
        <v>1.0</v>
      </c>
      <c r="S72" s="368">
        <v>1.0</v>
      </c>
      <c r="T72" s="368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>
        <f t="shared" si="1"/>
        <v>12</v>
      </c>
      <c r="AK72" s="12">
        <f t="shared" si="2"/>
        <v>3</v>
      </c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</row>
    <row r="73" ht="16.5" customHeight="1">
      <c r="A73" s="109">
        <f t="shared" si="3"/>
        <v>72</v>
      </c>
      <c r="B73" s="123">
        <v>192084.0</v>
      </c>
      <c r="C73" s="123"/>
      <c r="D73" s="373" t="s">
        <v>106</v>
      </c>
      <c r="E73" s="367">
        <v>1.0</v>
      </c>
      <c r="F73" s="367">
        <v>1.0</v>
      </c>
      <c r="G73" s="367">
        <v>1.0</v>
      </c>
      <c r="H73" s="109">
        <v>1.0</v>
      </c>
      <c r="I73" s="367">
        <v>1.0</v>
      </c>
      <c r="J73" s="367">
        <v>1.0</v>
      </c>
      <c r="K73" s="367">
        <v>1.0</v>
      </c>
      <c r="L73" s="368">
        <v>1.0</v>
      </c>
      <c r="M73" s="368">
        <v>1.0</v>
      </c>
      <c r="N73" s="368">
        <v>1.0</v>
      </c>
      <c r="O73" s="368">
        <v>1.0</v>
      </c>
      <c r="P73" s="368">
        <v>1.0</v>
      </c>
      <c r="Q73" s="368">
        <v>1.0</v>
      </c>
      <c r="R73" s="368">
        <v>1.0</v>
      </c>
      <c r="S73" s="368">
        <v>1.0</v>
      </c>
      <c r="T73" s="368"/>
      <c r="U73" s="367"/>
      <c r="V73" s="367"/>
      <c r="W73" s="367"/>
      <c r="X73" s="367"/>
      <c r="Y73" s="367"/>
      <c r="Z73" s="367"/>
      <c r="AA73" s="367"/>
      <c r="AB73" s="367"/>
      <c r="AC73" s="367"/>
      <c r="AD73" s="367"/>
      <c r="AE73" s="367"/>
      <c r="AF73" s="367"/>
      <c r="AG73" s="367"/>
      <c r="AH73" s="367"/>
      <c r="AI73" s="367"/>
      <c r="AJ73" s="109">
        <f t="shared" si="1"/>
        <v>15</v>
      </c>
      <c r="AK73" s="12">
        <f t="shared" si="2"/>
        <v>0</v>
      </c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</row>
    <row r="74" ht="16.5" customHeight="1">
      <c r="A74" s="109">
        <f t="shared" si="3"/>
        <v>73</v>
      </c>
      <c r="B74" s="123">
        <v>192086.0</v>
      </c>
      <c r="C74" s="123"/>
      <c r="D74" s="373" t="s">
        <v>107</v>
      </c>
      <c r="E74" s="367">
        <v>1.0</v>
      </c>
      <c r="F74" s="367">
        <v>1.0</v>
      </c>
      <c r="G74" s="367">
        <v>1.0</v>
      </c>
      <c r="H74" s="109">
        <v>1.0</v>
      </c>
      <c r="I74" s="367">
        <v>1.0</v>
      </c>
      <c r="J74" s="367">
        <v>1.0</v>
      </c>
      <c r="K74" s="367">
        <v>0.0</v>
      </c>
      <c r="L74" s="368">
        <v>2.5</v>
      </c>
      <c r="M74" s="368">
        <v>1.0</v>
      </c>
      <c r="N74" s="368">
        <v>1.0</v>
      </c>
      <c r="O74" s="368">
        <v>1.0</v>
      </c>
      <c r="P74" s="368">
        <v>1.0</v>
      </c>
      <c r="Q74" s="368">
        <v>1.0</v>
      </c>
      <c r="R74" s="368">
        <v>1.0</v>
      </c>
      <c r="S74" s="368">
        <v>1.0</v>
      </c>
      <c r="T74" s="368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109">
        <f t="shared" si="1"/>
        <v>15.5</v>
      </c>
      <c r="AK74" s="12">
        <f t="shared" si="2"/>
        <v>1</v>
      </c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</row>
    <row r="75" ht="16.5" customHeight="1">
      <c r="A75" s="109">
        <f t="shared" si="3"/>
        <v>74</v>
      </c>
      <c r="B75" s="123">
        <v>192087.0</v>
      </c>
      <c r="C75" s="123"/>
      <c r="D75" s="373" t="s">
        <v>566</v>
      </c>
      <c r="E75" s="367">
        <v>1.0</v>
      </c>
      <c r="F75" s="367">
        <v>1.0</v>
      </c>
      <c r="G75" s="367">
        <v>1.0</v>
      </c>
      <c r="H75" s="109">
        <v>1.0</v>
      </c>
      <c r="I75" s="367">
        <v>1.0</v>
      </c>
      <c r="J75" s="367">
        <v>1.0</v>
      </c>
      <c r="K75" s="367">
        <v>1.0</v>
      </c>
      <c r="L75" s="368">
        <v>1.0</v>
      </c>
      <c r="M75" s="368">
        <v>1.0</v>
      </c>
      <c r="N75" s="368">
        <v>1.0</v>
      </c>
      <c r="O75" s="368">
        <v>1.0</v>
      </c>
      <c r="P75" s="368">
        <v>1.0</v>
      </c>
      <c r="Q75" s="368">
        <v>1.0</v>
      </c>
      <c r="R75" s="368">
        <v>1.0</v>
      </c>
      <c r="S75" s="368">
        <v>1.0</v>
      </c>
      <c r="T75" s="368"/>
      <c r="U75" s="367"/>
      <c r="V75" s="367"/>
      <c r="W75" s="367"/>
      <c r="X75" s="367"/>
      <c r="Y75" s="367"/>
      <c r="Z75" s="367"/>
      <c r="AA75" s="367"/>
      <c r="AB75" s="367"/>
      <c r="AC75" s="367"/>
      <c r="AD75" s="367"/>
      <c r="AE75" s="367"/>
      <c r="AF75" s="367"/>
      <c r="AG75" s="367"/>
      <c r="AH75" s="367"/>
      <c r="AI75" s="367"/>
      <c r="AJ75" s="109">
        <f t="shared" si="1"/>
        <v>15</v>
      </c>
      <c r="AK75" s="12">
        <f t="shared" si="2"/>
        <v>0</v>
      </c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</row>
    <row r="76" ht="16.5" customHeight="1">
      <c r="A76" s="109">
        <f t="shared" si="3"/>
        <v>75</v>
      </c>
      <c r="B76" s="123">
        <v>192088.0</v>
      </c>
      <c r="C76" s="123"/>
      <c r="D76" s="373" t="s">
        <v>109</v>
      </c>
      <c r="E76" s="11"/>
      <c r="F76" s="11" t="s">
        <v>440</v>
      </c>
      <c r="G76" s="11" t="s">
        <v>441</v>
      </c>
      <c r="H76" s="11" t="s">
        <v>442</v>
      </c>
      <c r="I76" s="11" t="s">
        <v>442</v>
      </c>
      <c r="J76" s="11"/>
      <c r="K76" s="11"/>
      <c r="L76" s="11"/>
      <c r="M76" s="11"/>
      <c r="N76" s="11"/>
      <c r="O76" s="11" t="s">
        <v>443</v>
      </c>
      <c r="P76" s="11" t="s">
        <v>444</v>
      </c>
      <c r="Q76" s="11" t="s">
        <v>445</v>
      </c>
      <c r="R76" s="11" t="s">
        <v>446</v>
      </c>
      <c r="S76" s="366" t="s">
        <v>447</v>
      </c>
      <c r="T76" s="366"/>
      <c r="U76" s="366"/>
      <c r="V76" s="366"/>
      <c r="W76" s="366"/>
      <c r="X76" s="366"/>
      <c r="Y76" s="366"/>
      <c r="Z76" s="366"/>
      <c r="AA76" s="366"/>
      <c r="AB76" s="366" t="s">
        <v>444</v>
      </c>
      <c r="AC76" s="366" t="s">
        <v>440</v>
      </c>
      <c r="AD76" s="366" t="s">
        <v>440</v>
      </c>
      <c r="AE76" s="366"/>
      <c r="AF76" s="366"/>
      <c r="AG76" s="366"/>
      <c r="AH76" s="366"/>
      <c r="AI76" s="361"/>
      <c r="AJ76" s="109">
        <f t="shared" si="1"/>
        <v>0</v>
      </c>
      <c r="AK76" s="12">
        <f t="shared" si="2"/>
        <v>0</v>
      </c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</row>
    <row r="77" ht="16.5" customHeight="1">
      <c r="A77" s="109">
        <f t="shared" si="3"/>
        <v>76</v>
      </c>
      <c r="B77" s="123">
        <v>192089.0</v>
      </c>
      <c r="C77" s="123"/>
      <c r="D77" s="373" t="s">
        <v>569</v>
      </c>
      <c r="E77" s="367">
        <v>1.0</v>
      </c>
      <c r="F77" s="367">
        <v>1.0</v>
      </c>
      <c r="G77" s="367">
        <v>1.0</v>
      </c>
      <c r="H77" s="367">
        <v>1.0</v>
      </c>
      <c r="I77" s="367">
        <v>1.0</v>
      </c>
      <c r="J77" s="367">
        <v>1.0</v>
      </c>
      <c r="K77" s="367">
        <v>1.0</v>
      </c>
      <c r="L77" s="368">
        <v>1.0</v>
      </c>
      <c r="M77" s="368">
        <v>1.0</v>
      </c>
      <c r="N77" s="368">
        <v>1.0</v>
      </c>
      <c r="O77" s="368">
        <v>1.0</v>
      </c>
      <c r="P77" s="368">
        <v>1.0</v>
      </c>
      <c r="Q77" s="368">
        <v>1.0</v>
      </c>
      <c r="R77" s="368">
        <v>1.0</v>
      </c>
      <c r="S77" s="368">
        <v>1.0</v>
      </c>
      <c r="T77" s="368"/>
      <c r="U77" s="367"/>
      <c r="V77" s="367"/>
      <c r="W77" s="367"/>
      <c r="X77" s="367"/>
      <c r="Y77" s="367"/>
      <c r="Z77" s="367"/>
      <c r="AA77" s="367"/>
      <c r="AB77" s="367"/>
      <c r="AC77" s="367"/>
      <c r="AD77" s="367"/>
      <c r="AE77" s="367"/>
      <c r="AF77" s="367"/>
      <c r="AG77" s="367"/>
      <c r="AH77" s="367"/>
      <c r="AI77" s="367"/>
      <c r="AJ77" s="109">
        <f t="shared" si="1"/>
        <v>15</v>
      </c>
      <c r="AK77" s="12">
        <f t="shared" si="2"/>
        <v>0</v>
      </c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</row>
    <row r="78" ht="16.5" customHeight="1">
      <c r="A78" s="109">
        <f t="shared" si="3"/>
        <v>77</v>
      </c>
      <c r="B78" s="123">
        <v>192090.0</v>
      </c>
      <c r="C78" s="123"/>
      <c r="D78" s="373" t="s">
        <v>571</v>
      </c>
      <c r="E78" s="367">
        <v>1.0</v>
      </c>
      <c r="F78" s="367">
        <v>1.0</v>
      </c>
      <c r="G78" s="367">
        <v>1.0</v>
      </c>
      <c r="H78" s="367">
        <v>1.0</v>
      </c>
      <c r="I78" s="367">
        <v>1.0</v>
      </c>
      <c r="J78" s="367">
        <v>1.0</v>
      </c>
      <c r="K78" s="367">
        <v>1.0</v>
      </c>
      <c r="L78" s="368">
        <v>0.0</v>
      </c>
      <c r="M78" s="368">
        <v>0.0</v>
      </c>
      <c r="N78" s="368">
        <v>0.0</v>
      </c>
      <c r="O78" s="368">
        <v>0.0</v>
      </c>
      <c r="P78" s="368">
        <v>0.0</v>
      </c>
      <c r="Q78" s="368">
        <v>0.0</v>
      </c>
      <c r="R78" s="368">
        <v>0.0</v>
      </c>
      <c r="S78" s="368">
        <v>1.0</v>
      </c>
      <c r="T78" s="368"/>
      <c r="U78" s="367"/>
      <c r="V78" s="367"/>
      <c r="W78" s="367"/>
      <c r="X78" s="367"/>
      <c r="Y78" s="367"/>
      <c r="Z78" s="367"/>
      <c r="AA78" s="367"/>
      <c r="AB78" s="367"/>
      <c r="AC78" s="367"/>
      <c r="AD78" s="367"/>
      <c r="AE78" s="367"/>
      <c r="AF78" s="367"/>
      <c r="AG78" s="367"/>
      <c r="AH78" s="367"/>
      <c r="AI78" s="367"/>
      <c r="AJ78" s="109">
        <f t="shared" si="1"/>
        <v>8</v>
      </c>
      <c r="AK78" s="12">
        <f t="shared" si="2"/>
        <v>7</v>
      </c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</row>
    <row r="79" ht="16.5" customHeight="1">
      <c r="A79" s="109">
        <f t="shared" si="3"/>
        <v>78</v>
      </c>
      <c r="B79" s="123">
        <v>192092.0</v>
      </c>
      <c r="C79" s="123"/>
      <c r="D79" s="373" t="s">
        <v>573</v>
      </c>
      <c r="E79" s="367">
        <v>1.0</v>
      </c>
      <c r="F79" s="367">
        <v>1.0</v>
      </c>
      <c r="G79" s="367">
        <v>1.0</v>
      </c>
      <c r="H79" s="367">
        <v>1.0</v>
      </c>
      <c r="I79" s="367">
        <v>1.0</v>
      </c>
      <c r="J79" s="367">
        <v>1.0</v>
      </c>
      <c r="K79" s="367">
        <v>1.0</v>
      </c>
      <c r="L79" s="368">
        <v>1.0</v>
      </c>
      <c r="M79" s="368">
        <v>1.0</v>
      </c>
      <c r="N79" s="368">
        <v>1.0</v>
      </c>
      <c r="O79" s="368">
        <v>1.0</v>
      </c>
      <c r="P79" s="368">
        <v>1.0</v>
      </c>
      <c r="Q79" s="368">
        <v>1.0</v>
      </c>
      <c r="R79" s="368">
        <v>1.0</v>
      </c>
      <c r="S79" s="368">
        <v>1.0</v>
      </c>
      <c r="T79" s="368"/>
      <c r="U79" s="367"/>
      <c r="V79" s="367"/>
      <c r="W79" s="367"/>
      <c r="X79" s="367"/>
      <c r="Y79" s="367"/>
      <c r="Z79" s="367"/>
      <c r="AA79" s="367"/>
      <c r="AB79" s="367"/>
      <c r="AC79" s="367"/>
      <c r="AD79" s="367"/>
      <c r="AE79" s="367"/>
      <c r="AF79" s="367"/>
      <c r="AG79" s="367"/>
      <c r="AH79" s="367"/>
      <c r="AI79" s="367"/>
      <c r="AJ79" s="109">
        <f t="shared" si="1"/>
        <v>15</v>
      </c>
      <c r="AK79" s="12">
        <f t="shared" si="2"/>
        <v>0</v>
      </c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</row>
    <row r="80" ht="16.5" customHeight="1">
      <c r="A80" s="109">
        <f t="shared" si="3"/>
        <v>79</v>
      </c>
      <c r="B80" s="123">
        <v>192093.0</v>
      </c>
      <c r="C80" s="123"/>
      <c r="D80" s="371" t="s">
        <v>575</v>
      </c>
      <c r="E80" s="367">
        <v>1.0</v>
      </c>
      <c r="F80" s="367">
        <v>1.0</v>
      </c>
      <c r="G80" s="367">
        <v>1.0</v>
      </c>
      <c r="H80" s="367">
        <v>1.0</v>
      </c>
      <c r="I80" s="367">
        <v>1.0</v>
      </c>
      <c r="J80" s="367">
        <v>1.0</v>
      </c>
      <c r="K80" s="367">
        <v>1.0</v>
      </c>
      <c r="L80" s="368">
        <v>1.0</v>
      </c>
      <c r="M80" s="368">
        <v>1.0</v>
      </c>
      <c r="N80" s="368">
        <v>1.0</v>
      </c>
      <c r="O80" s="368">
        <v>1.0</v>
      </c>
      <c r="P80" s="368">
        <v>1.0</v>
      </c>
      <c r="Q80" s="368">
        <v>1.0</v>
      </c>
      <c r="R80" s="368">
        <v>1.0</v>
      </c>
      <c r="S80" s="368">
        <v>1.0</v>
      </c>
      <c r="T80" s="368"/>
      <c r="U80" s="367"/>
      <c r="V80" s="367"/>
      <c r="W80" s="367"/>
      <c r="X80" s="367"/>
      <c r="Y80" s="367"/>
      <c r="Z80" s="367"/>
      <c r="AA80" s="367"/>
      <c r="AB80" s="367"/>
      <c r="AC80" s="367"/>
      <c r="AD80" s="367"/>
      <c r="AE80" s="367"/>
      <c r="AF80" s="367"/>
      <c r="AG80" s="367"/>
      <c r="AH80" s="367"/>
      <c r="AI80" s="367"/>
      <c r="AJ80" s="109">
        <f t="shared" si="1"/>
        <v>15</v>
      </c>
      <c r="AK80" s="12">
        <f t="shared" si="2"/>
        <v>0</v>
      </c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</row>
    <row r="81" ht="16.5" customHeight="1">
      <c r="A81" s="109">
        <f t="shared" si="3"/>
        <v>80</v>
      </c>
      <c r="B81" s="123">
        <v>192095.0</v>
      </c>
      <c r="C81" s="123"/>
      <c r="D81" s="373" t="s">
        <v>577</v>
      </c>
      <c r="E81" s="11"/>
      <c r="F81" s="366" t="s">
        <v>440</v>
      </c>
      <c r="G81" s="366" t="s">
        <v>441</v>
      </c>
      <c r="H81" s="366" t="s">
        <v>442</v>
      </c>
      <c r="I81" s="366" t="s">
        <v>442</v>
      </c>
      <c r="J81" s="366"/>
      <c r="K81" s="366"/>
      <c r="L81" s="366"/>
      <c r="M81" s="366"/>
      <c r="N81" s="366"/>
      <c r="O81" s="366" t="s">
        <v>443</v>
      </c>
      <c r="P81" s="366" t="s">
        <v>444</v>
      </c>
      <c r="Q81" s="366" t="s">
        <v>445</v>
      </c>
      <c r="R81" s="366" t="s">
        <v>446</v>
      </c>
      <c r="S81" s="366" t="s">
        <v>447</v>
      </c>
      <c r="T81" s="366"/>
      <c r="U81" s="366"/>
      <c r="V81" s="366"/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366"/>
      <c r="AI81" s="366"/>
      <c r="AJ81" s="109">
        <f t="shared" si="1"/>
        <v>0</v>
      </c>
      <c r="AK81" s="12">
        <f t="shared" si="2"/>
        <v>0</v>
      </c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</row>
    <row r="82" ht="16.5" customHeight="1">
      <c r="A82" s="109">
        <f t="shared" si="3"/>
        <v>81</v>
      </c>
      <c r="B82" s="123">
        <v>192097.0</v>
      </c>
      <c r="C82" s="123"/>
      <c r="D82" s="381" t="s">
        <v>579</v>
      </c>
      <c r="E82" s="367">
        <v>1.0</v>
      </c>
      <c r="F82" s="367">
        <v>1.0</v>
      </c>
      <c r="G82" s="367">
        <v>1.0</v>
      </c>
      <c r="H82" s="367">
        <v>1.0</v>
      </c>
      <c r="I82" s="367">
        <v>1.0</v>
      </c>
      <c r="J82" s="367">
        <v>1.0</v>
      </c>
      <c r="K82" s="367">
        <v>1.0</v>
      </c>
      <c r="L82" s="368">
        <v>1.0</v>
      </c>
      <c r="M82" s="368">
        <v>1.0</v>
      </c>
      <c r="N82" s="368">
        <v>1.0</v>
      </c>
      <c r="O82" s="368">
        <v>1.0</v>
      </c>
      <c r="P82" s="368">
        <v>1.0</v>
      </c>
      <c r="Q82" s="368">
        <v>1.0</v>
      </c>
      <c r="R82" s="368">
        <v>1.0</v>
      </c>
      <c r="S82" s="368">
        <v>1.0</v>
      </c>
      <c r="T82" s="368"/>
      <c r="U82" s="367"/>
      <c r="V82" s="367"/>
      <c r="W82" s="367"/>
      <c r="X82" s="367"/>
      <c r="Y82" s="367"/>
      <c r="Z82" s="367"/>
      <c r="AA82" s="367"/>
      <c r="AB82" s="367"/>
      <c r="AC82" s="367"/>
      <c r="AD82" s="367"/>
      <c r="AE82" s="367"/>
      <c r="AF82" s="367"/>
      <c r="AG82" s="367"/>
      <c r="AH82" s="367"/>
      <c r="AI82" s="367"/>
      <c r="AJ82" s="109">
        <f t="shared" si="1"/>
        <v>15</v>
      </c>
      <c r="AK82" s="12">
        <f t="shared" si="2"/>
        <v>0</v>
      </c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</row>
    <row r="83" ht="16.5" customHeight="1">
      <c r="A83" s="109">
        <f t="shared" si="3"/>
        <v>82</v>
      </c>
      <c r="B83" s="123">
        <v>192099.0</v>
      </c>
      <c r="C83" s="123"/>
      <c r="D83" s="373" t="s">
        <v>116</v>
      </c>
      <c r="E83" s="367">
        <v>1.0</v>
      </c>
      <c r="F83" s="367">
        <v>1.0</v>
      </c>
      <c r="G83" s="367">
        <v>1.0</v>
      </c>
      <c r="H83" s="367">
        <v>1.0</v>
      </c>
      <c r="I83" s="367">
        <v>1.0</v>
      </c>
      <c r="J83" s="367">
        <v>1.0</v>
      </c>
      <c r="K83" s="367">
        <v>1.0</v>
      </c>
      <c r="L83" s="368">
        <v>1.0</v>
      </c>
      <c r="M83" s="368">
        <v>1.0</v>
      </c>
      <c r="N83" s="368">
        <v>1.0</v>
      </c>
      <c r="O83" s="368">
        <v>1.0</v>
      </c>
      <c r="P83" s="368">
        <v>1.0</v>
      </c>
      <c r="Q83" s="368">
        <v>1.0</v>
      </c>
      <c r="R83" s="368">
        <v>1.0</v>
      </c>
      <c r="S83" s="368">
        <v>1.0</v>
      </c>
      <c r="T83" s="368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109">
        <f t="shared" si="1"/>
        <v>15</v>
      </c>
      <c r="AK83" s="12">
        <f t="shared" si="2"/>
        <v>0</v>
      </c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</row>
    <row r="84" ht="16.5" customHeight="1">
      <c r="A84" s="109">
        <f t="shared" si="3"/>
        <v>83</v>
      </c>
      <c r="B84" s="123">
        <v>192101.0</v>
      </c>
      <c r="C84" s="123"/>
      <c r="D84" s="373" t="s">
        <v>582</v>
      </c>
      <c r="E84" s="167">
        <v>0.0</v>
      </c>
      <c r="F84" s="379">
        <v>1.0</v>
      </c>
      <c r="G84" s="367">
        <v>1.0</v>
      </c>
      <c r="H84" s="367">
        <v>1.0</v>
      </c>
      <c r="I84" s="379">
        <v>1.0</v>
      </c>
      <c r="J84" s="379">
        <v>1.0</v>
      </c>
      <c r="K84" s="379">
        <v>1.0</v>
      </c>
      <c r="L84" s="368">
        <v>1.0</v>
      </c>
      <c r="M84" s="379">
        <v>1.0</v>
      </c>
      <c r="N84" s="368">
        <v>1.0</v>
      </c>
      <c r="O84" s="379">
        <v>1.0</v>
      </c>
      <c r="P84" s="379">
        <v>1.0</v>
      </c>
      <c r="Q84" s="379">
        <v>1.0</v>
      </c>
      <c r="R84" s="368">
        <v>1.0</v>
      </c>
      <c r="S84" s="379">
        <v>1.0</v>
      </c>
      <c r="T84" s="379"/>
      <c r="U84" s="379"/>
      <c r="V84" s="379"/>
      <c r="W84" s="379"/>
      <c r="X84" s="379"/>
      <c r="Y84" s="379"/>
      <c r="Z84" s="379"/>
      <c r="AA84" s="382"/>
      <c r="AB84" s="382"/>
      <c r="AC84" s="382"/>
      <c r="AD84" s="382"/>
      <c r="AE84" s="382"/>
      <c r="AF84" s="382"/>
      <c r="AG84" s="382"/>
      <c r="AH84" s="382"/>
      <c r="AI84" s="382"/>
      <c r="AJ84" s="109">
        <f t="shared" si="1"/>
        <v>14</v>
      </c>
      <c r="AK84" s="12">
        <f t="shared" si="2"/>
        <v>1</v>
      </c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</row>
    <row r="85" ht="16.5" customHeight="1">
      <c r="A85" s="109">
        <f t="shared" si="3"/>
        <v>84</v>
      </c>
      <c r="B85" s="123">
        <v>192102.0</v>
      </c>
      <c r="C85" s="123"/>
      <c r="D85" s="373" t="s">
        <v>382</v>
      </c>
      <c r="E85" s="11"/>
      <c r="F85" s="11" t="s">
        <v>440</v>
      </c>
      <c r="G85" s="11" t="s">
        <v>441</v>
      </c>
      <c r="H85" s="11" t="s">
        <v>442</v>
      </c>
      <c r="I85" s="11" t="s">
        <v>442</v>
      </c>
      <c r="J85" s="11"/>
      <c r="K85" s="11"/>
      <c r="L85" s="11"/>
      <c r="M85" s="11"/>
      <c r="N85" s="11"/>
      <c r="O85" s="11" t="s">
        <v>443</v>
      </c>
      <c r="P85" s="11" t="s">
        <v>444</v>
      </c>
      <c r="Q85" s="11" t="s">
        <v>445</v>
      </c>
      <c r="R85" s="11" t="s">
        <v>446</v>
      </c>
      <c r="S85" s="366" t="s">
        <v>447</v>
      </c>
      <c r="T85" s="366"/>
      <c r="U85" s="366"/>
      <c r="V85" s="366"/>
      <c r="W85" s="366"/>
      <c r="X85" s="366"/>
      <c r="Y85" s="366"/>
      <c r="Z85" s="366"/>
      <c r="AA85" s="366"/>
      <c r="AB85" s="366" t="s">
        <v>444</v>
      </c>
      <c r="AC85" s="366" t="s">
        <v>440</v>
      </c>
      <c r="AD85" s="366" t="s">
        <v>440</v>
      </c>
      <c r="AE85" s="366"/>
      <c r="AF85" s="366"/>
      <c r="AG85" s="366"/>
      <c r="AH85" s="366"/>
      <c r="AI85" s="361"/>
      <c r="AJ85" s="109">
        <f t="shared" si="1"/>
        <v>0</v>
      </c>
      <c r="AK85" s="12">
        <f t="shared" si="2"/>
        <v>0</v>
      </c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</row>
    <row r="86" ht="16.5" customHeight="1">
      <c r="A86" s="109">
        <f t="shared" si="3"/>
        <v>85</v>
      </c>
      <c r="B86" s="123">
        <v>192103.0</v>
      </c>
      <c r="C86" s="123"/>
      <c r="D86" s="373" t="s">
        <v>118</v>
      </c>
      <c r="E86" s="367">
        <v>1.0</v>
      </c>
      <c r="F86" s="367">
        <v>1.0</v>
      </c>
      <c r="G86" s="367">
        <v>1.0</v>
      </c>
      <c r="H86" s="367">
        <v>1.0</v>
      </c>
      <c r="I86" s="367">
        <v>1.0</v>
      </c>
      <c r="J86" s="367">
        <v>1.0</v>
      </c>
      <c r="K86" s="367">
        <v>1.0</v>
      </c>
      <c r="L86" s="368">
        <v>1.0</v>
      </c>
      <c r="M86" s="368">
        <v>1.0</v>
      </c>
      <c r="N86" s="368">
        <v>1.0</v>
      </c>
      <c r="O86" s="368">
        <v>1.0</v>
      </c>
      <c r="P86" s="368">
        <v>1.0</v>
      </c>
      <c r="Q86" s="368">
        <v>1.0</v>
      </c>
      <c r="R86" s="368">
        <v>1.0</v>
      </c>
      <c r="S86" s="368">
        <v>1.0</v>
      </c>
      <c r="T86" s="368"/>
      <c r="U86" s="367"/>
      <c r="V86" s="367"/>
      <c r="W86" s="367"/>
      <c r="X86" s="367"/>
      <c r="Y86" s="367"/>
      <c r="Z86" s="367"/>
      <c r="AA86" s="367"/>
      <c r="AB86" s="367"/>
      <c r="AC86" s="367"/>
      <c r="AD86" s="367"/>
      <c r="AE86" s="367"/>
      <c r="AF86" s="367"/>
      <c r="AG86" s="367"/>
      <c r="AH86" s="367"/>
      <c r="AI86" s="367"/>
      <c r="AJ86" s="109">
        <f t="shared" si="1"/>
        <v>15</v>
      </c>
      <c r="AK86" s="12">
        <f t="shared" si="2"/>
        <v>0</v>
      </c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</row>
    <row r="87" ht="16.5" customHeight="1">
      <c r="A87" s="109">
        <f t="shared" si="3"/>
        <v>86</v>
      </c>
      <c r="B87" s="123">
        <v>192104.0</v>
      </c>
      <c r="C87" s="123"/>
      <c r="D87" s="373" t="s">
        <v>585</v>
      </c>
      <c r="E87" s="367">
        <v>1.0</v>
      </c>
      <c r="F87" s="367">
        <v>1.0</v>
      </c>
      <c r="G87" s="367">
        <v>1.0</v>
      </c>
      <c r="H87" s="367">
        <v>1.0</v>
      </c>
      <c r="I87" s="367">
        <v>1.0</v>
      </c>
      <c r="J87" s="367">
        <v>1.0</v>
      </c>
      <c r="K87" s="367">
        <v>1.0</v>
      </c>
      <c r="L87" s="368">
        <v>1.0</v>
      </c>
      <c r="M87" s="368">
        <v>1.0</v>
      </c>
      <c r="N87" s="368">
        <v>1.0</v>
      </c>
      <c r="O87" s="368">
        <v>1.0</v>
      </c>
      <c r="P87" s="368">
        <v>1.0</v>
      </c>
      <c r="Q87" s="368">
        <v>1.0</v>
      </c>
      <c r="R87" s="368">
        <v>1.0</v>
      </c>
      <c r="S87" s="368">
        <v>1.0</v>
      </c>
      <c r="T87" s="368"/>
      <c r="U87" s="367"/>
      <c r="V87" s="367"/>
      <c r="W87" s="367"/>
      <c r="X87" s="367"/>
      <c r="Y87" s="367"/>
      <c r="Z87" s="367"/>
      <c r="AA87" s="367"/>
      <c r="AB87" s="367"/>
      <c r="AC87" s="367"/>
      <c r="AD87" s="367"/>
      <c r="AE87" s="367"/>
      <c r="AF87" s="367"/>
      <c r="AG87" s="367"/>
      <c r="AH87" s="367"/>
      <c r="AI87" s="367"/>
      <c r="AJ87" s="109">
        <f t="shared" si="1"/>
        <v>15</v>
      </c>
      <c r="AK87" s="12">
        <f t="shared" si="2"/>
        <v>0</v>
      </c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</row>
    <row r="88" ht="16.5" customHeight="1">
      <c r="A88" s="109">
        <f t="shared" si="3"/>
        <v>87</v>
      </c>
      <c r="B88" s="123">
        <v>192105.0</v>
      </c>
      <c r="C88" s="123"/>
      <c r="D88" s="373" t="s">
        <v>120</v>
      </c>
      <c r="E88" s="367">
        <v>1.0</v>
      </c>
      <c r="F88" s="367">
        <v>1.0</v>
      </c>
      <c r="G88" s="367">
        <v>1.0</v>
      </c>
      <c r="H88" s="367">
        <v>1.0</v>
      </c>
      <c r="I88" s="367">
        <v>1.0</v>
      </c>
      <c r="J88" s="367">
        <v>1.0</v>
      </c>
      <c r="K88" s="367">
        <v>1.0</v>
      </c>
      <c r="L88" s="368">
        <v>1.0</v>
      </c>
      <c r="M88" s="368">
        <v>1.0</v>
      </c>
      <c r="N88" s="368">
        <v>1.0</v>
      </c>
      <c r="O88" s="368">
        <v>1.0</v>
      </c>
      <c r="P88" s="368">
        <v>1.0</v>
      </c>
      <c r="Q88" s="368">
        <v>1.0</v>
      </c>
      <c r="R88" s="368">
        <v>1.0</v>
      </c>
      <c r="S88" s="368">
        <v>1.0</v>
      </c>
      <c r="T88" s="368"/>
      <c r="U88" s="367"/>
      <c r="V88" s="367"/>
      <c r="W88" s="367"/>
      <c r="X88" s="367"/>
      <c r="Y88" s="367"/>
      <c r="Z88" s="367"/>
      <c r="AA88" s="367"/>
      <c r="AB88" s="367"/>
      <c r="AC88" s="367"/>
      <c r="AD88" s="367"/>
      <c r="AE88" s="367"/>
      <c r="AF88" s="367"/>
      <c r="AG88" s="367"/>
      <c r="AH88" s="367"/>
      <c r="AI88" s="367"/>
      <c r="AJ88" s="109">
        <f t="shared" si="1"/>
        <v>15</v>
      </c>
      <c r="AK88" s="12">
        <f t="shared" si="2"/>
        <v>0</v>
      </c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</row>
    <row r="89" ht="16.5" customHeight="1">
      <c r="A89" s="109">
        <f t="shared" si="3"/>
        <v>88</v>
      </c>
      <c r="B89" s="123">
        <v>192106.0</v>
      </c>
      <c r="C89" s="123"/>
      <c r="D89" s="383" t="s">
        <v>588</v>
      </c>
      <c r="E89" s="367">
        <v>0.0</v>
      </c>
      <c r="F89" s="367">
        <v>0.0</v>
      </c>
      <c r="G89" s="367">
        <v>0.0</v>
      </c>
      <c r="H89" s="367">
        <v>0.0</v>
      </c>
      <c r="I89" s="367">
        <v>0.0</v>
      </c>
      <c r="J89" s="367">
        <v>0.0</v>
      </c>
      <c r="K89" s="367">
        <v>0.0</v>
      </c>
      <c r="L89" s="368">
        <v>1.0</v>
      </c>
      <c r="M89" s="368">
        <v>1.0</v>
      </c>
      <c r="N89" s="368">
        <v>1.0</v>
      </c>
      <c r="O89" s="368">
        <v>1.0</v>
      </c>
      <c r="P89" s="368">
        <v>1.0</v>
      </c>
      <c r="Q89" s="368">
        <v>1.0</v>
      </c>
      <c r="R89" s="368">
        <v>1.0</v>
      </c>
      <c r="S89" s="368">
        <v>1.0</v>
      </c>
      <c r="T89" s="368"/>
      <c r="U89" s="367"/>
      <c r="V89" s="367"/>
      <c r="W89" s="367"/>
      <c r="X89" s="367"/>
      <c r="Y89" s="367"/>
      <c r="Z89" s="367"/>
      <c r="AA89" s="367"/>
      <c r="AB89" s="367"/>
      <c r="AC89" s="367"/>
      <c r="AD89" s="367"/>
      <c r="AE89" s="367"/>
      <c r="AF89" s="367"/>
      <c r="AG89" s="367"/>
      <c r="AH89" s="367"/>
      <c r="AI89" s="367"/>
      <c r="AJ89" s="109">
        <f t="shared" si="1"/>
        <v>8</v>
      </c>
      <c r="AK89" s="12">
        <f t="shared" si="2"/>
        <v>7</v>
      </c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</row>
    <row r="90" ht="16.5" customHeight="1">
      <c r="A90" s="109">
        <f t="shared" si="3"/>
        <v>89</v>
      </c>
      <c r="B90" s="123">
        <v>192107.0</v>
      </c>
      <c r="C90" s="123"/>
      <c r="D90" s="373" t="s">
        <v>122</v>
      </c>
      <c r="E90" s="11"/>
      <c r="F90" s="366" t="s">
        <v>440</v>
      </c>
      <c r="G90" s="366" t="s">
        <v>441</v>
      </c>
      <c r="H90" s="366" t="s">
        <v>442</v>
      </c>
      <c r="I90" s="366" t="s">
        <v>442</v>
      </c>
      <c r="J90" s="366"/>
      <c r="K90" s="366"/>
      <c r="L90" s="366"/>
      <c r="M90" s="366"/>
      <c r="N90" s="366"/>
      <c r="O90" s="366" t="s">
        <v>443</v>
      </c>
      <c r="P90" s="366" t="s">
        <v>444</v>
      </c>
      <c r="Q90" s="366" t="s">
        <v>445</v>
      </c>
      <c r="R90" s="366" t="s">
        <v>446</v>
      </c>
      <c r="S90" s="366" t="s">
        <v>447</v>
      </c>
      <c r="T90" s="366"/>
      <c r="U90" s="366"/>
      <c r="V90" s="366"/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66"/>
      <c r="AJ90" s="109">
        <f t="shared" si="1"/>
        <v>0</v>
      </c>
      <c r="AK90" s="12">
        <f t="shared" si="2"/>
        <v>0</v>
      </c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</row>
    <row r="91" ht="16.5" customHeight="1">
      <c r="A91" s="109">
        <f t="shared" si="3"/>
        <v>90</v>
      </c>
      <c r="B91" s="123">
        <v>192108.0</v>
      </c>
      <c r="C91" s="123"/>
      <c r="D91" s="384" t="s">
        <v>591</v>
      </c>
      <c r="E91" s="367">
        <v>1.0</v>
      </c>
      <c r="F91" s="367">
        <v>1.0</v>
      </c>
      <c r="G91" s="367">
        <v>1.0</v>
      </c>
      <c r="H91" s="367">
        <v>1.0</v>
      </c>
      <c r="I91" s="367">
        <v>1.0</v>
      </c>
      <c r="J91" s="367">
        <v>1.0</v>
      </c>
      <c r="K91" s="367">
        <v>1.0</v>
      </c>
      <c r="L91" s="368">
        <v>1.0</v>
      </c>
      <c r="M91" s="368">
        <v>1.0</v>
      </c>
      <c r="N91" s="368">
        <v>1.0</v>
      </c>
      <c r="O91" s="368">
        <v>1.0</v>
      </c>
      <c r="P91" s="368">
        <v>1.0</v>
      </c>
      <c r="Q91" s="368">
        <v>1.0</v>
      </c>
      <c r="R91" s="368">
        <v>1.0</v>
      </c>
      <c r="S91" s="368">
        <v>1.0</v>
      </c>
      <c r="T91" s="368"/>
      <c r="U91" s="367"/>
      <c r="V91" s="367"/>
      <c r="W91" s="367"/>
      <c r="X91" s="367"/>
      <c r="Y91" s="367"/>
      <c r="Z91" s="367"/>
      <c r="AA91" s="367"/>
      <c r="AB91" s="367"/>
      <c r="AC91" s="367"/>
      <c r="AD91" s="367"/>
      <c r="AE91" s="367"/>
      <c r="AF91" s="367"/>
      <c r="AG91" s="367"/>
      <c r="AH91" s="367"/>
      <c r="AI91" s="367"/>
      <c r="AJ91" s="109">
        <f t="shared" si="1"/>
        <v>15</v>
      </c>
      <c r="AK91" s="12">
        <f t="shared" si="2"/>
        <v>0</v>
      </c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</row>
    <row r="92" ht="16.5" customHeight="1">
      <c r="A92" s="109">
        <f t="shared" si="3"/>
        <v>91</v>
      </c>
      <c r="B92" s="123">
        <v>192110.0</v>
      </c>
      <c r="C92" s="123"/>
      <c r="D92" s="373" t="s">
        <v>124</v>
      </c>
      <c r="E92" s="11"/>
      <c r="F92" s="366" t="s">
        <v>440</v>
      </c>
      <c r="G92" s="366" t="s">
        <v>441</v>
      </c>
      <c r="H92" s="366" t="s">
        <v>442</v>
      </c>
      <c r="I92" s="366" t="s">
        <v>442</v>
      </c>
      <c r="J92" s="366"/>
      <c r="K92" s="366"/>
      <c r="L92" s="366"/>
      <c r="M92" s="366"/>
      <c r="N92" s="366"/>
      <c r="O92" s="366" t="s">
        <v>443</v>
      </c>
      <c r="P92" s="366" t="s">
        <v>444</v>
      </c>
      <c r="Q92" s="366" t="s">
        <v>445</v>
      </c>
      <c r="R92" s="366" t="s">
        <v>446</v>
      </c>
      <c r="S92" s="366" t="s">
        <v>447</v>
      </c>
      <c r="T92" s="366"/>
      <c r="U92" s="366"/>
      <c r="V92" s="366"/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366"/>
      <c r="AJ92" s="109">
        <f t="shared" si="1"/>
        <v>0</v>
      </c>
      <c r="AK92" s="12">
        <f t="shared" si="2"/>
        <v>0</v>
      </c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</row>
    <row r="93" ht="16.5" customHeight="1">
      <c r="A93" s="109">
        <f t="shared" si="3"/>
        <v>92</v>
      </c>
      <c r="B93" s="123">
        <v>192112.0</v>
      </c>
      <c r="C93" s="123"/>
      <c r="D93" s="373" t="s">
        <v>125</v>
      </c>
      <c r="E93" s="367">
        <v>1.0</v>
      </c>
      <c r="F93" s="367">
        <v>1.0</v>
      </c>
      <c r="G93" s="367">
        <v>1.0</v>
      </c>
      <c r="H93" s="367">
        <v>1.0</v>
      </c>
      <c r="I93" s="367">
        <v>1.0</v>
      </c>
      <c r="J93" s="367">
        <v>1.0</v>
      </c>
      <c r="K93" s="367">
        <v>1.0</v>
      </c>
      <c r="L93" s="368">
        <v>1.0</v>
      </c>
      <c r="M93" s="368">
        <v>1.0</v>
      </c>
      <c r="N93" s="368">
        <v>1.0</v>
      </c>
      <c r="O93" s="368">
        <v>1.0</v>
      </c>
      <c r="P93" s="368">
        <v>1.0</v>
      </c>
      <c r="Q93" s="368">
        <v>1.0</v>
      </c>
      <c r="R93" s="368">
        <v>1.0</v>
      </c>
      <c r="S93" s="368">
        <v>0.0</v>
      </c>
      <c r="T93" s="368"/>
      <c r="U93" s="367"/>
      <c r="V93" s="367"/>
      <c r="W93" s="367"/>
      <c r="X93" s="367"/>
      <c r="Y93" s="367"/>
      <c r="Z93" s="367"/>
      <c r="AA93" s="367"/>
      <c r="AB93" s="367"/>
      <c r="AC93" s="367"/>
      <c r="AD93" s="367"/>
      <c r="AE93" s="367"/>
      <c r="AF93" s="367"/>
      <c r="AG93" s="367"/>
      <c r="AH93" s="367"/>
      <c r="AI93" s="367"/>
      <c r="AJ93" s="109">
        <f t="shared" si="1"/>
        <v>14</v>
      </c>
      <c r="AK93" s="12">
        <f t="shared" si="2"/>
        <v>1</v>
      </c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</row>
    <row r="94" ht="16.5" customHeight="1">
      <c r="A94" s="109">
        <f t="shared" si="3"/>
        <v>93</v>
      </c>
      <c r="B94" s="123">
        <v>192113.0</v>
      </c>
      <c r="C94" s="123"/>
      <c r="D94" s="373" t="s">
        <v>595</v>
      </c>
      <c r="E94" s="367">
        <v>1.0</v>
      </c>
      <c r="F94" s="367">
        <v>1.0</v>
      </c>
      <c r="G94" s="367">
        <v>1.0</v>
      </c>
      <c r="H94" s="367">
        <v>1.0</v>
      </c>
      <c r="I94" s="367">
        <v>1.0</v>
      </c>
      <c r="J94" s="367">
        <v>1.0</v>
      </c>
      <c r="K94" s="367">
        <v>1.0</v>
      </c>
      <c r="L94" s="368">
        <v>1.0</v>
      </c>
      <c r="M94" s="368">
        <v>1.0</v>
      </c>
      <c r="N94" s="368">
        <v>1.0</v>
      </c>
      <c r="O94" s="368">
        <v>1.0</v>
      </c>
      <c r="P94" s="368">
        <v>1.0</v>
      </c>
      <c r="Q94" s="368">
        <v>1.0</v>
      </c>
      <c r="R94" s="368">
        <v>1.0</v>
      </c>
      <c r="S94" s="368">
        <v>1.0</v>
      </c>
      <c r="T94" s="368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109">
        <f t="shared" si="1"/>
        <v>15</v>
      </c>
      <c r="AK94" s="12">
        <f t="shared" si="2"/>
        <v>0</v>
      </c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</row>
    <row r="95" ht="16.5" customHeight="1">
      <c r="A95" s="109">
        <f t="shared" si="3"/>
        <v>94</v>
      </c>
      <c r="B95" s="123">
        <v>192115.0</v>
      </c>
      <c r="C95" s="123"/>
      <c r="D95" s="373" t="s">
        <v>127</v>
      </c>
      <c r="E95" s="367">
        <v>1.0</v>
      </c>
      <c r="F95" s="367">
        <v>1.0</v>
      </c>
      <c r="G95" s="367">
        <v>1.0</v>
      </c>
      <c r="H95" s="367">
        <v>1.0</v>
      </c>
      <c r="I95" s="367">
        <v>1.0</v>
      </c>
      <c r="J95" s="367">
        <v>1.0</v>
      </c>
      <c r="K95" s="367">
        <v>1.0</v>
      </c>
      <c r="L95" s="368">
        <v>1.0</v>
      </c>
      <c r="M95" s="368">
        <v>1.0</v>
      </c>
      <c r="N95" s="368">
        <v>1.0</v>
      </c>
      <c r="O95" s="368">
        <v>1.0</v>
      </c>
      <c r="P95" s="368">
        <v>1.0</v>
      </c>
      <c r="Q95" s="368">
        <v>1.0</v>
      </c>
      <c r="R95" s="368">
        <v>1.0</v>
      </c>
      <c r="S95" s="368">
        <v>1.0</v>
      </c>
      <c r="T95" s="368"/>
      <c r="U95" s="367"/>
      <c r="V95" s="367"/>
      <c r="W95" s="367"/>
      <c r="X95" s="367"/>
      <c r="Y95" s="367"/>
      <c r="Z95" s="367"/>
      <c r="AA95" s="367"/>
      <c r="AB95" s="367"/>
      <c r="AC95" s="367"/>
      <c r="AD95" s="367"/>
      <c r="AE95" s="367"/>
      <c r="AF95" s="367"/>
      <c r="AG95" s="367"/>
      <c r="AH95" s="367"/>
      <c r="AI95" s="367"/>
      <c r="AJ95" s="109">
        <f t="shared" si="1"/>
        <v>15</v>
      </c>
      <c r="AK95" s="12">
        <f t="shared" si="2"/>
        <v>0</v>
      </c>
      <c r="AL95" s="76"/>
      <c r="AM95" s="76"/>
      <c r="AN95" s="76"/>
      <c r="AO95" s="106"/>
      <c r="AP95" s="106"/>
      <c r="AQ95" s="106"/>
      <c r="AR95" s="106"/>
      <c r="AS95" s="106"/>
      <c r="AT95" s="10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</row>
    <row r="96" ht="16.5" customHeight="1">
      <c r="A96" s="109">
        <f t="shared" si="3"/>
        <v>95</v>
      </c>
      <c r="B96" s="123">
        <v>192116.0</v>
      </c>
      <c r="C96" s="123"/>
      <c r="D96" s="373" t="s">
        <v>598</v>
      </c>
      <c r="E96" s="367">
        <v>1.0</v>
      </c>
      <c r="F96" s="367">
        <v>1.0</v>
      </c>
      <c r="G96" s="367">
        <v>1.0</v>
      </c>
      <c r="H96" s="367">
        <v>1.0</v>
      </c>
      <c r="I96" s="367">
        <v>1.0</v>
      </c>
      <c r="J96" s="367">
        <v>1.0</v>
      </c>
      <c r="K96" s="367">
        <v>1.0</v>
      </c>
      <c r="L96" s="368">
        <v>1.0</v>
      </c>
      <c r="M96" s="368">
        <v>1.0</v>
      </c>
      <c r="N96" s="368">
        <v>1.0</v>
      </c>
      <c r="O96" s="368">
        <v>1.0</v>
      </c>
      <c r="P96" s="368">
        <v>1.0</v>
      </c>
      <c r="Q96" s="368">
        <v>1.0</v>
      </c>
      <c r="R96" s="368">
        <v>1.0</v>
      </c>
      <c r="S96" s="368">
        <v>1.0</v>
      </c>
      <c r="T96" s="368"/>
      <c r="U96" s="367"/>
      <c r="V96" s="367"/>
      <c r="W96" s="367"/>
      <c r="X96" s="367"/>
      <c r="Y96" s="367"/>
      <c r="Z96" s="367"/>
      <c r="AA96" s="367"/>
      <c r="AB96" s="367"/>
      <c r="AC96" s="367"/>
      <c r="AD96" s="367"/>
      <c r="AE96" s="367"/>
      <c r="AF96" s="367"/>
      <c r="AG96" s="367"/>
      <c r="AH96" s="367"/>
      <c r="AI96" s="367"/>
      <c r="AJ96" s="109">
        <f t="shared" si="1"/>
        <v>15</v>
      </c>
      <c r="AK96" s="12">
        <f t="shared" si="2"/>
        <v>0</v>
      </c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</row>
    <row r="97" ht="16.5" customHeight="1">
      <c r="A97" s="109">
        <f t="shared" si="3"/>
        <v>96</v>
      </c>
      <c r="B97" s="123">
        <v>192117.0</v>
      </c>
      <c r="C97" s="123"/>
      <c r="D97" s="373" t="s">
        <v>600</v>
      </c>
      <c r="E97" s="367">
        <v>1.0</v>
      </c>
      <c r="F97" s="367">
        <v>1.0</v>
      </c>
      <c r="G97" s="367">
        <v>1.0</v>
      </c>
      <c r="H97" s="367">
        <v>1.0</v>
      </c>
      <c r="I97" s="367">
        <v>1.0</v>
      </c>
      <c r="J97" s="367">
        <v>1.0</v>
      </c>
      <c r="K97" s="367">
        <v>1.0</v>
      </c>
      <c r="L97" s="368">
        <v>1.0</v>
      </c>
      <c r="M97" s="368">
        <v>1.0</v>
      </c>
      <c r="N97" s="368">
        <v>1.0</v>
      </c>
      <c r="O97" s="368">
        <v>1.0</v>
      </c>
      <c r="P97" s="368">
        <v>1.0</v>
      </c>
      <c r="Q97" s="368">
        <v>1.0</v>
      </c>
      <c r="R97" s="368">
        <v>1.0</v>
      </c>
      <c r="S97" s="368">
        <v>1.0</v>
      </c>
      <c r="T97" s="368"/>
      <c r="U97" s="367"/>
      <c r="V97" s="367"/>
      <c r="W97" s="367"/>
      <c r="X97" s="367"/>
      <c r="Y97" s="367"/>
      <c r="Z97" s="367"/>
      <c r="AA97" s="367"/>
      <c r="AB97" s="367"/>
      <c r="AC97" s="367"/>
      <c r="AD97" s="367"/>
      <c r="AE97" s="367"/>
      <c r="AF97" s="367"/>
      <c r="AG97" s="367"/>
      <c r="AH97" s="367"/>
      <c r="AI97" s="367"/>
      <c r="AJ97" s="109">
        <f t="shared" si="1"/>
        <v>15</v>
      </c>
      <c r="AK97" s="12">
        <f t="shared" si="2"/>
        <v>0</v>
      </c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</row>
    <row r="98" ht="16.5" customHeight="1">
      <c r="A98" s="109">
        <f t="shared" si="3"/>
        <v>97</v>
      </c>
      <c r="B98" s="123">
        <v>192119.0</v>
      </c>
      <c r="C98" s="123"/>
      <c r="D98" s="373" t="s">
        <v>602</v>
      </c>
      <c r="E98" s="367">
        <v>1.0</v>
      </c>
      <c r="F98" s="367">
        <v>1.0</v>
      </c>
      <c r="G98" s="367">
        <v>1.0</v>
      </c>
      <c r="H98" s="367">
        <v>1.0</v>
      </c>
      <c r="I98" s="367">
        <v>1.0</v>
      </c>
      <c r="J98" s="367">
        <v>1.0</v>
      </c>
      <c r="K98" s="367">
        <v>1.0</v>
      </c>
      <c r="L98" s="368">
        <v>1.0</v>
      </c>
      <c r="M98" s="368">
        <v>1.0</v>
      </c>
      <c r="N98" s="368">
        <v>1.0</v>
      </c>
      <c r="O98" s="368">
        <v>1.0</v>
      </c>
      <c r="P98" s="368">
        <v>1.0</v>
      </c>
      <c r="Q98" s="368">
        <v>1.0</v>
      </c>
      <c r="R98" s="368">
        <v>1.0</v>
      </c>
      <c r="S98" s="368">
        <v>1.0</v>
      </c>
      <c r="T98" s="368"/>
      <c r="U98" s="367"/>
      <c r="V98" s="367"/>
      <c r="W98" s="367"/>
      <c r="X98" s="367"/>
      <c r="Y98" s="367"/>
      <c r="Z98" s="367"/>
      <c r="AA98" s="367"/>
      <c r="AB98" s="367"/>
      <c r="AC98" s="367"/>
      <c r="AD98" s="367"/>
      <c r="AE98" s="367"/>
      <c r="AF98" s="367"/>
      <c r="AG98" s="367"/>
      <c r="AH98" s="367"/>
      <c r="AI98" s="367"/>
      <c r="AJ98" s="109">
        <f t="shared" si="1"/>
        <v>15</v>
      </c>
      <c r="AK98" s="12">
        <f t="shared" si="2"/>
        <v>0</v>
      </c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</row>
    <row r="99" ht="16.5" customHeight="1">
      <c r="A99" s="109">
        <f t="shared" si="3"/>
        <v>98</v>
      </c>
      <c r="B99" s="123">
        <v>192120.0</v>
      </c>
      <c r="C99" s="123"/>
      <c r="D99" s="373" t="s">
        <v>131</v>
      </c>
      <c r="E99" s="367">
        <v>1.0</v>
      </c>
      <c r="F99" s="367">
        <v>1.0</v>
      </c>
      <c r="G99" s="367">
        <v>1.0</v>
      </c>
      <c r="H99" s="367">
        <v>1.0</v>
      </c>
      <c r="I99" s="367">
        <v>1.0</v>
      </c>
      <c r="J99" s="367">
        <v>1.0</v>
      </c>
      <c r="K99" s="367">
        <v>1.0</v>
      </c>
      <c r="L99" s="368">
        <v>1.0</v>
      </c>
      <c r="M99" s="368">
        <v>1.0</v>
      </c>
      <c r="N99" s="368">
        <v>1.0</v>
      </c>
      <c r="O99" s="368">
        <v>1.0</v>
      </c>
      <c r="P99" s="368">
        <v>1.0</v>
      </c>
      <c r="Q99" s="368">
        <v>1.0</v>
      </c>
      <c r="R99" s="368">
        <v>1.0</v>
      </c>
      <c r="S99" s="368">
        <v>1.0</v>
      </c>
      <c r="T99" s="368"/>
      <c r="U99" s="367"/>
      <c r="V99" s="367"/>
      <c r="W99" s="367"/>
      <c r="X99" s="367"/>
      <c r="Y99" s="367"/>
      <c r="Z99" s="367"/>
      <c r="AA99" s="367"/>
      <c r="AB99" s="367"/>
      <c r="AC99" s="367"/>
      <c r="AD99" s="367"/>
      <c r="AE99" s="367"/>
      <c r="AF99" s="367"/>
      <c r="AG99" s="367"/>
      <c r="AH99" s="367"/>
      <c r="AI99" s="367"/>
      <c r="AJ99" s="109">
        <f t="shared" si="1"/>
        <v>15</v>
      </c>
      <c r="AK99" s="12">
        <f t="shared" si="2"/>
        <v>0</v>
      </c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</row>
    <row r="100" ht="16.5" customHeight="1">
      <c r="A100" s="12">
        <f t="shared" si="3"/>
        <v>99</v>
      </c>
      <c r="B100" s="9">
        <v>200302.0</v>
      </c>
      <c r="C100" s="9"/>
      <c r="D100" s="133" t="s">
        <v>605</v>
      </c>
      <c r="E100" s="367">
        <v>1.0</v>
      </c>
      <c r="F100" s="367">
        <v>1.0</v>
      </c>
      <c r="G100" s="367">
        <v>1.0</v>
      </c>
      <c r="H100" s="367">
        <v>1.0</v>
      </c>
      <c r="I100" s="367">
        <v>1.0</v>
      </c>
      <c r="J100" s="367">
        <v>1.0</v>
      </c>
      <c r="K100" s="367">
        <v>1.0</v>
      </c>
      <c r="L100" s="368">
        <v>0.0</v>
      </c>
      <c r="M100" s="368">
        <v>1.0</v>
      </c>
      <c r="N100" s="368">
        <v>1.0</v>
      </c>
      <c r="O100" s="368">
        <v>1.0</v>
      </c>
      <c r="P100" s="368">
        <v>1.0</v>
      </c>
      <c r="Q100" s="368">
        <v>1.0</v>
      </c>
      <c r="R100" s="368">
        <v>1.0</v>
      </c>
      <c r="S100" s="368">
        <v>1.0</v>
      </c>
      <c r="T100" s="368"/>
      <c r="U100" s="367"/>
      <c r="V100" s="367"/>
      <c r="W100" s="367"/>
      <c r="X100" s="367"/>
      <c r="Y100" s="367"/>
      <c r="Z100" s="367"/>
      <c r="AA100" s="367"/>
      <c r="AB100" s="367"/>
      <c r="AC100" s="367"/>
      <c r="AD100" s="367"/>
      <c r="AE100" s="367"/>
      <c r="AF100" s="367"/>
      <c r="AG100" s="367"/>
      <c r="AH100" s="367"/>
      <c r="AI100" s="367"/>
      <c r="AJ100" s="12">
        <f t="shared" si="1"/>
        <v>14</v>
      </c>
      <c r="AK100" s="12">
        <f t="shared" si="2"/>
        <v>1</v>
      </c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</row>
    <row r="101" ht="16.5" customHeight="1">
      <c r="A101" s="12">
        <f t="shared" si="3"/>
        <v>100</v>
      </c>
      <c r="B101" s="9">
        <v>200303.0</v>
      </c>
      <c r="C101" s="9"/>
      <c r="D101" s="133" t="s">
        <v>134</v>
      </c>
      <c r="E101" s="11"/>
      <c r="F101" s="11" t="s">
        <v>440</v>
      </c>
      <c r="G101" s="11" t="s">
        <v>441</v>
      </c>
      <c r="H101" s="11" t="s">
        <v>442</v>
      </c>
      <c r="I101" s="11" t="s">
        <v>442</v>
      </c>
      <c r="J101" s="11"/>
      <c r="K101" s="11"/>
      <c r="L101" s="11"/>
      <c r="M101" s="11"/>
      <c r="N101" s="11"/>
      <c r="O101" s="11" t="s">
        <v>443</v>
      </c>
      <c r="P101" s="11" t="s">
        <v>444</v>
      </c>
      <c r="Q101" s="11" t="s">
        <v>445</v>
      </c>
      <c r="R101" s="11" t="s">
        <v>446</v>
      </c>
      <c r="S101" s="366" t="s">
        <v>447</v>
      </c>
      <c r="T101" s="366"/>
      <c r="U101" s="366"/>
      <c r="V101" s="366"/>
      <c r="W101" s="366"/>
      <c r="X101" s="366"/>
      <c r="Y101" s="366"/>
      <c r="Z101" s="366"/>
      <c r="AA101" s="366"/>
      <c r="AB101" s="366"/>
      <c r="AC101" s="366"/>
      <c r="AD101" s="366"/>
      <c r="AE101" s="366"/>
      <c r="AF101" s="366"/>
      <c r="AG101" s="366"/>
      <c r="AH101" s="366"/>
      <c r="AI101" s="366"/>
      <c r="AJ101" s="12">
        <f t="shared" si="1"/>
        <v>0</v>
      </c>
      <c r="AK101" s="12">
        <f t="shared" si="2"/>
        <v>0</v>
      </c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</row>
    <row r="102" ht="16.5" customHeight="1">
      <c r="A102" s="12">
        <f t="shared" si="3"/>
        <v>101</v>
      </c>
      <c r="B102" s="9">
        <v>200305.0</v>
      </c>
      <c r="C102" s="9"/>
      <c r="D102" s="133" t="s">
        <v>608</v>
      </c>
      <c r="E102" s="367">
        <v>1.0</v>
      </c>
      <c r="F102" s="367">
        <v>1.0</v>
      </c>
      <c r="G102" s="367">
        <v>1.0</v>
      </c>
      <c r="H102" s="367">
        <v>1.0</v>
      </c>
      <c r="I102" s="367">
        <v>1.0</v>
      </c>
      <c r="J102" s="367">
        <v>1.0</v>
      </c>
      <c r="K102" s="367">
        <v>1.0</v>
      </c>
      <c r="L102" s="368">
        <v>1.0</v>
      </c>
      <c r="M102" s="368">
        <v>1.0</v>
      </c>
      <c r="N102" s="368">
        <v>1.0</v>
      </c>
      <c r="O102" s="368">
        <v>1.0</v>
      </c>
      <c r="P102" s="368">
        <v>1.0</v>
      </c>
      <c r="Q102" s="368">
        <v>1.0</v>
      </c>
      <c r="R102" s="368">
        <v>1.0</v>
      </c>
      <c r="S102" s="368">
        <v>1.0</v>
      </c>
      <c r="T102" s="368"/>
      <c r="U102" s="367"/>
      <c r="V102" s="367"/>
      <c r="W102" s="367"/>
      <c r="X102" s="367"/>
      <c r="Y102" s="367"/>
      <c r="Z102" s="367"/>
      <c r="AA102" s="367"/>
      <c r="AB102" s="367"/>
      <c r="AC102" s="367"/>
      <c r="AD102" s="367"/>
      <c r="AE102" s="367"/>
      <c r="AF102" s="367"/>
      <c r="AG102" s="367"/>
      <c r="AH102" s="367"/>
      <c r="AI102" s="367"/>
      <c r="AJ102" s="12">
        <f t="shared" si="1"/>
        <v>15</v>
      </c>
      <c r="AK102" s="12">
        <f t="shared" si="2"/>
        <v>0</v>
      </c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</row>
    <row r="103" ht="16.5" customHeight="1">
      <c r="A103" s="12">
        <f t="shared" si="3"/>
        <v>102</v>
      </c>
      <c r="B103" s="9">
        <v>200306.0</v>
      </c>
      <c r="C103" s="9"/>
      <c r="D103" s="133" t="s">
        <v>610</v>
      </c>
      <c r="E103" s="367">
        <v>1.0</v>
      </c>
      <c r="F103" s="367">
        <v>1.0</v>
      </c>
      <c r="G103" s="367">
        <v>1.0</v>
      </c>
      <c r="H103" s="367">
        <v>1.0</v>
      </c>
      <c r="I103" s="367">
        <v>1.0</v>
      </c>
      <c r="J103" s="367">
        <v>1.0</v>
      </c>
      <c r="K103" s="367">
        <v>1.0</v>
      </c>
      <c r="L103" s="368">
        <v>1.0</v>
      </c>
      <c r="M103" s="368">
        <v>1.0</v>
      </c>
      <c r="N103" s="368">
        <v>1.0</v>
      </c>
      <c r="O103" s="368">
        <v>1.0</v>
      </c>
      <c r="P103" s="368">
        <v>1.0</v>
      </c>
      <c r="Q103" s="368">
        <v>1.0</v>
      </c>
      <c r="R103" s="368">
        <v>1.0</v>
      </c>
      <c r="S103" s="368">
        <v>1.0</v>
      </c>
      <c r="T103" s="368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12">
        <f t="shared" si="1"/>
        <v>15</v>
      </c>
      <c r="AK103" s="12">
        <f t="shared" si="2"/>
        <v>0</v>
      </c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</row>
    <row r="104" ht="16.5" customHeight="1">
      <c r="A104" s="12">
        <f t="shared" si="3"/>
        <v>103</v>
      </c>
      <c r="B104" s="9">
        <v>200307.0</v>
      </c>
      <c r="C104" s="9"/>
      <c r="D104" s="133" t="s">
        <v>137</v>
      </c>
      <c r="E104" s="367">
        <v>1.0</v>
      </c>
      <c r="F104" s="367">
        <v>1.0</v>
      </c>
      <c r="G104" s="367">
        <v>1.0</v>
      </c>
      <c r="H104" s="367">
        <v>1.0</v>
      </c>
      <c r="I104" s="367">
        <v>1.0</v>
      </c>
      <c r="J104" s="367">
        <v>1.0</v>
      </c>
      <c r="K104" s="367">
        <v>1.0</v>
      </c>
      <c r="L104" s="368">
        <v>1.0</v>
      </c>
      <c r="M104" s="368">
        <v>1.0</v>
      </c>
      <c r="N104" s="368">
        <v>1.0</v>
      </c>
      <c r="O104" s="368">
        <v>1.0</v>
      </c>
      <c r="P104" s="368">
        <v>1.0</v>
      </c>
      <c r="Q104" s="368">
        <v>1.0</v>
      </c>
      <c r="R104" s="368">
        <v>1.0</v>
      </c>
      <c r="S104" s="368">
        <v>1.0</v>
      </c>
      <c r="T104" s="368"/>
      <c r="U104" s="367"/>
      <c r="V104" s="367"/>
      <c r="W104" s="367"/>
      <c r="X104" s="367"/>
      <c r="Y104" s="367"/>
      <c r="Z104" s="367"/>
      <c r="AA104" s="367"/>
      <c r="AB104" s="367"/>
      <c r="AC104" s="367"/>
      <c r="AD104" s="367"/>
      <c r="AE104" s="367"/>
      <c r="AF104" s="367"/>
      <c r="AG104" s="367"/>
      <c r="AH104" s="367"/>
      <c r="AI104" s="367"/>
      <c r="AJ104" s="12">
        <f t="shared" si="1"/>
        <v>15</v>
      </c>
      <c r="AK104" s="12">
        <f t="shared" si="2"/>
        <v>0</v>
      </c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</row>
    <row r="105" ht="16.5" customHeight="1">
      <c r="A105" s="12">
        <f t="shared" si="3"/>
        <v>104</v>
      </c>
      <c r="B105" s="9">
        <v>200310.0</v>
      </c>
      <c r="C105" s="9"/>
      <c r="D105" s="133" t="s">
        <v>138</v>
      </c>
      <c r="E105" s="367">
        <v>1.0</v>
      </c>
      <c r="F105" s="367">
        <v>1.0</v>
      </c>
      <c r="G105" s="367">
        <v>1.0</v>
      </c>
      <c r="H105" s="367">
        <v>1.0</v>
      </c>
      <c r="I105" s="367">
        <v>1.0</v>
      </c>
      <c r="J105" s="367">
        <v>1.0</v>
      </c>
      <c r="K105" s="367">
        <v>1.0</v>
      </c>
      <c r="L105" s="368">
        <v>1.0</v>
      </c>
      <c r="M105" s="368">
        <v>1.0</v>
      </c>
      <c r="N105" s="368">
        <v>1.0</v>
      </c>
      <c r="O105" s="368">
        <v>1.0</v>
      </c>
      <c r="P105" s="368">
        <v>1.0</v>
      </c>
      <c r="Q105" s="368">
        <v>1.0</v>
      </c>
      <c r="R105" s="368">
        <v>1.0</v>
      </c>
      <c r="S105" s="368">
        <v>1.0</v>
      </c>
      <c r="T105" s="368"/>
      <c r="U105" s="367"/>
      <c r="V105" s="367"/>
      <c r="W105" s="367"/>
      <c r="X105" s="367"/>
      <c r="Y105" s="367"/>
      <c r="Z105" s="367"/>
      <c r="AA105" s="367"/>
      <c r="AB105" s="367"/>
      <c r="AC105" s="367"/>
      <c r="AD105" s="367"/>
      <c r="AE105" s="367"/>
      <c r="AF105" s="367"/>
      <c r="AG105" s="367"/>
      <c r="AH105" s="367"/>
      <c r="AI105" s="367"/>
      <c r="AJ105" s="12">
        <f t="shared" si="1"/>
        <v>15</v>
      </c>
      <c r="AK105" s="12">
        <f>COUNTIF(F105:AI105,0)</f>
        <v>0</v>
      </c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</row>
    <row r="106" ht="16.5" customHeight="1">
      <c r="A106" s="12">
        <f t="shared" si="3"/>
        <v>105</v>
      </c>
      <c r="B106" s="9">
        <v>200313.0</v>
      </c>
      <c r="C106" s="9"/>
      <c r="D106" s="133" t="s">
        <v>614</v>
      </c>
      <c r="E106" s="11"/>
      <c r="F106" s="11" t="s">
        <v>440</v>
      </c>
      <c r="G106" s="11" t="s">
        <v>441</v>
      </c>
      <c r="H106" s="11" t="s">
        <v>442</v>
      </c>
      <c r="I106" s="11" t="s">
        <v>442</v>
      </c>
      <c r="J106" s="11"/>
      <c r="K106" s="11"/>
      <c r="L106" s="11"/>
      <c r="M106" s="11"/>
      <c r="N106" s="11"/>
      <c r="O106" s="11" t="s">
        <v>443</v>
      </c>
      <c r="P106" s="11" t="s">
        <v>444</v>
      </c>
      <c r="Q106" s="11" t="s">
        <v>445</v>
      </c>
      <c r="R106" s="11" t="s">
        <v>446</v>
      </c>
      <c r="S106" s="366" t="s">
        <v>447</v>
      </c>
      <c r="T106" s="366"/>
      <c r="U106" s="366"/>
      <c r="V106" s="366"/>
      <c r="W106" s="366"/>
      <c r="X106" s="366"/>
      <c r="Y106" s="366"/>
      <c r="Z106" s="366"/>
      <c r="AA106" s="366"/>
      <c r="AB106" s="366"/>
      <c r="AC106" s="366"/>
      <c r="AD106" s="366"/>
      <c r="AE106" s="366"/>
      <c r="AF106" s="366"/>
      <c r="AG106" s="366"/>
      <c r="AH106" s="366"/>
      <c r="AI106" s="366"/>
      <c r="AJ106" s="12">
        <f t="shared" si="1"/>
        <v>0</v>
      </c>
      <c r="AK106" s="12">
        <f t="shared" ref="AK106:AK411" si="4">COUNTIF(E106:AI106,0)</f>
        <v>0</v>
      </c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</row>
    <row r="107" ht="16.5" customHeight="1">
      <c r="A107" s="12">
        <f t="shared" si="3"/>
        <v>106</v>
      </c>
      <c r="B107" s="9">
        <v>200316.0</v>
      </c>
      <c r="C107" s="9"/>
      <c r="D107" s="133" t="s">
        <v>384</v>
      </c>
      <c r="E107" s="11"/>
      <c r="F107" s="11" t="s">
        <v>440</v>
      </c>
      <c r="G107" s="11" t="s">
        <v>441</v>
      </c>
      <c r="H107" s="11" t="s">
        <v>442</v>
      </c>
      <c r="I107" s="11" t="s">
        <v>442</v>
      </c>
      <c r="J107" s="11"/>
      <c r="K107" s="11"/>
      <c r="L107" s="11"/>
      <c r="M107" s="11"/>
      <c r="N107" s="11"/>
      <c r="O107" s="11" t="s">
        <v>443</v>
      </c>
      <c r="P107" s="11" t="s">
        <v>444</v>
      </c>
      <c r="Q107" s="11" t="s">
        <v>445</v>
      </c>
      <c r="R107" s="11" t="s">
        <v>446</v>
      </c>
      <c r="S107" s="366" t="s">
        <v>447</v>
      </c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12">
        <f t="shared" si="1"/>
        <v>0</v>
      </c>
      <c r="AK107" s="12">
        <f t="shared" si="4"/>
        <v>0</v>
      </c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</row>
    <row r="108" ht="16.5" customHeight="1">
      <c r="A108" s="12">
        <f t="shared" si="3"/>
        <v>107</v>
      </c>
      <c r="B108" s="9">
        <v>200317.0</v>
      </c>
      <c r="C108" s="9"/>
      <c r="D108" s="133" t="s">
        <v>142</v>
      </c>
      <c r="E108" s="367">
        <v>1.0</v>
      </c>
      <c r="F108" s="367">
        <v>1.0</v>
      </c>
      <c r="G108" s="367">
        <v>1.0</v>
      </c>
      <c r="H108" s="367">
        <v>1.0</v>
      </c>
      <c r="I108" s="367">
        <v>1.0</v>
      </c>
      <c r="J108" s="367">
        <v>1.0</v>
      </c>
      <c r="K108" s="367">
        <v>1.0</v>
      </c>
      <c r="L108" s="368">
        <v>1.0</v>
      </c>
      <c r="M108" s="368">
        <v>1.0</v>
      </c>
      <c r="N108" s="368">
        <v>1.0</v>
      </c>
      <c r="O108" s="368">
        <v>1.0</v>
      </c>
      <c r="P108" s="368">
        <v>1.0</v>
      </c>
      <c r="Q108" s="368">
        <v>1.0</v>
      </c>
      <c r="R108" s="368">
        <v>1.0</v>
      </c>
      <c r="S108" s="368">
        <v>1.0</v>
      </c>
      <c r="T108" s="368"/>
      <c r="U108" s="367"/>
      <c r="V108" s="367"/>
      <c r="W108" s="367"/>
      <c r="X108" s="367"/>
      <c r="Y108" s="367"/>
      <c r="Z108" s="367"/>
      <c r="AA108" s="367"/>
      <c r="AB108" s="367"/>
      <c r="AC108" s="367"/>
      <c r="AD108" s="367"/>
      <c r="AE108" s="367"/>
      <c r="AF108" s="367"/>
      <c r="AG108" s="367"/>
      <c r="AH108" s="367"/>
      <c r="AI108" s="367"/>
      <c r="AJ108" s="12">
        <f t="shared" si="1"/>
        <v>15</v>
      </c>
      <c r="AK108" s="12">
        <f t="shared" si="4"/>
        <v>0</v>
      </c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</row>
    <row r="109" ht="16.5" customHeight="1">
      <c r="A109" s="12">
        <f t="shared" si="3"/>
        <v>108</v>
      </c>
      <c r="B109" s="9">
        <v>200319.0</v>
      </c>
      <c r="C109" s="9"/>
      <c r="D109" s="133" t="s">
        <v>143</v>
      </c>
      <c r="E109" s="367">
        <v>1.0</v>
      </c>
      <c r="F109" s="367">
        <v>1.0</v>
      </c>
      <c r="G109" s="367">
        <v>1.0</v>
      </c>
      <c r="H109" s="367">
        <v>1.0</v>
      </c>
      <c r="I109" s="367">
        <v>1.0</v>
      </c>
      <c r="J109" s="367">
        <v>1.0</v>
      </c>
      <c r="K109" s="367">
        <v>1.0</v>
      </c>
      <c r="L109" s="368">
        <v>1.0</v>
      </c>
      <c r="M109" s="368">
        <v>1.0</v>
      </c>
      <c r="N109" s="368">
        <v>1.0</v>
      </c>
      <c r="O109" s="368">
        <v>1.0</v>
      </c>
      <c r="P109" s="368">
        <v>1.0</v>
      </c>
      <c r="Q109" s="368">
        <v>1.0</v>
      </c>
      <c r="R109" s="368">
        <v>1.0</v>
      </c>
      <c r="S109" s="368">
        <v>1.0</v>
      </c>
      <c r="T109" s="368"/>
      <c r="U109" s="367"/>
      <c r="V109" s="367"/>
      <c r="W109" s="367"/>
      <c r="X109" s="367"/>
      <c r="Y109" s="367"/>
      <c r="Z109" s="367"/>
      <c r="AA109" s="367"/>
      <c r="AB109" s="367"/>
      <c r="AC109" s="367"/>
      <c r="AD109" s="367"/>
      <c r="AE109" s="367"/>
      <c r="AF109" s="367"/>
      <c r="AG109" s="367"/>
      <c r="AH109" s="367"/>
      <c r="AI109" s="367"/>
      <c r="AJ109" s="12">
        <f t="shared" si="1"/>
        <v>15</v>
      </c>
      <c r="AK109" s="12">
        <f t="shared" si="4"/>
        <v>0</v>
      </c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</row>
    <row r="110" ht="16.5" customHeight="1">
      <c r="A110" s="12">
        <f t="shared" si="3"/>
        <v>109</v>
      </c>
      <c r="B110" s="9">
        <v>200320.0</v>
      </c>
      <c r="C110" s="9"/>
      <c r="D110" s="133" t="s">
        <v>144</v>
      </c>
      <c r="E110" s="367">
        <v>1.0</v>
      </c>
      <c r="F110" s="367">
        <v>1.0</v>
      </c>
      <c r="G110" s="367">
        <v>1.0</v>
      </c>
      <c r="H110" s="367">
        <v>1.0</v>
      </c>
      <c r="I110" s="367">
        <v>1.0</v>
      </c>
      <c r="J110" s="367">
        <v>1.0</v>
      </c>
      <c r="K110" s="367">
        <v>1.0</v>
      </c>
      <c r="L110" s="368">
        <v>1.0</v>
      </c>
      <c r="M110" s="368">
        <v>1.0</v>
      </c>
      <c r="N110" s="368">
        <v>1.0</v>
      </c>
      <c r="O110" s="368">
        <v>1.0</v>
      </c>
      <c r="P110" s="368">
        <v>1.0</v>
      </c>
      <c r="Q110" s="368">
        <v>1.0</v>
      </c>
      <c r="R110" s="368">
        <v>1.0</v>
      </c>
      <c r="S110" s="368">
        <v>1.0</v>
      </c>
      <c r="T110" s="368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12">
        <f t="shared" si="1"/>
        <v>15</v>
      </c>
      <c r="AK110" s="12">
        <f t="shared" si="4"/>
        <v>0</v>
      </c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</row>
    <row r="111" ht="16.5" customHeight="1">
      <c r="A111" s="12">
        <f t="shared" si="3"/>
        <v>110</v>
      </c>
      <c r="B111" s="9">
        <v>200321.0</v>
      </c>
      <c r="C111" s="9"/>
      <c r="D111" s="133" t="s">
        <v>145</v>
      </c>
      <c r="E111" s="385"/>
      <c r="F111" s="386" t="s">
        <v>440</v>
      </c>
      <c r="G111" s="386" t="s">
        <v>441</v>
      </c>
      <c r="H111" s="386" t="s">
        <v>442</v>
      </c>
      <c r="I111" s="386" t="s">
        <v>442</v>
      </c>
      <c r="J111" s="385"/>
      <c r="K111" s="385"/>
      <c r="L111" s="385"/>
      <c r="M111" s="385"/>
      <c r="N111" s="385"/>
      <c r="O111" s="386" t="s">
        <v>443</v>
      </c>
      <c r="P111" s="386" t="s">
        <v>444</v>
      </c>
      <c r="Q111" s="386" t="s">
        <v>445</v>
      </c>
      <c r="R111" s="386" t="s">
        <v>446</v>
      </c>
      <c r="S111" s="387" t="s">
        <v>447</v>
      </c>
      <c r="T111" s="388"/>
      <c r="U111" s="388"/>
      <c r="V111" s="388"/>
      <c r="W111" s="388"/>
      <c r="X111" s="388"/>
      <c r="Y111" s="388"/>
      <c r="Z111" s="388"/>
      <c r="AA111" s="388"/>
      <c r="AB111" s="387" t="s">
        <v>444</v>
      </c>
      <c r="AC111" s="387" t="s">
        <v>440</v>
      </c>
      <c r="AD111" s="387" t="s">
        <v>440</v>
      </c>
      <c r="AE111" s="388"/>
      <c r="AF111" s="388"/>
      <c r="AG111" s="387" t="s">
        <v>1092</v>
      </c>
      <c r="AH111" s="388"/>
      <c r="AI111" s="388"/>
      <c r="AJ111" s="12">
        <f t="shared" si="1"/>
        <v>0</v>
      </c>
      <c r="AK111" s="12">
        <f t="shared" si="4"/>
        <v>0</v>
      </c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</row>
    <row r="112" ht="16.5" customHeight="1">
      <c r="A112" s="12">
        <f t="shared" si="3"/>
        <v>111</v>
      </c>
      <c r="B112" s="9">
        <v>200326.0</v>
      </c>
      <c r="C112" s="9"/>
      <c r="D112" s="133" t="s">
        <v>146</v>
      </c>
      <c r="E112" s="367">
        <v>1.0</v>
      </c>
      <c r="F112" s="367">
        <v>1.0</v>
      </c>
      <c r="G112" s="367">
        <v>1.0</v>
      </c>
      <c r="H112" s="367">
        <v>1.0</v>
      </c>
      <c r="I112" s="367">
        <v>1.0</v>
      </c>
      <c r="J112" s="367">
        <v>1.0</v>
      </c>
      <c r="K112" s="367">
        <v>1.0</v>
      </c>
      <c r="L112" s="368">
        <v>1.0</v>
      </c>
      <c r="M112" s="368">
        <v>1.0</v>
      </c>
      <c r="N112" s="368">
        <v>1.0</v>
      </c>
      <c r="O112" s="368">
        <v>1.0</v>
      </c>
      <c r="P112" s="368">
        <v>1.0</v>
      </c>
      <c r="Q112" s="368">
        <v>1.0</v>
      </c>
      <c r="R112" s="368">
        <v>1.0</v>
      </c>
      <c r="S112" s="368">
        <v>1.0</v>
      </c>
      <c r="T112" s="368"/>
      <c r="U112" s="367"/>
      <c r="V112" s="367"/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  <c r="AG112" s="367"/>
      <c r="AH112" s="367"/>
      <c r="AI112" s="367"/>
      <c r="AJ112" s="12">
        <f t="shared" si="1"/>
        <v>15</v>
      </c>
      <c r="AK112" s="12">
        <f t="shared" si="4"/>
        <v>0</v>
      </c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</row>
    <row r="113" ht="16.5" customHeight="1">
      <c r="A113" s="12">
        <f t="shared" si="3"/>
        <v>112</v>
      </c>
      <c r="B113" s="9">
        <v>200328.0</v>
      </c>
      <c r="C113" s="37"/>
      <c r="D113" s="133" t="s">
        <v>622</v>
      </c>
      <c r="E113" s="367">
        <v>1.0</v>
      </c>
      <c r="F113" s="367">
        <v>1.0</v>
      </c>
      <c r="G113" s="367">
        <v>1.0</v>
      </c>
      <c r="H113" s="367">
        <v>1.0</v>
      </c>
      <c r="I113" s="367">
        <v>1.0</v>
      </c>
      <c r="J113" s="367">
        <v>1.0</v>
      </c>
      <c r="K113" s="367">
        <v>1.0</v>
      </c>
      <c r="L113" s="368">
        <v>1.0</v>
      </c>
      <c r="M113" s="368">
        <v>1.0</v>
      </c>
      <c r="N113" s="368">
        <v>1.0</v>
      </c>
      <c r="O113" s="368">
        <v>1.0</v>
      </c>
      <c r="P113" s="368">
        <v>1.0</v>
      </c>
      <c r="Q113" s="368">
        <v>1.0</v>
      </c>
      <c r="R113" s="368">
        <v>1.0</v>
      </c>
      <c r="S113" s="368">
        <v>1.0</v>
      </c>
      <c r="T113" s="368"/>
      <c r="U113" s="367"/>
      <c r="V113" s="367"/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  <c r="AG113" s="367"/>
      <c r="AH113" s="367"/>
      <c r="AI113" s="367"/>
      <c r="AJ113" s="12">
        <f t="shared" si="1"/>
        <v>15</v>
      </c>
      <c r="AK113" s="12">
        <f t="shared" si="4"/>
        <v>0</v>
      </c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</row>
    <row r="114" ht="16.5" customHeight="1">
      <c r="A114" s="12">
        <f t="shared" si="3"/>
        <v>113</v>
      </c>
      <c r="B114" s="9">
        <v>200329.0</v>
      </c>
      <c r="C114" s="9"/>
      <c r="D114" s="133" t="s">
        <v>148</v>
      </c>
      <c r="E114" s="367">
        <v>1.0</v>
      </c>
      <c r="F114" s="367">
        <v>1.0</v>
      </c>
      <c r="G114" s="367">
        <v>1.0</v>
      </c>
      <c r="H114" s="367">
        <v>1.0</v>
      </c>
      <c r="I114" s="367">
        <v>1.0</v>
      </c>
      <c r="J114" s="367">
        <v>1.0</v>
      </c>
      <c r="K114" s="367">
        <v>1.0</v>
      </c>
      <c r="L114" s="368">
        <v>1.0</v>
      </c>
      <c r="M114" s="368">
        <v>1.0</v>
      </c>
      <c r="N114" s="368">
        <v>1.0</v>
      </c>
      <c r="O114" s="368">
        <v>0.0</v>
      </c>
      <c r="P114" s="368">
        <v>0.0</v>
      </c>
      <c r="Q114" s="368">
        <v>0.0</v>
      </c>
      <c r="R114" s="368">
        <v>0.0</v>
      </c>
      <c r="S114" s="368">
        <v>0.0</v>
      </c>
      <c r="T114" s="368"/>
      <c r="U114" s="367"/>
      <c r="V114" s="367"/>
      <c r="W114" s="367"/>
      <c r="X114" s="367"/>
      <c r="Y114" s="367"/>
      <c r="Z114" s="367"/>
      <c r="AA114" s="367"/>
      <c r="AB114" s="367"/>
      <c r="AC114" s="367"/>
      <c r="AD114" s="367"/>
      <c r="AE114" s="367"/>
      <c r="AF114" s="367"/>
      <c r="AG114" s="367"/>
      <c r="AH114" s="367"/>
      <c r="AI114" s="367"/>
      <c r="AJ114" s="12">
        <f t="shared" si="1"/>
        <v>10</v>
      </c>
      <c r="AK114" s="12">
        <f t="shared" si="4"/>
        <v>5</v>
      </c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</row>
    <row r="115" ht="16.5" customHeight="1">
      <c r="A115" s="12">
        <f t="shared" si="3"/>
        <v>114</v>
      </c>
      <c r="B115" s="9">
        <v>200332.0</v>
      </c>
      <c r="C115" s="9"/>
      <c r="D115" s="133" t="s">
        <v>149</v>
      </c>
      <c r="E115" s="367">
        <v>1.0</v>
      </c>
      <c r="F115" s="367">
        <v>1.0</v>
      </c>
      <c r="G115" s="367">
        <v>1.0</v>
      </c>
      <c r="H115" s="367">
        <v>1.0</v>
      </c>
      <c r="I115" s="367">
        <v>1.0</v>
      </c>
      <c r="J115" s="367">
        <v>1.0</v>
      </c>
      <c r="K115" s="367">
        <v>1.0</v>
      </c>
      <c r="L115" s="368">
        <v>1.0</v>
      </c>
      <c r="M115" s="368">
        <v>1.0</v>
      </c>
      <c r="N115" s="368">
        <v>1.0</v>
      </c>
      <c r="O115" s="368">
        <v>1.0</v>
      </c>
      <c r="P115" s="368">
        <v>1.0</v>
      </c>
      <c r="Q115" s="368">
        <v>1.0</v>
      </c>
      <c r="R115" s="368">
        <v>1.0</v>
      </c>
      <c r="S115" s="368">
        <v>1.0</v>
      </c>
      <c r="T115" s="368"/>
      <c r="U115" s="367"/>
      <c r="V115" s="367"/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12">
        <f t="shared" si="1"/>
        <v>15</v>
      </c>
      <c r="AK115" s="12">
        <f t="shared" si="4"/>
        <v>0</v>
      </c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</row>
    <row r="116" ht="16.5" customHeight="1">
      <c r="A116" s="12">
        <f t="shared" si="3"/>
        <v>115</v>
      </c>
      <c r="B116" s="9">
        <v>200333.0</v>
      </c>
      <c r="C116" s="9"/>
      <c r="D116" s="133" t="s">
        <v>150</v>
      </c>
      <c r="E116" s="368">
        <v>1.0</v>
      </c>
      <c r="F116" s="368">
        <v>1.0</v>
      </c>
      <c r="G116" s="367">
        <v>1.0</v>
      </c>
      <c r="H116" s="368">
        <v>1.0</v>
      </c>
      <c r="I116" s="368">
        <v>1.0</v>
      </c>
      <c r="J116" s="368">
        <v>1.0</v>
      </c>
      <c r="K116" s="368">
        <v>1.0</v>
      </c>
      <c r="L116" s="368">
        <v>1.0</v>
      </c>
      <c r="M116" s="368">
        <v>1.0</v>
      </c>
      <c r="N116" s="368">
        <v>1.0</v>
      </c>
      <c r="O116" s="368">
        <v>1.0</v>
      </c>
      <c r="P116" s="167">
        <v>1.0</v>
      </c>
      <c r="Q116" s="379">
        <v>1.0</v>
      </c>
      <c r="R116" s="379">
        <v>1.0</v>
      </c>
      <c r="S116" s="379">
        <v>1.0</v>
      </c>
      <c r="T116" s="379"/>
      <c r="U116" s="377"/>
      <c r="V116" s="377"/>
      <c r="W116" s="377"/>
      <c r="X116" s="377"/>
      <c r="Y116" s="377"/>
      <c r="Z116" s="377"/>
      <c r="AA116" s="377"/>
      <c r="AB116" s="377"/>
      <c r="AC116" s="377"/>
      <c r="AD116" s="377"/>
      <c r="AE116" s="377"/>
      <c r="AF116" s="377"/>
      <c r="AG116" s="377"/>
      <c r="AH116" s="377"/>
      <c r="AI116" s="377"/>
      <c r="AJ116" s="12">
        <f t="shared" si="1"/>
        <v>15</v>
      </c>
      <c r="AK116" s="12">
        <f t="shared" si="4"/>
        <v>0</v>
      </c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</row>
    <row r="117" ht="16.5" customHeight="1">
      <c r="A117" s="12">
        <f t="shared" si="3"/>
        <v>116</v>
      </c>
      <c r="B117" s="9">
        <v>200334.0</v>
      </c>
      <c r="C117" s="9"/>
      <c r="D117" s="133" t="s">
        <v>151</v>
      </c>
      <c r="E117" s="11"/>
      <c r="F117" s="11" t="s">
        <v>440</v>
      </c>
      <c r="G117" s="11" t="s">
        <v>441</v>
      </c>
      <c r="H117" s="11" t="s">
        <v>442</v>
      </c>
      <c r="I117" s="11" t="s">
        <v>442</v>
      </c>
      <c r="J117" s="11"/>
      <c r="K117" s="11"/>
      <c r="L117" s="11"/>
      <c r="M117" s="11"/>
      <c r="N117" s="11"/>
      <c r="O117" s="11" t="s">
        <v>443</v>
      </c>
      <c r="P117" s="11" t="s">
        <v>444</v>
      </c>
      <c r="Q117" s="11" t="s">
        <v>445</v>
      </c>
      <c r="R117" s="11" t="s">
        <v>446</v>
      </c>
      <c r="S117" s="366" t="s">
        <v>447</v>
      </c>
      <c r="T117" s="366"/>
      <c r="U117" s="366"/>
      <c r="V117" s="366"/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12">
        <f t="shared" si="1"/>
        <v>0</v>
      </c>
      <c r="AK117" s="12">
        <f t="shared" si="4"/>
        <v>0</v>
      </c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</row>
    <row r="118" ht="16.5" customHeight="1">
      <c r="A118" s="12">
        <f t="shared" si="3"/>
        <v>117</v>
      </c>
      <c r="B118" s="9">
        <v>200341.0</v>
      </c>
      <c r="C118" s="9"/>
      <c r="D118" s="133" t="s">
        <v>153</v>
      </c>
      <c r="E118" s="367">
        <v>1.0</v>
      </c>
      <c r="F118" s="367">
        <v>1.0</v>
      </c>
      <c r="G118" s="367">
        <v>1.0</v>
      </c>
      <c r="H118" s="367">
        <v>1.0</v>
      </c>
      <c r="I118" s="367">
        <v>1.0</v>
      </c>
      <c r="J118" s="367">
        <v>1.0</v>
      </c>
      <c r="K118" s="367">
        <v>1.0</v>
      </c>
      <c r="L118" s="368">
        <v>1.0</v>
      </c>
      <c r="M118" s="368">
        <v>1.0</v>
      </c>
      <c r="N118" s="368">
        <v>1.0</v>
      </c>
      <c r="O118" s="368">
        <v>1.0</v>
      </c>
      <c r="P118" s="368">
        <v>1.0</v>
      </c>
      <c r="Q118" s="368">
        <v>1.0</v>
      </c>
      <c r="R118" s="368">
        <v>1.0</v>
      </c>
      <c r="S118" s="368">
        <v>1.0</v>
      </c>
      <c r="T118" s="368"/>
      <c r="U118" s="367"/>
      <c r="V118" s="367"/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  <c r="AG118" s="367"/>
      <c r="AH118" s="367"/>
      <c r="AI118" s="367"/>
      <c r="AJ118" s="12">
        <f t="shared" si="1"/>
        <v>15</v>
      </c>
      <c r="AK118" s="12">
        <f t="shared" si="4"/>
        <v>0</v>
      </c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</row>
    <row r="119" ht="16.5" customHeight="1">
      <c r="A119" s="12">
        <f t="shared" si="3"/>
        <v>118</v>
      </c>
      <c r="B119" s="9">
        <v>200345.0</v>
      </c>
      <c r="C119" s="9"/>
      <c r="D119" s="133" t="s">
        <v>155</v>
      </c>
      <c r="E119" s="11"/>
      <c r="F119" s="11" t="s">
        <v>440</v>
      </c>
      <c r="G119" s="11" t="s">
        <v>441</v>
      </c>
      <c r="H119" s="11" t="s">
        <v>442</v>
      </c>
      <c r="I119" s="11" t="s">
        <v>442</v>
      </c>
      <c r="J119" s="11"/>
      <c r="K119" s="11"/>
      <c r="L119" s="11"/>
      <c r="M119" s="11"/>
      <c r="N119" s="11"/>
      <c r="O119" s="11" t="s">
        <v>443</v>
      </c>
      <c r="P119" s="11" t="s">
        <v>444</v>
      </c>
      <c r="Q119" s="11" t="s">
        <v>445</v>
      </c>
      <c r="R119" s="11" t="s">
        <v>446</v>
      </c>
      <c r="S119" s="366" t="s">
        <v>447</v>
      </c>
      <c r="T119" s="366"/>
      <c r="U119" s="366"/>
      <c r="V119" s="366"/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12">
        <f t="shared" si="1"/>
        <v>0</v>
      </c>
      <c r="AK119" s="12">
        <f t="shared" si="4"/>
        <v>0</v>
      </c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</row>
    <row r="120" ht="16.5" customHeight="1">
      <c r="A120" s="12">
        <f t="shared" si="3"/>
        <v>119</v>
      </c>
      <c r="B120" s="9">
        <v>200346.0</v>
      </c>
      <c r="C120" s="9"/>
      <c r="D120" s="133" t="s">
        <v>385</v>
      </c>
      <c r="E120" s="367">
        <v>0.0</v>
      </c>
      <c r="F120" s="367">
        <v>0.0</v>
      </c>
      <c r="G120" s="367">
        <v>0.0</v>
      </c>
      <c r="H120" s="367">
        <v>0.0</v>
      </c>
      <c r="I120" s="367">
        <v>0.0</v>
      </c>
      <c r="J120" s="367">
        <v>0.0</v>
      </c>
      <c r="K120" s="367">
        <v>0.0</v>
      </c>
      <c r="L120" s="368">
        <v>1.0</v>
      </c>
      <c r="M120" s="368">
        <v>1.0</v>
      </c>
      <c r="N120" s="368">
        <v>1.0</v>
      </c>
      <c r="O120" s="368">
        <v>1.0</v>
      </c>
      <c r="P120" s="368">
        <v>1.0</v>
      </c>
      <c r="Q120" s="368">
        <v>1.0</v>
      </c>
      <c r="R120" s="368">
        <v>1.0</v>
      </c>
      <c r="S120" s="368">
        <v>1.0</v>
      </c>
      <c r="T120" s="368"/>
      <c r="U120" s="367"/>
      <c r="V120" s="367"/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12">
        <f t="shared" si="1"/>
        <v>8</v>
      </c>
      <c r="AK120" s="12">
        <f t="shared" si="4"/>
        <v>7</v>
      </c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</row>
    <row r="121" ht="16.5" customHeight="1">
      <c r="A121" s="12">
        <f t="shared" si="3"/>
        <v>120</v>
      </c>
      <c r="B121" s="9">
        <v>200348.0</v>
      </c>
      <c r="C121" s="9"/>
      <c r="D121" s="133" t="s">
        <v>157</v>
      </c>
      <c r="E121" s="11"/>
      <c r="F121" s="11" t="s">
        <v>440</v>
      </c>
      <c r="G121" s="11" t="s">
        <v>441</v>
      </c>
      <c r="H121" s="11" t="s">
        <v>442</v>
      </c>
      <c r="I121" s="11" t="s">
        <v>442</v>
      </c>
      <c r="J121" s="11"/>
      <c r="K121" s="11"/>
      <c r="L121" s="11"/>
      <c r="M121" s="11"/>
      <c r="N121" s="11"/>
      <c r="O121" s="11" t="s">
        <v>443</v>
      </c>
      <c r="P121" s="11" t="s">
        <v>444</v>
      </c>
      <c r="Q121" s="11" t="s">
        <v>445</v>
      </c>
      <c r="R121" s="11" t="s">
        <v>446</v>
      </c>
      <c r="S121" s="366" t="s">
        <v>447</v>
      </c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12">
        <f t="shared" si="1"/>
        <v>0</v>
      </c>
      <c r="AK121" s="12">
        <f t="shared" si="4"/>
        <v>0</v>
      </c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</row>
    <row r="122" ht="16.5" customHeight="1">
      <c r="A122" s="12">
        <f t="shared" si="3"/>
        <v>121</v>
      </c>
      <c r="B122" s="9">
        <v>200349.0</v>
      </c>
      <c r="C122" s="9"/>
      <c r="D122" s="133" t="s">
        <v>386</v>
      </c>
      <c r="E122" s="11"/>
      <c r="F122" s="11" t="s">
        <v>440</v>
      </c>
      <c r="G122" s="11" t="s">
        <v>441</v>
      </c>
      <c r="H122" s="11" t="s">
        <v>442</v>
      </c>
      <c r="I122" s="11" t="s">
        <v>442</v>
      </c>
      <c r="J122" s="11"/>
      <c r="K122" s="11"/>
      <c r="L122" s="11"/>
      <c r="M122" s="11"/>
      <c r="N122" s="11"/>
      <c r="O122" s="11" t="s">
        <v>443</v>
      </c>
      <c r="P122" s="11" t="s">
        <v>444</v>
      </c>
      <c r="Q122" s="11" t="s">
        <v>445</v>
      </c>
      <c r="R122" s="11" t="s">
        <v>446</v>
      </c>
      <c r="S122" s="366" t="s">
        <v>447</v>
      </c>
      <c r="T122" s="366"/>
      <c r="U122" s="366"/>
      <c r="V122" s="366"/>
      <c r="W122" s="366"/>
      <c r="X122" s="366"/>
      <c r="Y122" s="366"/>
      <c r="Z122" s="366"/>
      <c r="AA122" s="366"/>
      <c r="AB122" s="366"/>
      <c r="AC122" s="366"/>
      <c r="AD122" s="366"/>
      <c r="AE122" s="366"/>
      <c r="AF122" s="366"/>
      <c r="AG122" s="366"/>
      <c r="AH122" s="366"/>
      <c r="AI122" s="366"/>
      <c r="AJ122" s="12">
        <f t="shared" si="1"/>
        <v>0</v>
      </c>
      <c r="AK122" s="12">
        <f t="shared" si="4"/>
        <v>0</v>
      </c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</row>
    <row r="123" ht="16.5" customHeight="1">
      <c r="A123" s="12">
        <f t="shared" si="3"/>
        <v>122</v>
      </c>
      <c r="B123" s="9">
        <v>200350.0</v>
      </c>
      <c r="C123" s="9"/>
      <c r="D123" s="133" t="s">
        <v>159</v>
      </c>
      <c r="E123" s="367">
        <v>1.0</v>
      </c>
      <c r="F123" s="367">
        <v>1.0</v>
      </c>
      <c r="G123" s="367">
        <v>1.0</v>
      </c>
      <c r="H123" s="367">
        <v>1.0</v>
      </c>
      <c r="I123" s="367">
        <v>1.0</v>
      </c>
      <c r="J123" s="367">
        <v>1.0</v>
      </c>
      <c r="K123" s="367">
        <v>1.0</v>
      </c>
      <c r="L123" s="368">
        <v>1.0</v>
      </c>
      <c r="M123" s="368">
        <v>1.0</v>
      </c>
      <c r="N123" s="368">
        <v>1.0</v>
      </c>
      <c r="O123" s="368">
        <v>1.0</v>
      </c>
      <c r="P123" s="368">
        <v>1.0</v>
      </c>
      <c r="Q123" s="368">
        <v>1.0</v>
      </c>
      <c r="R123" s="368">
        <v>1.0</v>
      </c>
      <c r="S123" s="368">
        <v>1.0</v>
      </c>
      <c r="T123" s="368"/>
      <c r="U123" s="367"/>
      <c r="V123" s="367"/>
      <c r="W123" s="367"/>
      <c r="X123" s="367"/>
      <c r="Y123" s="367"/>
      <c r="Z123" s="367"/>
      <c r="AA123" s="367"/>
      <c r="AB123" s="367"/>
      <c r="AC123" s="367"/>
      <c r="AD123" s="367"/>
      <c r="AE123" s="367"/>
      <c r="AF123" s="367"/>
      <c r="AG123" s="367"/>
      <c r="AH123" s="367"/>
      <c r="AI123" s="367"/>
      <c r="AJ123" s="12">
        <f t="shared" si="1"/>
        <v>15</v>
      </c>
      <c r="AK123" s="12">
        <f t="shared" si="4"/>
        <v>0</v>
      </c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</row>
    <row r="124" ht="16.5" customHeight="1">
      <c r="A124" s="12">
        <f t="shared" si="3"/>
        <v>123</v>
      </c>
      <c r="B124" s="9">
        <v>200351.0</v>
      </c>
      <c r="C124" s="9"/>
      <c r="D124" s="133" t="s">
        <v>634</v>
      </c>
      <c r="E124" s="367">
        <v>1.0</v>
      </c>
      <c r="F124" s="367">
        <v>1.0</v>
      </c>
      <c r="G124" s="367">
        <v>1.0</v>
      </c>
      <c r="H124" s="367">
        <v>1.0</v>
      </c>
      <c r="I124" s="367">
        <v>1.0</v>
      </c>
      <c r="J124" s="367">
        <v>1.0</v>
      </c>
      <c r="K124" s="367">
        <v>1.0</v>
      </c>
      <c r="L124" s="368">
        <v>1.0</v>
      </c>
      <c r="M124" s="368">
        <v>1.0</v>
      </c>
      <c r="N124" s="368">
        <v>1.0</v>
      </c>
      <c r="O124" s="368">
        <v>1.0</v>
      </c>
      <c r="P124" s="368">
        <v>1.0</v>
      </c>
      <c r="Q124" s="368">
        <v>1.0</v>
      </c>
      <c r="R124" s="368">
        <v>1.0</v>
      </c>
      <c r="S124" s="368">
        <v>1.0</v>
      </c>
      <c r="T124" s="368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12">
        <f t="shared" si="1"/>
        <v>15</v>
      </c>
      <c r="AK124" s="12">
        <f t="shared" si="4"/>
        <v>0</v>
      </c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</row>
    <row r="125" ht="16.5" customHeight="1">
      <c r="A125" s="12">
        <f t="shared" si="3"/>
        <v>124</v>
      </c>
      <c r="B125" s="9">
        <v>200353.0</v>
      </c>
      <c r="C125" s="9"/>
      <c r="D125" s="133" t="s">
        <v>161</v>
      </c>
      <c r="E125" s="367">
        <v>1.0</v>
      </c>
      <c r="F125" s="367">
        <v>1.0</v>
      </c>
      <c r="G125" s="367">
        <v>1.0</v>
      </c>
      <c r="H125" s="367">
        <v>1.0</v>
      </c>
      <c r="I125" s="367">
        <v>1.0</v>
      </c>
      <c r="J125" s="367">
        <v>1.0</v>
      </c>
      <c r="K125" s="367">
        <v>1.0</v>
      </c>
      <c r="L125" s="368">
        <v>1.0</v>
      </c>
      <c r="M125" s="368">
        <v>1.0</v>
      </c>
      <c r="N125" s="368">
        <v>1.0</v>
      </c>
      <c r="O125" s="368">
        <v>1.0</v>
      </c>
      <c r="P125" s="368">
        <v>1.0</v>
      </c>
      <c r="Q125" s="368">
        <v>1.0</v>
      </c>
      <c r="R125" s="368">
        <v>1.0</v>
      </c>
      <c r="S125" s="368">
        <v>1.0</v>
      </c>
      <c r="T125" s="368"/>
      <c r="U125" s="367"/>
      <c r="V125" s="367"/>
      <c r="W125" s="367"/>
      <c r="X125" s="367"/>
      <c r="Y125" s="367"/>
      <c r="Z125" s="367"/>
      <c r="AA125" s="367"/>
      <c r="AB125" s="367"/>
      <c r="AC125" s="367"/>
      <c r="AD125" s="367"/>
      <c r="AE125" s="367"/>
      <c r="AF125" s="367"/>
      <c r="AG125" s="367"/>
      <c r="AH125" s="367"/>
      <c r="AI125" s="367"/>
      <c r="AJ125" s="12">
        <f t="shared" si="1"/>
        <v>15</v>
      </c>
      <c r="AK125" s="12">
        <f t="shared" si="4"/>
        <v>0</v>
      </c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</row>
    <row r="126" ht="16.5" customHeight="1">
      <c r="A126" s="12">
        <f t="shared" si="3"/>
        <v>125</v>
      </c>
      <c r="B126" s="9">
        <v>200354.0</v>
      </c>
      <c r="C126" s="9"/>
      <c r="D126" s="133" t="s">
        <v>637</v>
      </c>
      <c r="E126" s="367">
        <v>1.0</v>
      </c>
      <c r="F126" s="367">
        <v>1.0</v>
      </c>
      <c r="G126" s="367">
        <v>1.0</v>
      </c>
      <c r="H126" s="367">
        <v>1.0</v>
      </c>
      <c r="I126" s="367">
        <v>1.0</v>
      </c>
      <c r="J126" s="367">
        <v>1.0</v>
      </c>
      <c r="K126" s="367">
        <v>1.0</v>
      </c>
      <c r="L126" s="368">
        <v>1.0</v>
      </c>
      <c r="M126" s="368">
        <v>1.0</v>
      </c>
      <c r="N126" s="368">
        <v>1.0</v>
      </c>
      <c r="O126" s="368">
        <v>1.0</v>
      </c>
      <c r="P126" s="368">
        <v>1.0</v>
      </c>
      <c r="Q126" s="368">
        <v>1.0</v>
      </c>
      <c r="R126" s="368">
        <v>1.0</v>
      </c>
      <c r="S126" s="368">
        <v>1.0</v>
      </c>
      <c r="T126" s="368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12">
        <f t="shared" si="1"/>
        <v>15</v>
      </c>
      <c r="AK126" s="12">
        <f t="shared" si="4"/>
        <v>0</v>
      </c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</row>
    <row r="127" ht="16.5" customHeight="1">
      <c r="A127" s="12">
        <f t="shared" si="3"/>
        <v>126</v>
      </c>
      <c r="B127" s="9">
        <v>200356.0</v>
      </c>
      <c r="C127" s="9"/>
      <c r="D127" s="133" t="s">
        <v>163</v>
      </c>
      <c r="E127" s="367">
        <v>1.0</v>
      </c>
      <c r="F127" s="367">
        <v>1.0</v>
      </c>
      <c r="G127" s="367">
        <v>1.0</v>
      </c>
      <c r="H127" s="367">
        <v>1.0</v>
      </c>
      <c r="I127" s="367">
        <v>1.0</v>
      </c>
      <c r="J127" s="367">
        <v>1.0</v>
      </c>
      <c r="K127" s="367">
        <v>1.0</v>
      </c>
      <c r="L127" s="368">
        <v>1.0</v>
      </c>
      <c r="M127" s="368">
        <v>1.0</v>
      </c>
      <c r="N127" s="368">
        <v>1.0</v>
      </c>
      <c r="O127" s="368">
        <v>1.0</v>
      </c>
      <c r="P127" s="368">
        <v>1.0</v>
      </c>
      <c r="Q127" s="368">
        <v>1.0</v>
      </c>
      <c r="R127" s="368">
        <v>1.0</v>
      </c>
      <c r="S127" s="368">
        <v>1.0</v>
      </c>
      <c r="T127" s="368"/>
      <c r="U127" s="367"/>
      <c r="V127" s="367"/>
      <c r="W127" s="367"/>
      <c r="X127" s="367"/>
      <c r="Y127" s="367"/>
      <c r="Z127" s="367"/>
      <c r="AA127" s="367"/>
      <c r="AB127" s="367"/>
      <c r="AC127" s="367"/>
      <c r="AD127" s="367"/>
      <c r="AE127" s="367"/>
      <c r="AF127" s="367"/>
      <c r="AG127" s="367"/>
      <c r="AH127" s="367"/>
      <c r="AI127" s="367"/>
      <c r="AJ127" s="12">
        <f t="shared" si="1"/>
        <v>15</v>
      </c>
      <c r="AK127" s="12">
        <f t="shared" si="4"/>
        <v>0</v>
      </c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</row>
    <row r="128" ht="16.5" customHeight="1">
      <c r="A128" s="12">
        <f t="shared" si="3"/>
        <v>127</v>
      </c>
      <c r="B128" s="9">
        <v>200357.0</v>
      </c>
      <c r="C128" s="9"/>
      <c r="D128" s="133" t="s">
        <v>164</v>
      </c>
      <c r="E128" s="367">
        <v>1.0</v>
      </c>
      <c r="F128" s="367">
        <v>1.0</v>
      </c>
      <c r="G128" s="367">
        <v>1.0</v>
      </c>
      <c r="H128" s="367">
        <v>1.0</v>
      </c>
      <c r="I128" s="367">
        <v>1.0</v>
      </c>
      <c r="J128" s="367">
        <v>1.0</v>
      </c>
      <c r="K128" s="367">
        <v>1.0</v>
      </c>
      <c r="L128" s="368">
        <v>1.0</v>
      </c>
      <c r="M128" s="368">
        <v>1.0</v>
      </c>
      <c r="N128" s="368">
        <v>1.0</v>
      </c>
      <c r="O128" s="368">
        <v>1.0</v>
      </c>
      <c r="P128" s="368">
        <v>1.0</v>
      </c>
      <c r="Q128" s="368">
        <v>1.0</v>
      </c>
      <c r="R128" s="368">
        <v>1.0</v>
      </c>
      <c r="S128" s="368">
        <v>1.0</v>
      </c>
      <c r="T128" s="368"/>
      <c r="U128" s="367"/>
      <c r="V128" s="367"/>
      <c r="W128" s="367"/>
      <c r="X128" s="367"/>
      <c r="Y128" s="367"/>
      <c r="Z128" s="367"/>
      <c r="AA128" s="367"/>
      <c r="AB128" s="367"/>
      <c r="AC128" s="367"/>
      <c r="AD128" s="367"/>
      <c r="AE128" s="367"/>
      <c r="AF128" s="367"/>
      <c r="AG128" s="367"/>
      <c r="AH128" s="367"/>
      <c r="AI128" s="367"/>
      <c r="AJ128" s="12">
        <f t="shared" si="1"/>
        <v>15</v>
      </c>
      <c r="AK128" s="12">
        <f t="shared" si="4"/>
        <v>0</v>
      </c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</row>
    <row r="129" ht="16.5" customHeight="1">
      <c r="A129" s="12">
        <f t="shared" si="3"/>
        <v>128</v>
      </c>
      <c r="B129" s="9">
        <v>200358.0</v>
      </c>
      <c r="C129" s="9"/>
      <c r="D129" s="133" t="s">
        <v>641</v>
      </c>
      <c r="E129" s="11"/>
      <c r="F129" s="11" t="s">
        <v>440</v>
      </c>
      <c r="G129" s="11" t="s">
        <v>441</v>
      </c>
      <c r="H129" s="11" t="s">
        <v>442</v>
      </c>
      <c r="I129" s="11" t="s">
        <v>442</v>
      </c>
      <c r="J129" s="11"/>
      <c r="K129" s="11"/>
      <c r="L129" s="11"/>
      <c r="M129" s="11"/>
      <c r="N129" s="11"/>
      <c r="O129" s="11" t="s">
        <v>443</v>
      </c>
      <c r="P129" s="11" t="s">
        <v>444</v>
      </c>
      <c r="Q129" s="11" t="s">
        <v>445</v>
      </c>
      <c r="R129" s="11" t="s">
        <v>446</v>
      </c>
      <c r="S129" s="366" t="s">
        <v>447</v>
      </c>
      <c r="T129" s="366"/>
      <c r="U129" s="366"/>
      <c r="V129" s="366"/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366"/>
      <c r="AI129" s="366"/>
      <c r="AJ129" s="12">
        <f t="shared" si="1"/>
        <v>0</v>
      </c>
      <c r="AK129" s="12">
        <f t="shared" si="4"/>
        <v>0</v>
      </c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</row>
    <row r="130" ht="16.5" customHeight="1">
      <c r="A130" s="12">
        <f t="shared" si="3"/>
        <v>129</v>
      </c>
      <c r="B130" s="9">
        <v>200359.0</v>
      </c>
      <c r="C130" s="9"/>
      <c r="D130" s="133" t="s">
        <v>166</v>
      </c>
      <c r="E130" s="368">
        <v>0.0</v>
      </c>
      <c r="F130" s="368">
        <v>1.0</v>
      </c>
      <c r="G130" s="368">
        <v>1.0</v>
      </c>
      <c r="H130" s="368">
        <v>1.0</v>
      </c>
      <c r="I130" s="368">
        <v>1.0</v>
      </c>
      <c r="J130" s="368">
        <v>1.0</v>
      </c>
      <c r="K130" s="368">
        <v>0.0</v>
      </c>
      <c r="L130" s="167">
        <v>1.0</v>
      </c>
      <c r="M130" s="167">
        <v>1.0</v>
      </c>
      <c r="N130" s="368">
        <v>1.0</v>
      </c>
      <c r="O130" s="368">
        <v>1.0</v>
      </c>
      <c r="P130" s="167">
        <v>1.0</v>
      </c>
      <c r="Q130" s="379">
        <v>1.0</v>
      </c>
      <c r="R130" s="379">
        <v>1.0</v>
      </c>
      <c r="S130" s="379">
        <v>1.0</v>
      </c>
      <c r="T130" s="379"/>
      <c r="U130" s="389"/>
      <c r="V130" s="389"/>
      <c r="W130" s="389"/>
      <c r="X130" s="389"/>
      <c r="Y130" s="389"/>
      <c r="Z130" s="389"/>
      <c r="AA130" s="367"/>
      <c r="AB130" s="367"/>
      <c r="AC130" s="367"/>
      <c r="AD130" s="367"/>
      <c r="AE130" s="367"/>
      <c r="AF130" s="367"/>
      <c r="AG130" s="367"/>
      <c r="AH130" s="367"/>
      <c r="AI130" s="367"/>
      <c r="AJ130" s="12">
        <f t="shared" si="1"/>
        <v>13</v>
      </c>
      <c r="AK130" s="12">
        <f t="shared" si="4"/>
        <v>2</v>
      </c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</row>
    <row r="131" ht="16.5" customHeight="1">
      <c r="A131" s="12">
        <f t="shared" si="3"/>
        <v>130</v>
      </c>
      <c r="B131" s="9">
        <v>200101.0</v>
      </c>
      <c r="C131" s="9"/>
      <c r="D131" s="133" t="s">
        <v>644</v>
      </c>
      <c r="E131" s="367">
        <v>1.0</v>
      </c>
      <c r="F131" s="367">
        <v>1.0</v>
      </c>
      <c r="G131" s="367">
        <v>1.0</v>
      </c>
      <c r="H131" s="367">
        <v>1.0</v>
      </c>
      <c r="I131" s="367">
        <v>1.0</v>
      </c>
      <c r="J131" s="367">
        <v>1.0</v>
      </c>
      <c r="K131" s="367">
        <v>1.0</v>
      </c>
      <c r="L131" s="368">
        <v>1.0</v>
      </c>
      <c r="M131" s="368">
        <v>1.0</v>
      </c>
      <c r="N131" s="368">
        <v>1.0</v>
      </c>
      <c r="O131" s="368">
        <v>1.0</v>
      </c>
      <c r="P131" s="368">
        <v>1.0</v>
      </c>
      <c r="Q131" s="368">
        <v>1.0</v>
      </c>
      <c r="R131" s="368">
        <v>1.0</v>
      </c>
      <c r="S131" s="368">
        <v>1.0</v>
      </c>
      <c r="T131" s="368"/>
      <c r="U131" s="367"/>
      <c r="V131" s="367"/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  <c r="AG131" s="367"/>
      <c r="AH131" s="367"/>
      <c r="AI131" s="367"/>
      <c r="AJ131" s="12">
        <f t="shared" si="1"/>
        <v>15</v>
      </c>
      <c r="AK131" s="12">
        <f t="shared" si="4"/>
        <v>0</v>
      </c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</row>
    <row r="132" ht="16.5" customHeight="1">
      <c r="A132" s="12">
        <f t="shared" si="3"/>
        <v>131</v>
      </c>
      <c r="B132" s="9">
        <v>200102.0</v>
      </c>
      <c r="C132" s="9"/>
      <c r="D132" s="133" t="s">
        <v>646</v>
      </c>
      <c r="E132" s="11"/>
      <c r="F132" s="11" t="s">
        <v>440</v>
      </c>
      <c r="G132" s="11" t="s">
        <v>441</v>
      </c>
      <c r="H132" s="11" t="s">
        <v>442</v>
      </c>
      <c r="I132" s="11" t="s">
        <v>442</v>
      </c>
      <c r="J132" s="11"/>
      <c r="K132" s="11"/>
      <c r="L132" s="11"/>
      <c r="M132" s="11"/>
      <c r="N132" s="11"/>
      <c r="O132" s="11" t="s">
        <v>443</v>
      </c>
      <c r="P132" s="11" t="s">
        <v>444</v>
      </c>
      <c r="Q132" s="11" t="s">
        <v>445</v>
      </c>
      <c r="R132" s="11" t="s">
        <v>446</v>
      </c>
      <c r="S132" s="366" t="s">
        <v>447</v>
      </c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12">
        <f t="shared" si="1"/>
        <v>0</v>
      </c>
      <c r="AK132" s="12">
        <f t="shared" si="4"/>
        <v>0</v>
      </c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</row>
    <row r="133" ht="16.5" customHeight="1">
      <c r="A133" s="12">
        <f t="shared" si="3"/>
        <v>132</v>
      </c>
      <c r="B133" s="9">
        <v>200103.0</v>
      </c>
      <c r="C133" s="9"/>
      <c r="D133" s="133" t="s">
        <v>648</v>
      </c>
      <c r="E133" s="367">
        <v>1.0</v>
      </c>
      <c r="F133" s="367">
        <v>1.0</v>
      </c>
      <c r="G133" s="367">
        <v>1.0</v>
      </c>
      <c r="H133" s="367">
        <v>1.0</v>
      </c>
      <c r="I133" s="367">
        <v>1.0</v>
      </c>
      <c r="J133" s="367">
        <v>1.0</v>
      </c>
      <c r="K133" s="367">
        <v>1.0</v>
      </c>
      <c r="L133" s="368">
        <v>1.0</v>
      </c>
      <c r="M133" s="368">
        <v>1.0</v>
      </c>
      <c r="N133" s="368">
        <v>1.0</v>
      </c>
      <c r="O133" s="368">
        <v>1.0</v>
      </c>
      <c r="P133" s="368">
        <v>0.0</v>
      </c>
      <c r="Q133" s="368">
        <v>0.0</v>
      </c>
      <c r="R133" s="368">
        <v>0.0</v>
      </c>
      <c r="S133" s="368">
        <v>0.0</v>
      </c>
      <c r="T133" s="368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12">
        <f t="shared" si="1"/>
        <v>11</v>
      </c>
      <c r="AK133" s="12">
        <f t="shared" si="4"/>
        <v>4</v>
      </c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</row>
    <row r="134" ht="16.5" customHeight="1">
      <c r="A134" s="12">
        <f t="shared" si="3"/>
        <v>133</v>
      </c>
      <c r="B134" s="9">
        <v>200104.0</v>
      </c>
      <c r="C134" s="9"/>
      <c r="D134" s="133" t="s">
        <v>650</v>
      </c>
      <c r="E134" s="367">
        <v>1.0</v>
      </c>
      <c r="F134" s="367">
        <v>1.0</v>
      </c>
      <c r="G134" s="367">
        <v>1.0</v>
      </c>
      <c r="H134" s="367">
        <v>1.0</v>
      </c>
      <c r="I134" s="367">
        <v>1.0</v>
      </c>
      <c r="J134" s="367">
        <v>1.0</v>
      </c>
      <c r="K134" s="367">
        <v>1.0</v>
      </c>
      <c r="L134" s="368">
        <v>1.0</v>
      </c>
      <c r="M134" s="368">
        <v>1.0</v>
      </c>
      <c r="N134" s="368">
        <v>1.0</v>
      </c>
      <c r="O134" s="368">
        <v>1.0</v>
      </c>
      <c r="P134" s="368">
        <v>1.0</v>
      </c>
      <c r="Q134" s="368">
        <v>1.0</v>
      </c>
      <c r="R134" s="368">
        <v>1.0</v>
      </c>
      <c r="S134" s="368">
        <v>1.0</v>
      </c>
      <c r="T134" s="368"/>
      <c r="U134" s="367"/>
      <c r="V134" s="367"/>
      <c r="W134" s="367"/>
      <c r="X134" s="367"/>
      <c r="Y134" s="367"/>
      <c r="Z134" s="367"/>
      <c r="AA134" s="367"/>
      <c r="AB134" s="367"/>
      <c r="AC134" s="367"/>
      <c r="AD134" s="367"/>
      <c r="AE134" s="367"/>
      <c r="AF134" s="367"/>
      <c r="AG134" s="367"/>
      <c r="AH134" s="367"/>
      <c r="AI134" s="367"/>
      <c r="AJ134" s="12">
        <f t="shared" si="1"/>
        <v>15</v>
      </c>
      <c r="AK134" s="12">
        <f t="shared" si="4"/>
        <v>0</v>
      </c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</row>
    <row r="135" ht="16.5" customHeight="1">
      <c r="A135" s="12">
        <f t="shared" si="3"/>
        <v>134</v>
      </c>
      <c r="B135" s="9">
        <v>200105.0</v>
      </c>
      <c r="C135" s="9"/>
      <c r="D135" s="133" t="s">
        <v>652</v>
      </c>
      <c r="E135" s="367">
        <v>1.0</v>
      </c>
      <c r="F135" s="367">
        <v>1.0</v>
      </c>
      <c r="G135" s="367">
        <v>1.0</v>
      </c>
      <c r="H135" s="367">
        <v>1.0</v>
      </c>
      <c r="I135" s="367">
        <v>1.0</v>
      </c>
      <c r="J135" s="367">
        <v>1.0</v>
      </c>
      <c r="K135" s="367">
        <v>1.0</v>
      </c>
      <c r="L135" s="368">
        <v>1.0</v>
      </c>
      <c r="M135" s="368">
        <v>1.0</v>
      </c>
      <c r="N135" s="368">
        <v>1.0</v>
      </c>
      <c r="O135" s="368">
        <v>1.0</v>
      </c>
      <c r="P135" s="368">
        <v>1.0</v>
      </c>
      <c r="Q135" s="368">
        <v>1.0</v>
      </c>
      <c r="R135" s="368">
        <v>0.0</v>
      </c>
      <c r="S135" s="368">
        <v>0.0</v>
      </c>
      <c r="T135" s="368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12">
        <f t="shared" si="1"/>
        <v>13</v>
      </c>
      <c r="AK135" s="12">
        <f t="shared" si="4"/>
        <v>2</v>
      </c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</row>
    <row r="136" ht="16.5" customHeight="1">
      <c r="A136" s="12">
        <f t="shared" si="3"/>
        <v>135</v>
      </c>
      <c r="B136" s="9">
        <v>200106.0</v>
      </c>
      <c r="C136" s="9"/>
      <c r="D136" s="133" t="s">
        <v>654</v>
      </c>
      <c r="E136" s="367">
        <v>1.0</v>
      </c>
      <c r="F136" s="367">
        <v>1.0</v>
      </c>
      <c r="G136" s="367">
        <v>1.0</v>
      </c>
      <c r="H136" s="367">
        <v>1.0</v>
      </c>
      <c r="I136" s="367">
        <v>1.0</v>
      </c>
      <c r="J136" s="367">
        <v>1.0</v>
      </c>
      <c r="K136" s="367">
        <v>1.0</v>
      </c>
      <c r="L136" s="368">
        <v>1.0</v>
      </c>
      <c r="M136" s="368">
        <v>1.0</v>
      </c>
      <c r="N136" s="368">
        <v>1.0</v>
      </c>
      <c r="O136" s="368">
        <v>1.0</v>
      </c>
      <c r="P136" s="368">
        <v>1.0</v>
      </c>
      <c r="Q136" s="368">
        <v>1.0</v>
      </c>
      <c r="R136" s="368">
        <v>1.0</v>
      </c>
      <c r="S136" s="368">
        <v>1.0</v>
      </c>
      <c r="T136" s="368"/>
      <c r="U136" s="367"/>
      <c r="V136" s="367"/>
      <c r="W136" s="367"/>
      <c r="X136" s="367"/>
      <c r="Y136" s="367"/>
      <c r="Z136" s="367"/>
      <c r="AA136" s="367"/>
      <c r="AB136" s="367"/>
      <c r="AC136" s="367"/>
      <c r="AD136" s="367"/>
      <c r="AE136" s="367"/>
      <c r="AF136" s="367"/>
      <c r="AG136" s="367"/>
      <c r="AH136" s="367"/>
      <c r="AI136" s="367"/>
      <c r="AJ136" s="12">
        <f t="shared" si="1"/>
        <v>15</v>
      </c>
      <c r="AK136" s="12">
        <f t="shared" si="4"/>
        <v>0</v>
      </c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</row>
    <row r="137" ht="16.5" customHeight="1">
      <c r="A137" s="12">
        <f t="shared" si="3"/>
        <v>136</v>
      </c>
      <c r="B137" s="9">
        <v>200107.0</v>
      </c>
      <c r="C137" s="9"/>
      <c r="D137" s="133" t="s">
        <v>656</v>
      </c>
      <c r="E137" s="11"/>
      <c r="F137" s="11" t="s">
        <v>440</v>
      </c>
      <c r="G137" s="11" t="s">
        <v>441</v>
      </c>
      <c r="H137" s="11" t="s">
        <v>442</v>
      </c>
      <c r="I137" s="11" t="s">
        <v>442</v>
      </c>
      <c r="J137" s="11"/>
      <c r="K137" s="11"/>
      <c r="L137" s="11"/>
      <c r="M137" s="11"/>
      <c r="N137" s="11"/>
      <c r="O137" s="11" t="s">
        <v>443</v>
      </c>
      <c r="P137" s="11" t="s">
        <v>444</v>
      </c>
      <c r="Q137" s="11" t="s">
        <v>445</v>
      </c>
      <c r="R137" s="11" t="s">
        <v>446</v>
      </c>
      <c r="S137" s="366" t="s">
        <v>447</v>
      </c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12">
        <f t="shared" si="1"/>
        <v>0</v>
      </c>
      <c r="AK137" s="12">
        <f t="shared" si="4"/>
        <v>0</v>
      </c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</row>
    <row r="138" ht="16.5" customHeight="1">
      <c r="A138" s="12">
        <f t="shared" si="3"/>
        <v>137</v>
      </c>
      <c r="B138" s="9">
        <v>200108.0</v>
      </c>
      <c r="C138" s="9"/>
      <c r="D138" s="133" t="s">
        <v>658</v>
      </c>
      <c r="E138" s="367">
        <v>1.0</v>
      </c>
      <c r="F138" s="367">
        <v>1.0</v>
      </c>
      <c r="G138" s="367">
        <v>1.0</v>
      </c>
      <c r="H138" s="367">
        <v>1.0</v>
      </c>
      <c r="I138" s="367">
        <v>1.0</v>
      </c>
      <c r="J138" s="367">
        <v>1.0</v>
      </c>
      <c r="K138" s="367">
        <v>1.0</v>
      </c>
      <c r="L138" s="368">
        <v>1.0</v>
      </c>
      <c r="M138" s="368">
        <v>1.0</v>
      </c>
      <c r="N138" s="368">
        <v>1.0</v>
      </c>
      <c r="O138" s="368">
        <v>1.0</v>
      </c>
      <c r="P138" s="368">
        <v>1.0</v>
      </c>
      <c r="Q138" s="368">
        <v>1.0</v>
      </c>
      <c r="R138" s="368">
        <v>1.0</v>
      </c>
      <c r="S138" s="368">
        <v>1.0</v>
      </c>
      <c r="T138" s="368"/>
      <c r="U138" s="367"/>
      <c r="V138" s="367"/>
      <c r="W138" s="367"/>
      <c r="X138" s="367"/>
      <c r="Y138" s="367"/>
      <c r="Z138" s="367"/>
      <c r="AA138" s="367"/>
      <c r="AB138" s="367"/>
      <c r="AC138" s="367"/>
      <c r="AD138" s="367"/>
      <c r="AE138" s="367"/>
      <c r="AF138" s="367"/>
      <c r="AG138" s="367"/>
      <c r="AH138" s="367"/>
      <c r="AI138" s="367"/>
      <c r="AJ138" s="12">
        <f t="shared" si="1"/>
        <v>15</v>
      </c>
      <c r="AK138" s="12">
        <f t="shared" si="4"/>
        <v>0</v>
      </c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</row>
    <row r="139" ht="16.5" customHeight="1">
      <c r="A139" s="12">
        <f t="shared" si="3"/>
        <v>138</v>
      </c>
      <c r="B139" s="9">
        <v>200111.0</v>
      </c>
      <c r="C139" s="9"/>
      <c r="D139" s="133" t="s">
        <v>660</v>
      </c>
      <c r="E139" s="367">
        <v>1.0</v>
      </c>
      <c r="F139" s="367">
        <v>1.0</v>
      </c>
      <c r="G139" s="367">
        <v>1.0</v>
      </c>
      <c r="H139" s="367">
        <v>1.0</v>
      </c>
      <c r="I139" s="367">
        <v>1.0</v>
      </c>
      <c r="J139" s="367">
        <v>1.0</v>
      </c>
      <c r="K139" s="367">
        <v>1.0</v>
      </c>
      <c r="L139" s="368">
        <v>1.0</v>
      </c>
      <c r="M139" s="368">
        <v>1.0</v>
      </c>
      <c r="N139" s="368">
        <v>1.0</v>
      </c>
      <c r="O139" s="368">
        <v>1.0</v>
      </c>
      <c r="P139" s="368">
        <v>1.0</v>
      </c>
      <c r="Q139" s="368">
        <v>1.0</v>
      </c>
      <c r="R139" s="368">
        <v>1.0</v>
      </c>
      <c r="S139" s="368">
        <v>1.0</v>
      </c>
      <c r="T139" s="368"/>
      <c r="U139" s="367"/>
      <c r="V139" s="367"/>
      <c r="W139" s="367"/>
      <c r="X139" s="367"/>
      <c r="Y139" s="367"/>
      <c r="Z139" s="367"/>
      <c r="AA139" s="367"/>
      <c r="AB139" s="367"/>
      <c r="AC139" s="367"/>
      <c r="AD139" s="367"/>
      <c r="AE139" s="367"/>
      <c r="AF139" s="367"/>
      <c r="AG139" s="367"/>
      <c r="AH139" s="367"/>
      <c r="AI139" s="367"/>
      <c r="AJ139" s="12">
        <f t="shared" si="1"/>
        <v>15</v>
      </c>
      <c r="AK139" s="12">
        <f t="shared" si="4"/>
        <v>0</v>
      </c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</row>
    <row r="140" ht="16.5" customHeight="1">
      <c r="A140" s="12">
        <f t="shared" si="3"/>
        <v>139</v>
      </c>
      <c r="B140" s="9">
        <v>200112.0</v>
      </c>
      <c r="C140" s="9"/>
      <c r="D140" s="133" t="s">
        <v>662</v>
      </c>
      <c r="E140" s="367">
        <v>1.0</v>
      </c>
      <c r="F140" s="367">
        <v>1.0</v>
      </c>
      <c r="G140" s="367">
        <v>1.0</v>
      </c>
      <c r="H140" s="367">
        <v>1.0</v>
      </c>
      <c r="I140" s="367">
        <v>1.0</v>
      </c>
      <c r="J140" s="367">
        <v>1.0</v>
      </c>
      <c r="K140" s="367">
        <v>1.0</v>
      </c>
      <c r="L140" s="368">
        <v>1.0</v>
      </c>
      <c r="M140" s="368">
        <v>1.0</v>
      </c>
      <c r="N140" s="368">
        <v>1.0</v>
      </c>
      <c r="O140" s="368">
        <v>1.0</v>
      </c>
      <c r="P140" s="368">
        <v>1.0</v>
      </c>
      <c r="Q140" s="368">
        <v>1.0</v>
      </c>
      <c r="R140" s="368">
        <v>1.0</v>
      </c>
      <c r="S140" s="368">
        <v>1.0</v>
      </c>
      <c r="T140" s="368"/>
      <c r="U140" s="367"/>
      <c r="V140" s="367"/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  <c r="AG140" s="367"/>
      <c r="AH140" s="367"/>
      <c r="AI140" s="367"/>
      <c r="AJ140" s="12">
        <f t="shared" si="1"/>
        <v>15</v>
      </c>
      <c r="AK140" s="12">
        <f t="shared" si="4"/>
        <v>0</v>
      </c>
      <c r="AL140" s="76"/>
      <c r="AM140" s="76"/>
      <c r="AN140" s="76"/>
      <c r="AO140" s="134"/>
      <c r="AP140" s="134"/>
      <c r="AQ140" s="135"/>
      <c r="AR140" s="135"/>
      <c r="AS140" s="135"/>
      <c r="AT140" s="135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</row>
    <row r="141" ht="16.5" customHeight="1">
      <c r="A141" s="12">
        <f t="shared" si="3"/>
        <v>140</v>
      </c>
      <c r="B141" s="9">
        <v>200113.0</v>
      </c>
      <c r="C141" s="9"/>
      <c r="D141" s="133" t="s">
        <v>664</v>
      </c>
      <c r="E141" s="367">
        <v>1.0</v>
      </c>
      <c r="F141" s="367">
        <v>1.0</v>
      </c>
      <c r="G141" s="367">
        <v>1.0</v>
      </c>
      <c r="H141" s="367">
        <v>1.0</v>
      </c>
      <c r="I141" s="367">
        <v>1.0</v>
      </c>
      <c r="J141" s="367">
        <v>1.0</v>
      </c>
      <c r="K141" s="367">
        <v>1.0</v>
      </c>
      <c r="L141" s="368">
        <v>2.5</v>
      </c>
      <c r="M141" s="368">
        <v>1.0</v>
      </c>
      <c r="N141" s="368">
        <v>1.0</v>
      </c>
      <c r="O141" s="368">
        <v>1.0</v>
      </c>
      <c r="P141" s="368">
        <v>1.0</v>
      </c>
      <c r="Q141" s="368">
        <v>1.0</v>
      </c>
      <c r="R141" s="368">
        <v>0.0</v>
      </c>
      <c r="S141" s="368">
        <v>0.0</v>
      </c>
      <c r="T141" s="368"/>
      <c r="U141" s="367"/>
      <c r="V141" s="367"/>
      <c r="W141" s="367"/>
      <c r="X141" s="367"/>
      <c r="Y141" s="367"/>
      <c r="Z141" s="367"/>
      <c r="AA141" s="367"/>
      <c r="AB141" s="367"/>
      <c r="AC141" s="367"/>
      <c r="AD141" s="367"/>
      <c r="AE141" s="367"/>
      <c r="AF141" s="367"/>
      <c r="AG141" s="367"/>
      <c r="AH141" s="367"/>
      <c r="AI141" s="367"/>
      <c r="AJ141" s="12">
        <f t="shared" si="1"/>
        <v>14.5</v>
      </c>
      <c r="AK141" s="12">
        <f t="shared" si="4"/>
        <v>2</v>
      </c>
      <c r="AL141" s="76"/>
      <c r="AM141" s="76"/>
      <c r="AN141" s="76"/>
      <c r="AO141" s="136"/>
      <c r="AP141" s="136"/>
      <c r="AQ141" s="136"/>
      <c r="AR141" s="136"/>
      <c r="AS141" s="136"/>
      <c r="AT141" s="13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</row>
    <row r="142" ht="16.5" customHeight="1">
      <c r="A142" s="12">
        <f t="shared" si="3"/>
        <v>141</v>
      </c>
      <c r="B142" s="9">
        <v>200114.0</v>
      </c>
      <c r="C142" s="9"/>
      <c r="D142" s="133" t="s">
        <v>666</v>
      </c>
      <c r="E142" s="167">
        <v>1.0</v>
      </c>
      <c r="F142" s="167">
        <v>1.0</v>
      </c>
      <c r="G142" s="367">
        <v>1.0</v>
      </c>
      <c r="H142" s="367">
        <v>1.0</v>
      </c>
      <c r="I142" s="167">
        <v>1.0</v>
      </c>
      <c r="J142" s="167">
        <v>1.0</v>
      </c>
      <c r="K142" s="167">
        <v>1.0</v>
      </c>
      <c r="L142" s="167">
        <v>1.0</v>
      </c>
      <c r="M142" s="368">
        <v>1.0</v>
      </c>
      <c r="N142" s="368">
        <v>1.0</v>
      </c>
      <c r="O142" s="167">
        <v>1.0</v>
      </c>
      <c r="P142" s="368">
        <v>1.0</v>
      </c>
      <c r="Q142" s="368">
        <v>0.0</v>
      </c>
      <c r="R142" s="379">
        <v>0.0</v>
      </c>
      <c r="S142" s="379">
        <v>1.0</v>
      </c>
      <c r="T142" s="379"/>
      <c r="U142" s="389"/>
      <c r="V142" s="389"/>
      <c r="W142" s="389"/>
      <c r="X142" s="389"/>
      <c r="Y142" s="389"/>
      <c r="Z142" s="389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12">
        <f t="shared" si="1"/>
        <v>13</v>
      </c>
      <c r="AK142" s="12">
        <f t="shared" si="4"/>
        <v>2</v>
      </c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</row>
    <row r="143" ht="16.5" customHeight="1">
      <c r="A143" s="12">
        <f t="shared" si="3"/>
        <v>142</v>
      </c>
      <c r="B143" s="9">
        <v>200116.0</v>
      </c>
      <c r="C143" s="9"/>
      <c r="D143" s="133" t="s">
        <v>668</v>
      </c>
      <c r="E143" s="367">
        <v>1.0</v>
      </c>
      <c r="F143" s="367">
        <v>1.0</v>
      </c>
      <c r="G143" s="367">
        <v>1.0</v>
      </c>
      <c r="H143" s="367">
        <v>1.0</v>
      </c>
      <c r="I143" s="367">
        <v>1.0</v>
      </c>
      <c r="J143" s="367">
        <v>1.0</v>
      </c>
      <c r="K143" s="367">
        <v>1.0</v>
      </c>
      <c r="L143" s="368">
        <v>1.0</v>
      </c>
      <c r="M143" s="368">
        <v>1.0</v>
      </c>
      <c r="N143" s="368">
        <v>1.0</v>
      </c>
      <c r="O143" s="368">
        <v>1.0</v>
      </c>
      <c r="P143" s="368">
        <v>1.0</v>
      </c>
      <c r="Q143" s="368">
        <v>1.0</v>
      </c>
      <c r="R143" s="368">
        <v>1.0</v>
      </c>
      <c r="S143" s="368">
        <v>1.0</v>
      </c>
      <c r="T143" s="368"/>
      <c r="U143" s="367"/>
      <c r="V143" s="367"/>
      <c r="W143" s="367"/>
      <c r="X143" s="367"/>
      <c r="Y143" s="367"/>
      <c r="Z143" s="367"/>
      <c r="AA143" s="367"/>
      <c r="AB143" s="367"/>
      <c r="AC143" s="367"/>
      <c r="AD143" s="367"/>
      <c r="AE143" s="367"/>
      <c r="AF143" s="367"/>
      <c r="AG143" s="367"/>
      <c r="AH143" s="367"/>
      <c r="AI143" s="367"/>
      <c r="AJ143" s="12">
        <f t="shared" si="1"/>
        <v>15</v>
      </c>
      <c r="AK143" s="12">
        <f t="shared" si="4"/>
        <v>0</v>
      </c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</row>
    <row r="144" ht="16.5" customHeight="1">
      <c r="A144" s="12">
        <f t="shared" si="3"/>
        <v>143</v>
      </c>
      <c r="B144" s="9">
        <v>200118.0</v>
      </c>
      <c r="C144" s="9"/>
      <c r="D144" s="133" t="s">
        <v>670</v>
      </c>
      <c r="E144" s="367">
        <v>1.0</v>
      </c>
      <c r="F144" s="367">
        <v>1.0</v>
      </c>
      <c r="G144" s="367">
        <v>1.0</v>
      </c>
      <c r="H144" s="367">
        <v>1.0</v>
      </c>
      <c r="I144" s="367">
        <v>1.0</v>
      </c>
      <c r="J144" s="367">
        <v>1.0</v>
      </c>
      <c r="K144" s="367">
        <v>1.0</v>
      </c>
      <c r="L144" s="368">
        <v>1.0</v>
      </c>
      <c r="M144" s="368">
        <v>1.0</v>
      </c>
      <c r="N144" s="368">
        <v>1.0</v>
      </c>
      <c r="O144" s="368">
        <v>1.0</v>
      </c>
      <c r="P144" s="368">
        <v>1.0</v>
      </c>
      <c r="Q144" s="368">
        <v>1.0</v>
      </c>
      <c r="R144" s="368">
        <v>1.0</v>
      </c>
      <c r="S144" s="368">
        <v>1.0</v>
      </c>
      <c r="T144" s="368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12">
        <f t="shared" si="1"/>
        <v>15</v>
      </c>
      <c r="AK144" s="12">
        <f t="shared" si="4"/>
        <v>0</v>
      </c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</row>
    <row r="145" ht="16.5" customHeight="1">
      <c r="A145" s="12">
        <f t="shared" si="3"/>
        <v>144</v>
      </c>
      <c r="B145" s="9">
        <v>200119.0</v>
      </c>
      <c r="C145" s="9"/>
      <c r="D145" s="133" t="s">
        <v>672</v>
      </c>
      <c r="E145" s="367">
        <v>1.0</v>
      </c>
      <c r="F145" s="367">
        <v>1.0</v>
      </c>
      <c r="G145" s="367">
        <v>1.0</v>
      </c>
      <c r="H145" s="367">
        <v>1.0</v>
      </c>
      <c r="I145" s="367">
        <v>1.0</v>
      </c>
      <c r="J145" s="367">
        <v>1.0</v>
      </c>
      <c r="K145" s="367">
        <v>1.0</v>
      </c>
      <c r="L145" s="368">
        <v>1.0</v>
      </c>
      <c r="M145" s="368">
        <v>1.0</v>
      </c>
      <c r="N145" s="368">
        <v>1.0</v>
      </c>
      <c r="O145" s="368">
        <v>1.0</v>
      </c>
      <c r="P145" s="368">
        <v>1.0</v>
      </c>
      <c r="Q145" s="368">
        <v>1.0</v>
      </c>
      <c r="R145" s="368">
        <v>1.0</v>
      </c>
      <c r="S145" s="368">
        <v>1.0</v>
      </c>
      <c r="T145" s="368"/>
      <c r="U145" s="367"/>
      <c r="V145" s="367"/>
      <c r="W145" s="367"/>
      <c r="X145" s="367"/>
      <c r="Y145" s="367"/>
      <c r="Z145" s="367"/>
      <c r="AA145" s="367"/>
      <c r="AB145" s="367"/>
      <c r="AC145" s="367"/>
      <c r="AD145" s="367"/>
      <c r="AE145" s="367"/>
      <c r="AF145" s="367"/>
      <c r="AG145" s="367"/>
      <c r="AH145" s="367"/>
      <c r="AI145" s="367"/>
      <c r="AJ145" s="12">
        <f t="shared" si="1"/>
        <v>15</v>
      </c>
      <c r="AK145" s="193">
        <f t="shared" si="4"/>
        <v>0</v>
      </c>
      <c r="AL145" s="134"/>
      <c r="AM145" s="134"/>
      <c r="AN145" s="134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</row>
    <row r="146" ht="16.5" customHeight="1">
      <c r="A146" s="12">
        <f t="shared" si="3"/>
        <v>145</v>
      </c>
      <c r="B146" s="9">
        <v>200121.0</v>
      </c>
      <c r="C146" s="9"/>
      <c r="D146" s="133" t="s">
        <v>674</v>
      </c>
      <c r="E146" s="11"/>
      <c r="F146" s="11" t="s">
        <v>440</v>
      </c>
      <c r="G146" s="11" t="s">
        <v>441</v>
      </c>
      <c r="H146" s="11" t="s">
        <v>442</v>
      </c>
      <c r="I146" s="11" t="s">
        <v>442</v>
      </c>
      <c r="J146" s="11"/>
      <c r="K146" s="11"/>
      <c r="L146" s="11"/>
      <c r="M146" s="11"/>
      <c r="N146" s="11"/>
      <c r="O146" s="11" t="s">
        <v>443</v>
      </c>
      <c r="P146" s="11" t="s">
        <v>444</v>
      </c>
      <c r="Q146" s="11" t="s">
        <v>445</v>
      </c>
      <c r="R146" s="11" t="s">
        <v>446</v>
      </c>
      <c r="S146" s="366" t="s">
        <v>447</v>
      </c>
      <c r="T146" s="366"/>
      <c r="U146" s="366"/>
      <c r="V146" s="366"/>
      <c r="W146" s="366"/>
      <c r="X146" s="366"/>
      <c r="Y146" s="366"/>
      <c r="Z146" s="366"/>
      <c r="AA146" s="366"/>
      <c r="AB146" s="366"/>
      <c r="AC146" s="366"/>
      <c r="AD146" s="366"/>
      <c r="AE146" s="366"/>
      <c r="AF146" s="366"/>
      <c r="AG146" s="366"/>
      <c r="AH146" s="366"/>
      <c r="AI146" s="366"/>
      <c r="AJ146" s="12">
        <f t="shared" si="1"/>
        <v>0</v>
      </c>
      <c r="AK146" s="193">
        <f t="shared" si="4"/>
        <v>0</v>
      </c>
      <c r="AL146" s="136"/>
      <c r="AM146" s="76"/>
      <c r="AN146" s="136"/>
      <c r="AO146" s="76"/>
      <c r="AP146" s="76"/>
      <c r="AQ146" s="76"/>
      <c r="AR146" s="76"/>
      <c r="AS146" s="76"/>
      <c r="AT146" s="76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6"/>
      <c r="BE146" s="136"/>
    </row>
    <row r="147" ht="16.5" customHeight="1">
      <c r="A147" s="12">
        <f t="shared" si="3"/>
        <v>146</v>
      </c>
      <c r="B147" s="9">
        <v>200125.0</v>
      </c>
      <c r="C147" s="9"/>
      <c r="D147" s="133" t="s">
        <v>676</v>
      </c>
      <c r="E147" s="367">
        <v>1.0</v>
      </c>
      <c r="F147" s="367">
        <v>1.0</v>
      </c>
      <c r="G147" s="367">
        <v>1.0</v>
      </c>
      <c r="H147" s="367">
        <v>1.0</v>
      </c>
      <c r="I147" s="367">
        <v>1.0</v>
      </c>
      <c r="J147" s="367">
        <v>1.0</v>
      </c>
      <c r="K147" s="367">
        <v>1.0</v>
      </c>
      <c r="L147" s="368">
        <v>1.0</v>
      </c>
      <c r="M147" s="368">
        <v>1.0</v>
      </c>
      <c r="N147" s="368">
        <v>1.0</v>
      </c>
      <c r="O147" s="368">
        <v>1.0</v>
      </c>
      <c r="P147" s="368">
        <v>1.0</v>
      </c>
      <c r="Q147" s="368">
        <v>1.0</v>
      </c>
      <c r="R147" s="368">
        <v>1.0</v>
      </c>
      <c r="S147" s="368">
        <v>1.0</v>
      </c>
      <c r="T147" s="368"/>
      <c r="U147" s="367"/>
      <c r="V147" s="367"/>
      <c r="W147" s="367"/>
      <c r="X147" s="367"/>
      <c r="Y147" s="367"/>
      <c r="Z147" s="367"/>
      <c r="AA147" s="367"/>
      <c r="AB147" s="367"/>
      <c r="AC147" s="367"/>
      <c r="AD147" s="367"/>
      <c r="AE147" s="367"/>
      <c r="AF147" s="367"/>
      <c r="AG147" s="367"/>
      <c r="AH147" s="367"/>
      <c r="AI147" s="367"/>
      <c r="AJ147" s="12">
        <f t="shared" si="1"/>
        <v>15</v>
      </c>
      <c r="AK147" s="12">
        <f t="shared" si="4"/>
        <v>0</v>
      </c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</row>
    <row r="148" ht="16.5" customHeight="1">
      <c r="A148" s="12">
        <f t="shared" si="3"/>
        <v>147</v>
      </c>
      <c r="B148" s="9">
        <v>200126.0</v>
      </c>
      <c r="C148" s="9"/>
      <c r="D148" s="133" t="s">
        <v>678</v>
      </c>
      <c r="E148" s="11"/>
      <c r="F148" s="11" t="s">
        <v>440</v>
      </c>
      <c r="G148" s="11" t="s">
        <v>441</v>
      </c>
      <c r="H148" s="11" t="s">
        <v>442</v>
      </c>
      <c r="I148" s="11" t="s">
        <v>442</v>
      </c>
      <c r="J148" s="11"/>
      <c r="K148" s="11"/>
      <c r="L148" s="11"/>
      <c r="M148" s="11"/>
      <c r="N148" s="11"/>
      <c r="O148" s="11" t="s">
        <v>443</v>
      </c>
      <c r="P148" s="11" t="s">
        <v>444</v>
      </c>
      <c r="Q148" s="11" t="s">
        <v>445</v>
      </c>
      <c r="R148" s="11" t="s">
        <v>446</v>
      </c>
      <c r="S148" s="366" t="s">
        <v>447</v>
      </c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12">
        <f t="shared" si="1"/>
        <v>0</v>
      </c>
      <c r="AK148" s="12">
        <f t="shared" si="4"/>
        <v>0</v>
      </c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</row>
    <row r="149" ht="16.5" customHeight="1">
      <c r="A149" s="12">
        <f t="shared" si="3"/>
        <v>148</v>
      </c>
      <c r="B149" s="9">
        <v>200128.0</v>
      </c>
      <c r="C149" s="9"/>
      <c r="D149" s="133" t="s">
        <v>680</v>
      </c>
      <c r="E149" s="11"/>
      <c r="F149" s="11" t="s">
        <v>440</v>
      </c>
      <c r="G149" s="11" t="s">
        <v>441</v>
      </c>
      <c r="H149" s="11" t="s">
        <v>442</v>
      </c>
      <c r="I149" s="11" t="s">
        <v>442</v>
      </c>
      <c r="J149" s="11"/>
      <c r="K149" s="11"/>
      <c r="L149" s="11"/>
      <c r="M149" s="11"/>
      <c r="N149" s="11"/>
      <c r="O149" s="11" t="s">
        <v>443</v>
      </c>
      <c r="P149" s="11" t="s">
        <v>444</v>
      </c>
      <c r="Q149" s="11" t="s">
        <v>445</v>
      </c>
      <c r="R149" s="11" t="s">
        <v>446</v>
      </c>
      <c r="S149" s="366" t="s">
        <v>447</v>
      </c>
      <c r="T149" s="366"/>
      <c r="U149" s="366"/>
      <c r="V149" s="366"/>
      <c r="W149" s="366"/>
      <c r="X149" s="366"/>
      <c r="Y149" s="366"/>
      <c r="Z149" s="366"/>
      <c r="AA149" s="366"/>
      <c r="AB149" s="366"/>
      <c r="AC149" s="366"/>
      <c r="AD149" s="366"/>
      <c r="AE149" s="366"/>
      <c r="AF149" s="366"/>
      <c r="AG149" s="366"/>
      <c r="AH149" s="366"/>
      <c r="AI149" s="366"/>
      <c r="AJ149" s="12">
        <f t="shared" si="1"/>
        <v>0</v>
      </c>
      <c r="AK149" s="12">
        <f t="shared" si="4"/>
        <v>0</v>
      </c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</row>
    <row r="150" ht="16.5" customHeight="1">
      <c r="A150" s="12">
        <f t="shared" si="3"/>
        <v>149</v>
      </c>
      <c r="B150" s="9">
        <v>200130.0</v>
      </c>
      <c r="C150" s="9"/>
      <c r="D150" s="133" t="s">
        <v>682</v>
      </c>
      <c r="E150" s="367">
        <v>1.0</v>
      </c>
      <c r="F150" s="367">
        <v>1.0</v>
      </c>
      <c r="G150" s="367">
        <v>1.0</v>
      </c>
      <c r="H150" s="367">
        <v>1.0</v>
      </c>
      <c r="I150" s="367">
        <v>1.0</v>
      </c>
      <c r="J150" s="367">
        <v>1.0</v>
      </c>
      <c r="K150" s="367">
        <v>1.0</v>
      </c>
      <c r="L150" s="368">
        <v>1.0</v>
      </c>
      <c r="M150" s="368">
        <v>1.0</v>
      </c>
      <c r="N150" s="368">
        <v>1.0</v>
      </c>
      <c r="O150" s="368">
        <v>1.0</v>
      </c>
      <c r="P150" s="368">
        <v>1.0</v>
      </c>
      <c r="Q150" s="368">
        <v>1.0</v>
      </c>
      <c r="R150" s="368">
        <v>1.0</v>
      </c>
      <c r="S150" s="368">
        <v>1.0</v>
      </c>
      <c r="T150" s="368"/>
      <c r="U150" s="367"/>
      <c r="V150" s="367"/>
      <c r="W150" s="367"/>
      <c r="X150" s="367"/>
      <c r="Y150" s="367"/>
      <c r="Z150" s="367"/>
      <c r="AA150" s="367"/>
      <c r="AB150" s="367"/>
      <c r="AC150" s="367"/>
      <c r="AD150" s="367"/>
      <c r="AE150" s="367"/>
      <c r="AF150" s="367"/>
      <c r="AG150" s="367"/>
      <c r="AH150" s="367"/>
      <c r="AI150" s="367"/>
      <c r="AJ150" s="12">
        <f t="shared" si="1"/>
        <v>15</v>
      </c>
      <c r="AK150" s="12">
        <f t="shared" si="4"/>
        <v>0</v>
      </c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</row>
    <row r="151" ht="16.5" customHeight="1">
      <c r="A151" s="12">
        <f t="shared" si="3"/>
        <v>150</v>
      </c>
      <c r="B151" s="9">
        <v>200132.0</v>
      </c>
      <c r="C151" s="9"/>
      <c r="D151" s="133" t="s">
        <v>387</v>
      </c>
      <c r="E151" s="367">
        <v>1.0</v>
      </c>
      <c r="F151" s="367">
        <v>1.0</v>
      </c>
      <c r="G151" s="367">
        <v>1.0</v>
      </c>
      <c r="H151" s="367">
        <v>1.0</v>
      </c>
      <c r="I151" s="367">
        <v>1.0</v>
      </c>
      <c r="J151" s="367">
        <v>0.0</v>
      </c>
      <c r="K151" s="367">
        <v>0.0</v>
      </c>
      <c r="L151" s="368">
        <v>1.0</v>
      </c>
      <c r="M151" s="368">
        <v>1.0</v>
      </c>
      <c r="N151" s="368">
        <v>1.0</v>
      </c>
      <c r="O151" s="368">
        <v>1.0</v>
      </c>
      <c r="P151" s="368">
        <v>1.0</v>
      </c>
      <c r="Q151" s="368">
        <v>1.0</v>
      </c>
      <c r="R151" s="368">
        <v>1.0</v>
      </c>
      <c r="S151" s="368">
        <v>1.0</v>
      </c>
      <c r="T151" s="368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12">
        <f t="shared" si="1"/>
        <v>13</v>
      </c>
      <c r="AK151" s="12">
        <f t="shared" si="4"/>
        <v>2</v>
      </c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</row>
    <row r="152" ht="16.5" customHeight="1">
      <c r="A152" s="12">
        <f t="shared" si="3"/>
        <v>151</v>
      </c>
      <c r="B152" s="9">
        <v>200134.0</v>
      </c>
      <c r="C152" s="9"/>
      <c r="D152" s="133" t="s">
        <v>685</v>
      </c>
      <c r="E152" s="11"/>
      <c r="F152" s="11" t="s">
        <v>440</v>
      </c>
      <c r="G152" s="11" t="s">
        <v>441</v>
      </c>
      <c r="H152" s="11" t="s">
        <v>442</v>
      </c>
      <c r="I152" s="11" t="s">
        <v>442</v>
      </c>
      <c r="J152" s="11"/>
      <c r="K152" s="11"/>
      <c r="L152" s="11"/>
      <c r="M152" s="11"/>
      <c r="N152" s="11"/>
      <c r="O152" s="11" t="s">
        <v>443</v>
      </c>
      <c r="P152" s="11" t="s">
        <v>444</v>
      </c>
      <c r="Q152" s="11" t="s">
        <v>445</v>
      </c>
      <c r="R152" s="11" t="s">
        <v>446</v>
      </c>
      <c r="S152" s="366" t="s">
        <v>447</v>
      </c>
      <c r="T152" s="366"/>
      <c r="U152" s="366"/>
      <c r="V152" s="366"/>
      <c r="W152" s="366"/>
      <c r="X152" s="366"/>
      <c r="Y152" s="366"/>
      <c r="Z152" s="366"/>
      <c r="AA152" s="366"/>
      <c r="AB152" s="366"/>
      <c r="AC152" s="366"/>
      <c r="AD152" s="366"/>
      <c r="AE152" s="366"/>
      <c r="AF152" s="366"/>
      <c r="AG152" s="366"/>
      <c r="AH152" s="366"/>
      <c r="AI152" s="366"/>
      <c r="AJ152" s="12">
        <f t="shared" si="1"/>
        <v>0</v>
      </c>
      <c r="AK152" s="12">
        <f t="shared" si="4"/>
        <v>0</v>
      </c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</row>
    <row r="153" ht="16.5" customHeight="1">
      <c r="A153" s="12">
        <f t="shared" si="3"/>
        <v>152</v>
      </c>
      <c r="B153" s="9">
        <v>200135.0</v>
      </c>
      <c r="C153" s="9"/>
      <c r="D153" s="133" t="s">
        <v>687</v>
      </c>
      <c r="E153" s="167">
        <v>1.0</v>
      </c>
      <c r="F153" s="379">
        <v>1.0</v>
      </c>
      <c r="G153" s="379">
        <v>1.0</v>
      </c>
      <c r="H153" s="379">
        <v>1.0</v>
      </c>
      <c r="I153" s="379">
        <v>1.0</v>
      </c>
      <c r="J153" s="379">
        <v>1.0</v>
      </c>
      <c r="K153" s="379">
        <v>0.0</v>
      </c>
      <c r="L153" s="379">
        <v>0.0</v>
      </c>
      <c r="M153" s="379">
        <v>0.0</v>
      </c>
      <c r="N153" s="379">
        <v>0.0</v>
      </c>
      <c r="O153" s="379">
        <v>0.0</v>
      </c>
      <c r="P153" s="379">
        <v>0.0</v>
      </c>
      <c r="Q153" s="379">
        <v>0.0</v>
      </c>
      <c r="R153" s="379">
        <v>0.0</v>
      </c>
      <c r="S153" s="379">
        <v>1.0</v>
      </c>
      <c r="T153" s="379"/>
      <c r="U153" s="379"/>
      <c r="V153" s="379"/>
      <c r="W153" s="379"/>
      <c r="X153" s="379"/>
      <c r="Y153" s="379"/>
      <c r="Z153" s="379"/>
      <c r="AA153" s="379"/>
      <c r="AB153" s="379"/>
      <c r="AC153" s="379"/>
      <c r="AD153" s="379"/>
      <c r="AE153" s="379"/>
      <c r="AF153" s="379"/>
      <c r="AG153" s="379"/>
      <c r="AH153" s="379"/>
      <c r="AI153" s="379"/>
      <c r="AJ153" s="12">
        <f t="shared" si="1"/>
        <v>7</v>
      </c>
      <c r="AK153" s="12">
        <f t="shared" si="4"/>
        <v>8</v>
      </c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</row>
    <row r="154" ht="16.5" customHeight="1">
      <c r="A154" s="12">
        <f t="shared" si="3"/>
        <v>153</v>
      </c>
      <c r="B154" s="9">
        <v>200136.0</v>
      </c>
      <c r="C154" s="9"/>
      <c r="D154" s="133" t="s">
        <v>689</v>
      </c>
      <c r="E154" s="367">
        <v>1.0</v>
      </c>
      <c r="F154" s="367">
        <v>1.0</v>
      </c>
      <c r="G154" s="367">
        <v>1.0</v>
      </c>
      <c r="H154" s="367">
        <v>1.0</v>
      </c>
      <c r="I154" s="367">
        <v>1.0</v>
      </c>
      <c r="J154" s="367">
        <v>1.0</v>
      </c>
      <c r="K154" s="367">
        <v>1.0</v>
      </c>
      <c r="L154" s="368">
        <v>1.0</v>
      </c>
      <c r="M154" s="368">
        <v>1.0</v>
      </c>
      <c r="N154" s="368">
        <v>1.0</v>
      </c>
      <c r="O154" s="368">
        <v>1.0</v>
      </c>
      <c r="P154" s="368">
        <v>1.0</v>
      </c>
      <c r="Q154" s="368">
        <v>1.0</v>
      </c>
      <c r="R154" s="368">
        <v>1.0</v>
      </c>
      <c r="S154" s="368">
        <v>1.0</v>
      </c>
      <c r="T154" s="368"/>
      <c r="U154" s="367"/>
      <c r="V154" s="367"/>
      <c r="W154" s="367"/>
      <c r="X154" s="367"/>
      <c r="Y154" s="367"/>
      <c r="Z154" s="367"/>
      <c r="AA154" s="367"/>
      <c r="AB154" s="367"/>
      <c r="AC154" s="367"/>
      <c r="AD154" s="367"/>
      <c r="AE154" s="367"/>
      <c r="AF154" s="367"/>
      <c r="AG154" s="367"/>
      <c r="AH154" s="367"/>
      <c r="AI154" s="367"/>
      <c r="AJ154" s="12">
        <f t="shared" si="1"/>
        <v>15</v>
      </c>
      <c r="AK154" s="12">
        <f t="shared" si="4"/>
        <v>0</v>
      </c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</row>
    <row r="155" ht="16.5" customHeight="1">
      <c r="A155" s="12">
        <f t="shared" si="3"/>
        <v>154</v>
      </c>
      <c r="B155" s="10">
        <v>200137.0</v>
      </c>
      <c r="C155" s="9"/>
      <c r="D155" s="133" t="s">
        <v>691</v>
      </c>
      <c r="E155" s="11"/>
      <c r="F155" s="11" t="s">
        <v>440</v>
      </c>
      <c r="G155" s="11" t="s">
        <v>441</v>
      </c>
      <c r="H155" s="11" t="s">
        <v>442</v>
      </c>
      <c r="I155" s="11" t="s">
        <v>442</v>
      </c>
      <c r="J155" s="11"/>
      <c r="K155" s="11"/>
      <c r="L155" s="11"/>
      <c r="M155" s="11"/>
      <c r="N155" s="11"/>
      <c r="O155" s="11" t="s">
        <v>443</v>
      </c>
      <c r="P155" s="11" t="s">
        <v>444</v>
      </c>
      <c r="Q155" s="11" t="s">
        <v>445</v>
      </c>
      <c r="R155" s="11" t="s">
        <v>446</v>
      </c>
      <c r="S155" s="366" t="s">
        <v>447</v>
      </c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12">
        <f t="shared" si="1"/>
        <v>0</v>
      </c>
      <c r="AK155" s="12">
        <f t="shared" si="4"/>
        <v>0</v>
      </c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</row>
    <row r="156" ht="16.5" customHeight="1">
      <c r="A156" s="12">
        <f t="shared" si="3"/>
        <v>155</v>
      </c>
      <c r="B156" s="9">
        <v>200139.0</v>
      </c>
      <c r="C156" s="9"/>
      <c r="D156" s="133" t="s">
        <v>693</v>
      </c>
      <c r="E156" s="11"/>
      <c r="F156" s="11" t="s">
        <v>440</v>
      </c>
      <c r="G156" s="11" t="s">
        <v>441</v>
      </c>
      <c r="H156" s="11" t="s">
        <v>442</v>
      </c>
      <c r="I156" s="11" t="s">
        <v>442</v>
      </c>
      <c r="J156" s="11"/>
      <c r="K156" s="11"/>
      <c r="L156" s="11"/>
      <c r="M156" s="11"/>
      <c r="N156" s="11"/>
      <c r="O156" s="11" t="s">
        <v>443</v>
      </c>
      <c r="P156" s="11" t="s">
        <v>444</v>
      </c>
      <c r="Q156" s="11" t="s">
        <v>445</v>
      </c>
      <c r="R156" s="11" t="s">
        <v>446</v>
      </c>
      <c r="S156" s="366" t="s">
        <v>447</v>
      </c>
      <c r="T156" s="366"/>
      <c r="U156" s="366"/>
      <c r="V156" s="366"/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12">
        <f t="shared" si="1"/>
        <v>0</v>
      </c>
      <c r="AK156" s="12">
        <f t="shared" si="4"/>
        <v>0</v>
      </c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</row>
    <row r="157" ht="16.5" customHeight="1">
      <c r="A157" s="12">
        <f t="shared" si="3"/>
        <v>156</v>
      </c>
      <c r="B157" s="9">
        <v>200140.0</v>
      </c>
      <c r="C157" s="9"/>
      <c r="D157" s="133" t="s">
        <v>695</v>
      </c>
      <c r="E157" s="367">
        <v>1.0</v>
      </c>
      <c r="F157" s="367">
        <v>1.0</v>
      </c>
      <c r="G157" s="367">
        <v>1.0</v>
      </c>
      <c r="H157" s="367">
        <v>1.0</v>
      </c>
      <c r="I157" s="367">
        <v>1.0</v>
      </c>
      <c r="J157" s="367">
        <v>1.0</v>
      </c>
      <c r="K157" s="367">
        <v>1.0</v>
      </c>
      <c r="L157" s="368">
        <v>1.0</v>
      </c>
      <c r="M157" s="368">
        <v>1.0</v>
      </c>
      <c r="N157" s="368">
        <v>1.0</v>
      </c>
      <c r="O157" s="368">
        <v>1.0</v>
      </c>
      <c r="P157" s="368">
        <v>1.0</v>
      </c>
      <c r="Q157" s="368">
        <v>1.0</v>
      </c>
      <c r="R157" s="368">
        <v>1.0</v>
      </c>
      <c r="S157" s="368">
        <v>1.0</v>
      </c>
      <c r="T157" s="368"/>
      <c r="U157" s="367"/>
      <c r="V157" s="367"/>
      <c r="W157" s="367"/>
      <c r="X157" s="367"/>
      <c r="Y157" s="367"/>
      <c r="Z157" s="367"/>
      <c r="AA157" s="367"/>
      <c r="AB157" s="367"/>
      <c r="AC157" s="367"/>
      <c r="AD157" s="367"/>
      <c r="AE157" s="367"/>
      <c r="AF157" s="367"/>
      <c r="AG157" s="367"/>
      <c r="AH157" s="367"/>
      <c r="AI157" s="367"/>
      <c r="AJ157" s="12">
        <f t="shared" si="1"/>
        <v>15</v>
      </c>
      <c r="AK157" s="12">
        <f t="shared" si="4"/>
        <v>0</v>
      </c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</row>
    <row r="158" ht="16.5" customHeight="1">
      <c r="A158" s="12">
        <f t="shared" si="3"/>
        <v>157</v>
      </c>
      <c r="B158" s="9">
        <v>200141.0</v>
      </c>
      <c r="C158" s="9"/>
      <c r="D158" s="133" t="s">
        <v>697</v>
      </c>
      <c r="E158" s="11"/>
      <c r="F158" s="11" t="s">
        <v>440</v>
      </c>
      <c r="G158" s="11" t="s">
        <v>441</v>
      </c>
      <c r="H158" s="11" t="s">
        <v>442</v>
      </c>
      <c r="I158" s="11" t="s">
        <v>442</v>
      </c>
      <c r="J158" s="11"/>
      <c r="K158" s="11"/>
      <c r="L158" s="11"/>
      <c r="M158" s="11"/>
      <c r="N158" s="11"/>
      <c r="O158" s="11" t="s">
        <v>443</v>
      </c>
      <c r="P158" s="11" t="s">
        <v>444</v>
      </c>
      <c r="Q158" s="11" t="s">
        <v>445</v>
      </c>
      <c r="R158" s="11" t="s">
        <v>446</v>
      </c>
      <c r="S158" s="366" t="s">
        <v>447</v>
      </c>
      <c r="T158" s="366"/>
      <c r="U158" s="366"/>
      <c r="V158" s="366"/>
      <c r="W158" s="366"/>
      <c r="X158" s="366"/>
      <c r="Y158" s="366"/>
      <c r="Z158" s="366"/>
      <c r="AA158" s="366"/>
      <c r="AB158" s="366"/>
      <c r="AC158" s="366"/>
      <c r="AD158" s="366"/>
      <c r="AE158" s="366"/>
      <c r="AF158" s="366"/>
      <c r="AG158" s="366"/>
      <c r="AH158" s="366"/>
      <c r="AI158" s="366"/>
      <c r="AJ158" s="12">
        <f t="shared" si="1"/>
        <v>0</v>
      </c>
      <c r="AK158" s="12">
        <f t="shared" si="4"/>
        <v>0</v>
      </c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</row>
    <row r="159" ht="16.5" customHeight="1">
      <c r="A159" s="12">
        <f t="shared" si="3"/>
        <v>158</v>
      </c>
      <c r="B159" s="9">
        <v>200142.0</v>
      </c>
      <c r="C159" s="9"/>
      <c r="D159" s="133" t="s">
        <v>699</v>
      </c>
      <c r="E159" s="367">
        <v>1.0</v>
      </c>
      <c r="F159" s="367">
        <v>1.0</v>
      </c>
      <c r="G159" s="367">
        <v>1.0</v>
      </c>
      <c r="H159" s="367">
        <v>1.0</v>
      </c>
      <c r="I159" s="367">
        <v>1.0</v>
      </c>
      <c r="J159" s="367">
        <v>1.0</v>
      </c>
      <c r="K159" s="367">
        <v>1.0</v>
      </c>
      <c r="L159" s="368">
        <v>1.0</v>
      </c>
      <c r="M159" s="368">
        <v>1.0</v>
      </c>
      <c r="N159" s="368">
        <v>1.0</v>
      </c>
      <c r="O159" s="368">
        <v>1.0</v>
      </c>
      <c r="P159" s="368">
        <v>1.0</v>
      </c>
      <c r="Q159" s="368">
        <v>1.0</v>
      </c>
      <c r="R159" s="368">
        <v>1.0</v>
      </c>
      <c r="S159" s="368">
        <v>1.0</v>
      </c>
      <c r="T159" s="368"/>
      <c r="U159" s="367"/>
      <c r="V159" s="367"/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  <c r="AG159" s="367"/>
      <c r="AH159" s="367"/>
      <c r="AI159" s="367"/>
      <c r="AJ159" s="12">
        <f t="shared" si="1"/>
        <v>15</v>
      </c>
      <c r="AK159" s="12">
        <f t="shared" si="4"/>
        <v>0</v>
      </c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</row>
    <row r="160" ht="16.5" customHeight="1">
      <c r="A160" s="12">
        <f t="shared" si="3"/>
        <v>159</v>
      </c>
      <c r="B160" s="9">
        <v>200143.0</v>
      </c>
      <c r="C160" s="9"/>
      <c r="D160" s="133" t="s">
        <v>701</v>
      </c>
      <c r="E160" s="367">
        <v>1.0</v>
      </c>
      <c r="F160" s="367">
        <v>1.0</v>
      </c>
      <c r="G160" s="367">
        <v>1.0</v>
      </c>
      <c r="H160" s="367">
        <v>1.0</v>
      </c>
      <c r="I160" s="367">
        <v>1.0</v>
      </c>
      <c r="J160" s="367">
        <v>1.0</v>
      </c>
      <c r="K160" s="367">
        <v>1.0</v>
      </c>
      <c r="L160" s="368">
        <v>1.0</v>
      </c>
      <c r="M160" s="368">
        <v>1.0</v>
      </c>
      <c r="N160" s="368">
        <v>1.0</v>
      </c>
      <c r="O160" s="368">
        <v>1.0</v>
      </c>
      <c r="P160" s="368">
        <v>1.0</v>
      </c>
      <c r="Q160" s="368">
        <v>1.0</v>
      </c>
      <c r="R160" s="368">
        <v>1.0</v>
      </c>
      <c r="S160" s="368">
        <v>1.0</v>
      </c>
      <c r="T160" s="368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12">
        <f t="shared" si="1"/>
        <v>15</v>
      </c>
      <c r="AK160" s="12">
        <f t="shared" si="4"/>
        <v>0</v>
      </c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</row>
    <row r="161" ht="16.5" customHeight="1">
      <c r="A161" s="12">
        <f t="shared" si="3"/>
        <v>160</v>
      </c>
      <c r="B161" s="9">
        <v>200144.0</v>
      </c>
      <c r="C161" s="9"/>
      <c r="D161" s="133" t="s">
        <v>703</v>
      </c>
      <c r="E161" s="11"/>
      <c r="F161" s="11" t="s">
        <v>440</v>
      </c>
      <c r="G161" s="11" t="s">
        <v>441</v>
      </c>
      <c r="H161" s="11" t="s">
        <v>442</v>
      </c>
      <c r="I161" s="11" t="s">
        <v>442</v>
      </c>
      <c r="J161" s="11"/>
      <c r="K161" s="11"/>
      <c r="L161" s="11"/>
      <c r="M161" s="11"/>
      <c r="N161" s="11"/>
      <c r="O161" s="11" t="s">
        <v>443</v>
      </c>
      <c r="P161" s="11" t="s">
        <v>444</v>
      </c>
      <c r="Q161" s="11" t="s">
        <v>445</v>
      </c>
      <c r="R161" s="11" t="s">
        <v>446</v>
      </c>
      <c r="S161" s="366" t="s">
        <v>447</v>
      </c>
      <c r="T161" s="366"/>
      <c r="U161" s="366"/>
      <c r="V161" s="366"/>
      <c r="W161" s="366"/>
      <c r="X161" s="366"/>
      <c r="Y161" s="366"/>
      <c r="Z161" s="366"/>
      <c r="AA161" s="366"/>
      <c r="AB161" s="366"/>
      <c r="AC161" s="366"/>
      <c r="AD161" s="366"/>
      <c r="AE161" s="366"/>
      <c r="AF161" s="366"/>
      <c r="AG161" s="366"/>
      <c r="AH161" s="366"/>
      <c r="AI161" s="366"/>
      <c r="AJ161" s="12">
        <f t="shared" si="1"/>
        <v>0</v>
      </c>
      <c r="AK161" s="12">
        <f t="shared" si="4"/>
        <v>0</v>
      </c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</row>
    <row r="162" ht="16.5" customHeight="1">
      <c r="A162" s="12">
        <f t="shared" si="3"/>
        <v>161</v>
      </c>
      <c r="B162" s="9">
        <v>200145.0</v>
      </c>
      <c r="C162" s="9"/>
      <c r="D162" s="133" t="s">
        <v>705</v>
      </c>
      <c r="E162" s="367">
        <v>1.0</v>
      </c>
      <c r="F162" s="367">
        <v>1.0</v>
      </c>
      <c r="G162" s="367">
        <v>1.0</v>
      </c>
      <c r="H162" s="367">
        <v>1.0</v>
      </c>
      <c r="I162" s="367">
        <v>1.0</v>
      </c>
      <c r="J162" s="367">
        <v>1.0</v>
      </c>
      <c r="K162" s="367">
        <v>1.0</v>
      </c>
      <c r="L162" s="368">
        <v>1.0</v>
      </c>
      <c r="M162" s="368">
        <v>1.0</v>
      </c>
      <c r="N162" s="368">
        <v>1.0</v>
      </c>
      <c r="O162" s="368">
        <v>1.0</v>
      </c>
      <c r="P162" s="368">
        <v>1.0</v>
      </c>
      <c r="Q162" s="368">
        <v>1.0</v>
      </c>
      <c r="R162" s="368">
        <v>1.0</v>
      </c>
      <c r="S162" s="368">
        <v>1.0</v>
      </c>
      <c r="T162" s="368"/>
      <c r="U162" s="367"/>
      <c r="V162" s="367"/>
      <c r="W162" s="367"/>
      <c r="X162" s="367"/>
      <c r="Y162" s="367"/>
      <c r="Z162" s="367"/>
      <c r="AA162" s="367"/>
      <c r="AB162" s="367"/>
      <c r="AC162" s="367"/>
      <c r="AD162" s="367"/>
      <c r="AE162" s="367"/>
      <c r="AF162" s="367"/>
      <c r="AG162" s="367"/>
      <c r="AH162" s="367"/>
      <c r="AI162" s="367"/>
      <c r="AJ162" s="12">
        <f t="shared" si="1"/>
        <v>15</v>
      </c>
      <c r="AK162" s="12">
        <f t="shared" si="4"/>
        <v>0</v>
      </c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</row>
    <row r="163" ht="16.5" customHeight="1">
      <c r="A163" s="12">
        <f t="shared" si="3"/>
        <v>162</v>
      </c>
      <c r="B163" s="9">
        <v>200146.0</v>
      </c>
      <c r="C163" s="9"/>
      <c r="D163" s="133" t="s">
        <v>707</v>
      </c>
      <c r="E163" s="367">
        <v>0.0</v>
      </c>
      <c r="F163" s="367">
        <v>0.0</v>
      </c>
      <c r="G163" s="367">
        <v>0.0</v>
      </c>
      <c r="H163" s="367">
        <v>0.0</v>
      </c>
      <c r="I163" s="367">
        <v>0.0</v>
      </c>
      <c r="J163" s="367">
        <v>1.0</v>
      </c>
      <c r="K163" s="367">
        <v>1.0</v>
      </c>
      <c r="L163" s="368">
        <v>1.0</v>
      </c>
      <c r="M163" s="368">
        <v>1.0</v>
      </c>
      <c r="N163" s="368">
        <v>1.0</v>
      </c>
      <c r="O163" s="368">
        <v>1.0</v>
      </c>
      <c r="P163" s="368">
        <v>1.0</v>
      </c>
      <c r="Q163" s="368">
        <v>1.0</v>
      </c>
      <c r="R163" s="368">
        <v>1.0</v>
      </c>
      <c r="S163" s="368">
        <v>1.0</v>
      </c>
      <c r="T163" s="368"/>
      <c r="U163" s="367"/>
      <c r="V163" s="367"/>
      <c r="W163" s="367"/>
      <c r="X163" s="367"/>
      <c r="Y163" s="367"/>
      <c r="Z163" s="367"/>
      <c r="AA163" s="367"/>
      <c r="AB163" s="367"/>
      <c r="AC163" s="367"/>
      <c r="AD163" s="367"/>
      <c r="AE163" s="367"/>
      <c r="AF163" s="367"/>
      <c r="AG163" s="367"/>
      <c r="AH163" s="367"/>
      <c r="AI163" s="367"/>
      <c r="AJ163" s="12">
        <f t="shared" si="1"/>
        <v>10</v>
      </c>
      <c r="AK163" s="12">
        <f t="shared" si="4"/>
        <v>5</v>
      </c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</row>
    <row r="164" ht="16.5" customHeight="1">
      <c r="A164" s="12">
        <f t="shared" si="3"/>
        <v>163</v>
      </c>
      <c r="B164" s="9">
        <v>200148.0</v>
      </c>
      <c r="C164" s="9"/>
      <c r="D164" s="133" t="s">
        <v>709</v>
      </c>
      <c r="E164" s="389">
        <v>1.0</v>
      </c>
      <c r="F164" s="389">
        <v>1.0</v>
      </c>
      <c r="G164" s="389">
        <v>1.0</v>
      </c>
      <c r="H164" s="389">
        <v>1.0</v>
      </c>
      <c r="I164" s="389">
        <v>1.0</v>
      </c>
      <c r="J164" s="389">
        <v>1.0</v>
      </c>
      <c r="K164" s="389">
        <v>1.0</v>
      </c>
      <c r="L164" s="368">
        <v>1.0</v>
      </c>
      <c r="M164" s="368">
        <v>1.0</v>
      </c>
      <c r="N164" s="368">
        <v>1.0</v>
      </c>
      <c r="O164" s="368">
        <v>1.0</v>
      </c>
      <c r="P164" s="368">
        <v>1.0</v>
      </c>
      <c r="Q164" s="368">
        <v>1.0</v>
      </c>
      <c r="R164" s="368">
        <v>1.0</v>
      </c>
      <c r="S164" s="368">
        <v>1.0</v>
      </c>
      <c r="T164" s="368"/>
      <c r="U164" s="389"/>
      <c r="V164" s="389"/>
      <c r="W164" s="389"/>
      <c r="X164" s="389"/>
      <c r="Y164" s="389"/>
      <c r="Z164" s="389"/>
      <c r="AA164" s="367"/>
      <c r="AB164" s="367"/>
      <c r="AC164" s="367"/>
      <c r="AD164" s="367"/>
      <c r="AE164" s="367"/>
      <c r="AF164" s="367"/>
      <c r="AG164" s="367"/>
      <c r="AH164" s="367"/>
      <c r="AI164" s="367"/>
      <c r="AJ164" s="12">
        <f t="shared" si="1"/>
        <v>15</v>
      </c>
      <c r="AK164" s="12">
        <f t="shared" si="4"/>
        <v>0</v>
      </c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</row>
    <row r="165" ht="16.5" customHeight="1">
      <c r="A165" s="12">
        <f t="shared" si="3"/>
        <v>164</v>
      </c>
      <c r="B165" s="9">
        <v>200149.0</v>
      </c>
      <c r="C165" s="9"/>
      <c r="D165" s="133" t="s">
        <v>711</v>
      </c>
      <c r="E165" s="11"/>
      <c r="F165" s="11" t="s">
        <v>440</v>
      </c>
      <c r="G165" s="11" t="s">
        <v>441</v>
      </c>
      <c r="H165" s="11" t="s">
        <v>442</v>
      </c>
      <c r="I165" s="11" t="s">
        <v>442</v>
      </c>
      <c r="J165" s="11"/>
      <c r="K165" s="11"/>
      <c r="L165" s="11"/>
      <c r="M165" s="11"/>
      <c r="N165" s="11"/>
      <c r="O165" s="11" t="s">
        <v>443</v>
      </c>
      <c r="P165" s="11" t="s">
        <v>444</v>
      </c>
      <c r="Q165" s="11" t="s">
        <v>445</v>
      </c>
      <c r="R165" s="11" t="s">
        <v>446</v>
      </c>
      <c r="S165" s="366" t="s">
        <v>447</v>
      </c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12">
        <f t="shared" si="1"/>
        <v>0</v>
      </c>
      <c r="AK165" s="12">
        <f t="shared" si="4"/>
        <v>0</v>
      </c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</row>
    <row r="166" ht="16.5" customHeight="1">
      <c r="A166" s="12">
        <f t="shared" si="3"/>
        <v>165</v>
      </c>
      <c r="B166" s="9">
        <v>200150.0</v>
      </c>
      <c r="C166" s="9"/>
      <c r="D166" s="133" t="s">
        <v>713</v>
      </c>
      <c r="E166" s="11"/>
      <c r="F166" s="11" t="s">
        <v>440</v>
      </c>
      <c r="G166" s="11" t="s">
        <v>441</v>
      </c>
      <c r="H166" s="11" t="s">
        <v>442</v>
      </c>
      <c r="I166" s="11" t="s">
        <v>442</v>
      </c>
      <c r="J166" s="11"/>
      <c r="K166" s="11"/>
      <c r="L166" s="11"/>
      <c r="M166" s="11"/>
      <c r="N166" s="11"/>
      <c r="O166" s="11" t="s">
        <v>443</v>
      </c>
      <c r="P166" s="11" t="s">
        <v>444</v>
      </c>
      <c r="Q166" s="11" t="s">
        <v>445</v>
      </c>
      <c r="R166" s="11" t="s">
        <v>446</v>
      </c>
      <c r="S166" s="366" t="s">
        <v>447</v>
      </c>
      <c r="T166" s="366"/>
      <c r="U166" s="366"/>
      <c r="V166" s="366"/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366"/>
      <c r="AH166" s="366"/>
      <c r="AI166" s="366"/>
      <c r="AJ166" s="12">
        <f t="shared" si="1"/>
        <v>0</v>
      </c>
      <c r="AK166" s="12">
        <f t="shared" si="4"/>
        <v>0</v>
      </c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</row>
    <row r="167" ht="16.5" customHeight="1">
      <c r="A167" s="12">
        <f t="shared" si="3"/>
        <v>166</v>
      </c>
      <c r="B167" s="9">
        <v>200151.0</v>
      </c>
      <c r="C167" s="9"/>
      <c r="D167" s="133" t="s">
        <v>715</v>
      </c>
      <c r="E167" s="367">
        <v>1.0</v>
      </c>
      <c r="F167" s="367">
        <v>1.0</v>
      </c>
      <c r="G167" s="367">
        <v>1.0</v>
      </c>
      <c r="H167" s="367">
        <v>1.0</v>
      </c>
      <c r="I167" s="367">
        <v>1.0</v>
      </c>
      <c r="J167" s="367">
        <v>1.0</v>
      </c>
      <c r="K167" s="367">
        <v>1.0</v>
      </c>
      <c r="L167" s="368">
        <v>1.0</v>
      </c>
      <c r="M167" s="368">
        <v>1.0</v>
      </c>
      <c r="N167" s="368">
        <v>1.0</v>
      </c>
      <c r="O167" s="368">
        <v>1.0</v>
      </c>
      <c r="P167" s="368">
        <v>1.0</v>
      </c>
      <c r="Q167" s="368">
        <v>1.0</v>
      </c>
      <c r="R167" s="368">
        <v>1.0</v>
      </c>
      <c r="S167" s="368">
        <v>1.0</v>
      </c>
      <c r="T167" s="368"/>
      <c r="U167" s="367"/>
      <c r="V167" s="367"/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  <c r="AG167" s="367"/>
      <c r="AH167" s="367"/>
      <c r="AI167" s="367"/>
      <c r="AJ167" s="12">
        <f t="shared" si="1"/>
        <v>15</v>
      </c>
      <c r="AK167" s="12">
        <f t="shared" si="4"/>
        <v>0</v>
      </c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</row>
    <row r="168" ht="16.5" customHeight="1">
      <c r="A168" s="12">
        <f t="shared" si="3"/>
        <v>167</v>
      </c>
      <c r="B168" s="9">
        <v>200152.0</v>
      </c>
      <c r="C168" s="9"/>
      <c r="D168" s="133" t="s">
        <v>717</v>
      </c>
      <c r="E168" s="367">
        <v>1.0</v>
      </c>
      <c r="F168" s="367">
        <v>1.0</v>
      </c>
      <c r="G168" s="367">
        <v>1.0</v>
      </c>
      <c r="H168" s="367">
        <v>1.0</v>
      </c>
      <c r="I168" s="367">
        <v>1.0</v>
      </c>
      <c r="J168" s="367">
        <v>1.0</v>
      </c>
      <c r="K168" s="367">
        <v>1.0</v>
      </c>
      <c r="L168" s="368">
        <v>1.0</v>
      </c>
      <c r="M168" s="368">
        <v>1.0</v>
      </c>
      <c r="N168" s="368">
        <v>1.0</v>
      </c>
      <c r="O168" s="368">
        <v>1.0</v>
      </c>
      <c r="P168" s="368">
        <v>1.0</v>
      </c>
      <c r="Q168" s="368">
        <v>1.0</v>
      </c>
      <c r="R168" s="368">
        <v>1.0</v>
      </c>
      <c r="S168" s="368">
        <v>1.0</v>
      </c>
      <c r="T168" s="368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12">
        <f t="shared" si="1"/>
        <v>15</v>
      </c>
      <c r="AK168" s="12">
        <f t="shared" si="4"/>
        <v>0</v>
      </c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</row>
    <row r="169" ht="16.5" customHeight="1">
      <c r="A169" s="12">
        <f t="shared" si="3"/>
        <v>168</v>
      </c>
      <c r="B169" s="9">
        <v>200153.0</v>
      </c>
      <c r="C169" s="9"/>
      <c r="D169" s="133" t="s">
        <v>719</v>
      </c>
      <c r="E169" s="367">
        <v>1.0</v>
      </c>
      <c r="F169" s="367">
        <v>1.0</v>
      </c>
      <c r="G169" s="367">
        <v>1.0</v>
      </c>
      <c r="H169" s="367">
        <v>1.0</v>
      </c>
      <c r="I169" s="367">
        <v>1.0</v>
      </c>
      <c r="J169" s="367">
        <v>1.0</v>
      </c>
      <c r="K169" s="367">
        <v>1.0</v>
      </c>
      <c r="L169" s="368">
        <v>1.0</v>
      </c>
      <c r="M169" s="368">
        <v>1.0</v>
      </c>
      <c r="N169" s="368">
        <v>1.0</v>
      </c>
      <c r="O169" s="368">
        <v>1.0</v>
      </c>
      <c r="P169" s="368">
        <v>1.0</v>
      </c>
      <c r="Q169" s="368">
        <v>1.0</v>
      </c>
      <c r="R169" s="368">
        <v>1.0</v>
      </c>
      <c r="S169" s="368">
        <v>1.0</v>
      </c>
      <c r="T169" s="368"/>
      <c r="U169" s="367"/>
      <c r="V169" s="367"/>
      <c r="W169" s="367"/>
      <c r="X169" s="367"/>
      <c r="Y169" s="367"/>
      <c r="Z169" s="367"/>
      <c r="AA169" s="367"/>
      <c r="AB169" s="367"/>
      <c r="AC169" s="367"/>
      <c r="AD169" s="367"/>
      <c r="AE169" s="367"/>
      <c r="AF169" s="367"/>
      <c r="AG169" s="367"/>
      <c r="AH169" s="367"/>
      <c r="AI169" s="367"/>
      <c r="AJ169" s="12">
        <f t="shared" si="1"/>
        <v>15</v>
      </c>
      <c r="AK169" s="12">
        <f t="shared" si="4"/>
        <v>0</v>
      </c>
      <c r="AL169" s="76"/>
      <c r="AM169" s="76"/>
      <c r="AN169" s="76"/>
      <c r="AO169" s="106"/>
      <c r="AP169" s="106"/>
      <c r="AQ169" s="106"/>
      <c r="AR169" s="106"/>
      <c r="AS169" s="106"/>
      <c r="AT169" s="10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</row>
    <row r="170" ht="16.5" customHeight="1">
      <c r="A170" s="12">
        <f t="shared" si="3"/>
        <v>169</v>
      </c>
      <c r="B170" s="9">
        <v>200154.0</v>
      </c>
      <c r="C170" s="9"/>
      <c r="D170" s="133" t="s">
        <v>721</v>
      </c>
      <c r="E170" s="367">
        <v>1.0</v>
      </c>
      <c r="F170" s="367">
        <v>1.0</v>
      </c>
      <c r="G170" s="367">
        <v>1.0</v>
      </c>
      <c r="H170" s="367">
        <v>1.0</v>
      </c>
      <c r="I170" s="367">
        <v>1.0</v>
      </c>
      <c r="J170" s="367">
        <v>1.0</v>
      </c>
      <c r="K170" s="367">
        <v>1.0</v>
      </c>
      <c r="L170" s="368">
        <v>1.0</v>
      </c>
      <c r="M170" s="368">
        <v>1.0</v>
      </c>
      <c r="N170" s="368">
        <v>1.0</v>
      </c>
      <c r="O170" s="368">
        <v>1.0</v>
      </c>
      <c r="P170" s="368">
        <v>1.0</v>
      </c>
      <c r="Q170" s="368">
        <v>1.0</v>
      </c>
      <c r="R170" s="368">
        <v>1.0</v>
      </c>
      <c r="S170" s="368">
        <v>1.0</v>
      </c>
      <c r="T170" s="368"/>
      <c r="U170" s="367"/>
      <c r="V170" s="367"/>
      <c r="W170" s="367"/>
      <c r="X170" s="367"/>
      <c r="Y170" s="367"/>
      <c r="Z170" s="367"/>
      <c r="AA170" s="367"/>
      <c r="AB170" s="367"/>
      <c r="AC170" s="367"/>
      <c r="AD170" s="367"/>
      <c r="AE170" s="367"/>
      <c r="AF170" s="367"/>
      <c r="AG170" s="367"/>
      <c r="AH170" s="367"/>
      <c r="AI170" s="367"/>
      <c r="AJ170" s="12">
        <f t="shared" si="1"/>
        <v>15</v>
      </c>
      <c r="AK170" s="12">
        <f t="shared" si="4"/>
        <v>0</v>
      </c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</row>
    <row r="171" ht="16.5" customHeight="1">
      <c r="A171" s="12">
        <f t="shared" si="3"/>
        <v>170</v>
      </c>
      <c r="B171" s="9">
        <v>200156.0</v>
      </c>
      <c r="C171" s="9"/>
      <c r="D171" s="133" t="s">
        <v>723</v>
      </c>
      <c r="E171" s="367">
        <v>1.0</v>
      </c>
      <c r="F171" s="367">
        <v>1.0</v>
      </c>
      <c r="G171" s="367">
        <v>1.0</v>
      </c>
      <c r="H171" s="367">
        <v>1.0</v>
      </c>
      <c r="I171" s="367">
        <v>1.0</v>
      </c>
      <c r="J171" s="367">
        <v>1.0</v>
      </c>
      <c r="K171" s="367">
        <v>1.0</v>
      </c>
      <c r="L171" s="368">
        <v>1.0</v>
      </c>
      <c r="M171" s="368">
        <v>1.0</v>
      </c>
      <c r="N171" s="368">
        <v>1.0</v>
      </c>
      <c r="O171" s="368">
        <v>1.0</v>
      </c>
      <c r="P171" s="368">
        <v>1.0</v>
      </c>
      <c r="Q171" s="368">
        <v>1.0</v>
      </c>
      <c r="R171" s="368">
        <v>1.0</v>
      </c>
      <c r="S171" s="368">
        <v>1.0</v>
      </c>
      <c r="T171" s="368"/>
      <c r="U171" s="367"/>
      <c r="V171" s="367"/>
      <c r="W171" s="367"/>
      <c r="X171" s="367"/>
      <c r="Y171" s="367"/>
      <c r="Z171" s="367"/>
      <c r="AA171" s="367"/>
      <c r="AB171" s="367"/>
      <c r="AC171" s="367"/>
      <c r="AD171" s="367"/>
      <c r="AE171" s="367"/>
      <c r="AF171" s="367"/>
      <c r="AG171" s="367"/>
      <c r="AH171" s="367"/>
      <c r="AI171" s="367"/>
      <c r="AJ171" s="12">
        <f t="shared" si="1"/>
        <v>15</v>
      </c>
      <c r="AK171" s="12">
        <f t="shared" si="4"/>
        <v>0</v>
      </c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</row>
    <row r="172" ht="16.5" customHeight="1">
      <c r="A172" s="12">
        <f t="shared" si="3"/>
        <v>171</v>
      </c>
      <c r="B172" s="9">
        <v>200157.0</v>
      </c>
      <c r="C172" s="9"/>
      <c r="D172" s="133" t="s">
        <v>725</v>
      </c>
      <c r="E172" s="367">
        <v>1.0</v>
      </c>
      <c r="F172" s="367">
        <v>1.0</v>
      </c>
      <c r="G172" s="367">
        <v>1.0</v>
      </c>
      <c r="H172" s="367">
        <v>1.0</v>
      </c>
      <c r="I172" s="367">
        <v>1.0</v>
      </c>
      <c r="J172" s="367">
        <v>1.0</v>
      </c>
      <c r="K172" s="367">
        <v>1.0</v>
      </c>
      <c r="L172" s="368">
        <v>1.0</v>
      </c>
      <c r="M172" s="368">
        <v>1.0</v>
      </c>
      <c r="N172" s="368">
        <v>1.0</v>
      </c>
      <c r="O172" s="368">
        <v>1.0</v>
      </c>
      <c r="P172" s="368">
        <v>1.0</v>
      </c>
      <c r="Q172" s="368">
        <v>1.0</v>
      </c>
      <c r="R172" s="368">
        <v>1.0</v>
      </c>
      <c r="S172" s="368">
        <v>1.0</v>
      </c>
      <c r="T172" s="368"/>
      <c r="U172" s="367"/>
      <c r="V172" s="367"/>
      <c r="W172" s="367"/>
      <c r="X172" s="367"/>
      <c r="Y172" s="367"/>
      <c r="Z172" s="367"/>
      <c r="AA172" s="367"/>
      <c r="AB172" s="367"/>
      <c r="AC172" s="367"/>
      <c r="AD172" s="367"/>
      <c r="AE172" s="367"/>
      <c r="AF172" s="367"/>
      <c r="AG172" s="367"/>
      <c r="AH172" s="367"/>
      <c r="AI172" s="367"/>
      <c r="AJ172" s="12">
        <f t="shared" si="1"/>
        <v>15</v>
      </c>
      <c r="AK172" s="12">
        <f t="shared" si="4"/>
        <v>0</v>
      </c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</row>
    <row r="173" ht="16.5" customHeight="1">
      <c r="A173" s="12">
        <f t="shared" si="3"/>
        <v>172</v>
      </c>
      <c r="B173" s="9">
        <v>200160.0</v>
      </c>
      <c r="C173" s="9"/>
      <c r="D173" s="133" t="s">
        <v>727</v>
      </c>
      <c r="E173" s="367">
        <v>1.0</v>
      </c>
      <c r="F173" s="367">
        <v>1.0</v>
      </c>
      <c r="G173" s="367">
        <v>1.0</v>
      </c>
      <c r="H173" s="367">
        <v>1.0</v>
      </c>
      <c r="I173" s="367">
        <v>1.0</v>
      </c>
      <c r="J173" s="367">
        <v>1.0</v>
      </c>
      <c r="K173" s="367">
        <v>1.0</v>
      </c>
      <c r="L173" s="368">
        <v>1.0</v>
      </c>
      <c r="M173" s="368">
        <v>1.0</v>
      </c>
      <c r="N173" s="368">
        <v>1.0</v>
      </c>
      <c r="O173" s="368">
        <v>1.0</v>
      </c>
      <c r="P173" s="368">
        <v>1.0</v>
      </c>
      <c r="Q173" s="368">
        <v>1.0</v>
      </c>
      <c r="R173" s="368">
        <v>0.0</v>
      </c>
      <c r="S173" s="368">
        <v>0.0</v>
      </c>
      <c r="T173" s="368"/>
      <c r="U173" s="367"/>
      <c r="V173" s="367"/>
      <c r="W173" s="367"/>
      <c r="X173" s="367"/>
      <c r="Y173" s="367"/>
      <c r="Z173" s="367"/>
      <c r="AA173" s="367"/>
      <c r="AB173" s="367"/>
      <c r="AC173" s="367"/>
      <c r="AD173" s="367"/>
      <c r="AE173" s="367"/>
      <c r="AF173" s="367"/>
      <c r="AG173" s="367"/>
      <c r="AH173" s="367"/>
      <c r="AI173" s="367"/>
      <c r="AJ173" s="12">
        <f t="shared" si="1"/>
        <v>13</v>
      </c>
      <c r="AK173" s="12">
        <f t="shared" si="4"/>
        <v>2</v>
      </c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</row>
    <row r="174" ht="16.5" customHeight="1">
      <c r="A174" s="12">
        <f t="shared" si="3"/>
        <v>173</v>
      </c>
      <c r="B174" s="139">
        <v>211003.0</v>
      </c>
      <c r="C174" s="140"/>
      <c r="D174" s="141" t="s">
        <v>730</v>
      </c>
      <c r="E174" s="367">
        <v>1.0</v>
      </c>
      <c r="F174" s="367">
        <v>1.0</v>
      </c>
      <c r="G174" s="367">
        <v>0.0</v>
      </c>
      <c r="H174" s="367">
        <v>1.0</v>
      </c>
      <c r="I174" s="367">
        <v>1.0</v>
      </c>
      <c r="J174" s="367">
        <v>1.0</v>
      </c>
      <c r="K174" s="367">
        <v>1.0</v>
      </c>
      <c r="L174" s="368">
        <v>1.0</v>
      </c>
      <c r="M174" s="368">
        <v>1.0</v>
      </c>
      <c r="N174" s="368">
        <v>1.0</v>
      </c>
      <c r="O174" s="368">
        <v>1.0</v>
      </c>
      <c r="P174" s="368">
        <v>1.0</v>
      </c>
      <c r="Q174" s="368">
        <v>1.0</v>
      </c>
      <c r="R174" s="368">
        <v>1.0</v>
      </c>
      <c r="S174" s="368">
        <v>1.0</v>
      </c>
      <c r="T174" s="368"/>
      <c r="U174" s="367"/>
      <c r="V174" s="367"/>
      <c r="W174" s="367"/>
      <c r="X174" s="367"/>
      <c r="Y174" s="367"/>
      <c r="Z174" s="367"/>
      <c r="AA174" s="367"/>
      <c r="AB174" s="367"/>
      <c r="AC174" s="367"/>
      <c r="AD174" s="367"/>
      <c r="AE174" s="367"/>
      <c r="AF174" s="367"/>
      <c r="AG174" s="367"/>
      <c r="AH174" s="367"/>
      <c r="AI174" s="367"/>
      <c r="AJ174" s="12">
        <f t="shared" si="1"/>
        <v>14</v>
      </c>
      <c r="AK174" s="12">
        <f t="shared" si="4"/>
        <v>1</v>
      </c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</row>
    <row r="175" ht="16.5" customHeight="1">
      <c r="A175" s="12">
        <f t="shared" si="3"/>
        <v>174</v>
      </c>
      <c r="B175" s="139">
        <v>211005.0</v>
      </c>
      <c r="C175" s="140"/>
      <c r="D175" s="141" t="s">
        <v>732</v>
      </c>
      <c r="E175" s="367">
        <v>1.0</v>
      </c>
      <c r="F175" s="367">
        <v>1.0</v>
      </c>
      <c r="G175" s="367">
        <v>1.0</v>
      </c>
      <c r="H175" s="367">
        <v>1.0</v>
      </c>
      <c r="I175" s="367">
        <v>1.0</v>
      </c>
      <c r="J175" s="367">
        <v>1.0</v>
      </c>
      <c r="K175" s="367">
        <v>1.0</v>
      </c>
      <c r="L175" s="368">
        <v>1.0</v>
      </c>
      <c r="M175" s="368">
        <v>1.0</v>
      </c>
      <c r="N175" s="368">
        <v>1.0</v>
      </c>
      <c r="O175" s="368">
        <v>1.0</v>
      </c>
      <c r="P175" s="368">
        <v>1.0</v>
      </c>
      <c r="Q175" s="368">
        <v>1.0</v>
      </c>
      <c r="R175" s="368">
        <v>0.0</v>
      </c>
      <c r="S175" s="368">
        <v>0.0</v>
      </c>
      <c r="T175" s="368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12">
        <f t="shared" si="1"/>
        <v>13</v>
      </c>
      <c r="AK175" s="12">
        <f t="shared" si="4"/>
        <v>2</v>
      </c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</row>
    <row r="176" ht="16.5" customHeight="1">
      <c r="A176" s="12">
        <f t="shared" si="3"/>
        <v>175</v>
      </c>
      <c r="B176" s="139">
        <v>211006.0</v>
      </c>
      <c r="C176" s="140"/>
      <c r="D176" s="141" t="s">
        <v>734</v>
      </c>
      <c r="E176" s="367">
        <v>1.0</v>
      </c>
      <c r="F176" s="367">
        <v>1.0</v>
      </c>
      <c r="G176" s="367">
        <v>1.0</v>
      </c>
      <c r="H176" s="367">
        <v>1.0</v>
      </c>
      <c r="I176" s="367">
        <v>1.0</v>
      </c>
      <c r="J176" s="367">
        <v>1.0</v>
      </c>
      <c r="K176" s="367">
        <v>1.0</v>
      </c>
      <c r="L176" s="368">
        <v>1.0</v>
      </c>
      <c r="M176" s="368">
        <v>1.0</v>
      </c>
      <c r="N176" s="368">
        <v>1.0</v>
      </c>
      <c r="O176" s="368">
        <v>1.0</v>
      </c>
      <c r="P176" s="368">
        <v>1.0</v>
      </c>
      <c r="Q176" s="368">
        <v>1.0</v>
      </c>
      <c r="R176" s="368">
        <v>1.0</v>
      </c>
      <c r="S176" s="368">
        <v>1.0</v>
      </c>
      <c r="T176" s="368"/>
      <c r="U176" s="367"/>
      <c r="V176" s="367"/>
      <c r="W176" s="367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12">
        <f t="shared" si="1"/>
        <v>15</v>
      </c>
      <c r="AK176" s="12">
        <f t="shared" si="4"/>
        <v>0</v>
      </c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</row>
    <row r="177" ht="16.5" customHeight="1">
      <c r="A177" s="12">
        <f t="shared" si="3"/>
        <v>176</v>
      </c>
      <c r="B177" s="139">
        <v>211007.0</v>
      </c>
      <c r="C177" s="140"/>
      <c r="D177" s="141" t="s">
        <v>736</v>
      </c>
      <c r="E177" s="367">
        <v>1.0</v>
      </c>
      <c r="F177" s="367">
        <v>1.0</v>
      </c>
      <c r="G177" s="367">
        <v>1.0</v>
      </c>
      <c r="H177" s="367">
        <v>1.0</v>
      </c>
      <c r="I177" s="367">
        <v>1.0</v>
      </c>
      <c r="J177" s="367">
        <v>1.0</v>
      </c>
      <c r="K177" s="367">
        <v>1.0</v>
      </c>
      <c r="L177" s="368">
        <v>1.0</v>
      </c>
      <c r="M177" s="368">
        <v>1.0</v>
      </c>
      <c r="N177" s="368">
        <v>1.0</v>
      </c>
      <c r="O177" s="368">
        <v>1.0</v>
      </c>
      <c r="P177" s="368">
        <v>1.0</v>
      </c>
      <c r="Q177" s="368">
        <v>1.0</v>
      </c>
      <c r="R177" s="368">
        <v>1.0</v>
      </c>
      <c r="S177" s="368">
        <v>1.0</v>
      </c>
      <c r="T177" s="368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12">
        <f t="shared" si="1"/>
        <v>15</v>
      </c>
      <c r="AK177" s="12">
        <f t="shared" si="4"/>
        <v>0</v>
      </c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</row>
    <row r="178" ht="16.5" customHeight="1">
      <c r="A178" s="12">
        <f t="shared" si="3"/>
        <v>177</v>
      </c>
      <c r="B178" s="139">
        <v>211008.0</v>
      </c>
      <c r="C178" s="140"/>
      <c r="D178" s="141" t="s">
        <v>738</v>
      </c>
      <c r="E178" s="367">
        <v>2.0</v>
      </c>
      <c r="F178" s="367">
        <v>2.0</v>
      </c>
      <c r="G178" s="367">
        <v>0.0</v>
      </c>
      <c r="H178" s="367">
        <v>0.0</v>
      </c>
      <c r="I178" s="367">
        <v>0.0</v>
      </c>
      <c r="J178" s="367">
        <v>0.0</v>
      </c>
      <c r="K178" s="367">
        <v>1.0</v>
      </c>
      <c r="L178" s="368">
        <v>1.0</v>
      </c>
      <c r="M178" s="368">
        <v>1.0</v>
      </c>
      <c r="N178" s="368">
        <v>1.0</v>
      </c>
      <c r="O178" s="368">
        <v>1.0</v>
      </c>
      <c r="P178" s="368">
        <v>1.0</v>
      </c>
      <c r="Q178" s="368">
        <v>1.0</v>
      </c>
      <c r="R178" s="368">
        <v>1.0</v>
      </c>
      <c r="S178" s="368">
        <v>1.0</v>
      </c>
      <c r="T178" s="368"/>
      <c r="U178" s="367"/>
      <c r="V178" s="367"/>
      <c r="W178" s="367"/>
      <c r="X178" s="367"/>
      <c r="Y178" s="367"/>
      <c r="Z178" s="367"/>
      <c r="AA178" s="367"/>
      <c r="AB178" s="367"/>
      <c r="AC178" s="367"/>
      <c r="AD178" s="367"/>
      <c r="AE178" s="367"/>
      <c r="AF178" s="367"/>
      <c r="AG178" s="367"/>
      <c r="AH178" s="367"/>
      <c r="AI178" s="367"/>
      <c r="AJ178" s="12">
        <f t="shared" si="1"/>
        <v>13</v>
      </c>
      <c r="AK178" s="12">
        <f t="shared" si="4"/>
        <v>4</v>
      </c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</row>
    <row r="179" ht="16.5" customHeight="1">
      <c r="A179" s="12">
        <f t="shared" si="3"/>
        <v>178</v>
      </c>
      <c r="B179" s="139">
        <v>211009.0</v>
      </c>
      <c r="C179" s="140"/>
      <c r="D179" s="141" t="s">
        <v>740</v>
      </c>
      <c r="E179" s="367">
        <v>1.0</v>
      </c>
      <c r="F179" s="367">
        <v>1.0</v>
      </c>
      <c r="G179" s="367">
        <v>1.0</v>
      </c>
      <c r="H179" s="367">
        <v>1.0</v>
      </c>
      <c r="I179" s="367">
        <v>1.0</v>
      </c>
      <c r="J179" s="367">
        <v>1.0</v>
      </c>
      <c r="K179" s="367">
        <v>1.0</v>
      </c>
      <c r="L179" s="368">
        <v>1.0</v>
      </c>
      <c r="M179" s="368">
        <v>1.0</v>
      </c>
      <c r="N179" s="368">
        <v>1.0</v>
      </c>
      <c r="O179" s="368">
        <v>1.0</v>
      </c>
      <c r="P179" s="368">
        <v>1.0</v>
      </c>
      <c r="Q179" s="368">
        <v>1.0</v>
      </c>
      <c r="R179" s="368">
        <v>1.0</v>
      </c>
      <c r="S179" s="368">
        <v>1.0</v>
      </c>
      <c r="T179" s="368"/>
      <c r="U179" s="367"/>
      <c r="V179" s="367"/>
      <c r="W179" s="367"/>
      <c r="X179" s="367"/>
      <c r="Y179" s="367"/>
      <c r="Z179" s="367"/>
      <c r="AA179" s="367"/>
      <c r="AB179" s="367"/>
      <c r="AC179" s="367"/>
      <c r="AD179" s="367"/>
      <c r="AE179" s="367"/>
      <c r="AF179" s="367"/>
      <c r="AG179" s="367"/>
      <c r="AH179" s="367"/>
      <c r="AI179" s="367"/>
      <c r="AJ179" s="12">
        <f t="shared" si="1"/>
        <v>15</v>
      </c>
      <c r="AK179" s="12">
        <f t="shared" si="4"/>
        <v>0</v>
      </c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</row>
    <row r="180" ht="16.5" customHeight="1">
      <c r="A180" s="12">
        <f t="shared" si="3"/>
        <v>179</v>
      </c>
      <c r="B180" s="139">
        <v>211010.0</v>
      </c>
      <c r="C180" s="140"/>
      <c r="D180" s="141" t="s">
        <v>742</v>
      </c>
      <c r="E180" s="367">
        <v>1.0</v>
      </c>
      <c r="F180" s="367">
        <v>1.0</v>
      </c>
      <c r="G180" s="367">
        <v>1.0</v>
      </c>
      <c r="H180" s="367">
        <v>1.0</v>
      </c>
      <c r="I180" s="367">
        <v>1.0</v>
      </c>
      <c r="J180" s="367">
        <v>1.0</v>
      </c>
      <c r="K180" s="367">
        <v>1.0</v>
      </c>
      <c r="L180" s="368">
        <v>1.0</v>
      </c>
      <c r="M180" s="368">
        <v>1.0</v>
      </c>
      <c r="N180" s="368">
        <v>1.0</v>
      </c>
      <c r="O180" s="368">
        <v>1.0</v>
      </c>
      <c r="P180" s="368">
        <v>1.0</v>
      </c>
      <c r="Q180" s="368">
        <v>1.0</v>
      </c>
      <c r="R180" s="368">
        <v>1.0</v>
      </c>
      <c r="S180" s="368">
        <v>1.0</v>
      </c>
      <c r="T180" s="368"/>
      <c r="U180" s="367"/>
      <c r="V180" s="367"/>
      <c r="W180" s="367"/>
      <c r="X180" s="367"/>
      <c r="Y180" s="367"/>
      <c r="Z180" s="367"/>
      <c r="AA180" s="367"/>
      <c r="AB180" s="367"/>
      <c r="AC180" s="367"/>
      <c r="AD180" s="367"/>
      <c r="AE180" s="367"/>
      <c r="AF180" s="367"/>
      <c r="AG180" s="367"/>
      <c r="AH180" s="367"/>
      <c r="AI180" s="367"/>
      <c r="AJ180" s="12">
        <f t="shared" si="1"/>
        <v>15</v>
      </c>
      <c r="AK180" s="12">
        <f t="shared" si="4"/>
        <v>0</v>
      </c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</row>
    <row r="181" ht="16.5" customHeight="1">
      <c r="A181" s="12">
        <f t="shared" si="3"/>
        <v>180</v>
      </c>
      <c r="B181" s="139">
        <v>211011.0</v>
      </c>
      <c r="C181" s="140"/>
      <c r="D181" s="141" t="s">
        <v>744</v>
      </c>
      <c r="E181" s="367">
        <v>1.0</v>
      </c>
      <c r="F181" s="367">
        <v>1.0</v>
      </c>
      <c r="G181" s="367">
        <v>1.0</v>
      </c>
      <c r="H181" s="367">
        <v>1.0</v>
      </c>
      <c r="I181" s="367">
        <v>1.0</v>
      </c>
      <c r="J181" s="367">
        <v>1.0</v>
      </c>
      <c r="K181" s="367">
        <v>1.0</v>
      </c>
      <c r="L181" s="368">
        <v>1.0</v>
      </c>
      <c r="M181" s="368">
        <v>1.0</v>
      </c>
      <c r="N181" s="368">
        <v>1.0</v>
      </c>
      <c r="O181" s="368">
        <v>1.0</v>
      </c>
      <c r="P181" s="368">
        <v>1.0</v>
      </c>
      <c r="Q181" s="368">
        <v>1.0</v>
      </c>
      <c r="R181" s="368">
        <v>1.0</v>
      </c>
      <c r="S181" s="368">
        <v>1.0</v>
      </c>
      <c r="T181" s="368"/>
      <c r="U181" s="367"/>
      <c r="V181" s="367"/>
      <c r="W181" s="367"/>
      <c r="X181" s="367"/>
      <c r="Y181" s="367"/>
      <c r="Z181" s="367"/>
      <c r="AA181" s="367"/>
      <c r="AB181" s="367"/>
      <c r="AC181" s="367"/>
      <c r="AD181" s="367"/>
      <c r="AE181" s="367"/>
      <c r="AF181" s="367"/>
      <c r="AG181" s="367"/>
      <c r="AH181" s="367"/>
      <c r="AI181" s="367"/>
      <c r="AJ181" s="12">
        <f t="shared" si="1"/>
        <v>15</v>
      </c>
      <c r="AK181" s="12">
        <f t="shared" si="4"/>
        <v>0</v>
      </c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</row>
    <row r="182" ht="16.5" customHeight="1">
      <c r="A182" s="12">
        <f t="shared" si="3"/>
        <v>181</v>
      </c>
      <c r="B182" s="139">
        <v>211013.0</v>
      </c>
      <c r="C182" s="140"/>
      <c r="D182" s="141" t="s">
        <v>746</v>
      </c>
      <c r="E182" s="367">
        <v>1.0</v>
      </c>
      <c r="F182" s="367">
        <v>1.0</v>
      </c>
      <c r="G182" s="367">
        <v>1.0</v>
      </c>
      <c r="H182" s="367">
        <v>1.0</v>
      </c>
      <c r="I182" s="367">
        <v>1.0</v>
      </c>
      <c r="J182" s="367">
        <v>1.0</v>
      </c>
      <c r="K182" s="367">
        <v>1.0</v>
      </c>
      <c r="L182" s="368">
        <v>1.0</v>
      </c>
      <c r="M182" s="368">
        <v>1.0</v>
      </c>
      <c r="N182" s="368">
        <v>1.0</v>
      </c>
      <c r="O182" s="368">
        <v>1.0</v>
      </c>
      <c r="P182" s="368">
        <v>1.0</v>
      </c>
      <c r="Q182" s="368">
        <v>1.0</v>
      </c>
      <c r="R182" s="368">
        <v>1.0</v>
      </c>
      <c r="S182" s="368">
        <v>1.0</v>
      </c>
      <c r="T182" s="368"/>
      <c r="U182" s="367"/>
      <c r="V182" s="367"/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  <c r="AG182" s="367"/>
      <c r="AH182" s="367"/>
      <c r="AI182" s="367"/>
      <c r="AJ182" s="12">
        <f t="shared" si="1"/>
        <v>15</v>
      </c>
      <c r="AK182" s="12">
        <f t="shared" si="4"/>
        <v>0</v>
      </c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</row>
    <row r="183" ht="16.5" customHeight="1">
      <c r="A183" s="12">
        <f t="shared" si="3"/>
        <v>182</v>
      </c>
      <c r="B183" s="139">
        <v>211014.0</v>
      </c>
      <c r="C183" s="140"/>
      <c r="D183" s="141" t="s">
        <v>748</v>
      </c>
      <c r="E183" s="367">
        <v>1.0</v>
      </c>
      <c r="F183" s="367">
        <v>1.0</v>
      </c>
      <c r="G183" s="367">
        <v>1.0</v>
      </c>
      <c r="H183" s="367">
        <v>1.0</v>
      </c>
      <c r="I183" s="367">
        <v>1.0</v>
      </c>
      <c r="J183" s="367">
        <v>1.0</v>
      </c>
      <c r="K183" s="367">
        <v>1.0</v>
      </c>
      <c r="L183" s="368">
        <v>1.0</v>
      </c>
      <c r="M183" s="368">
        <v>1.0</v>
      </c>
      <c r="N183" s="368">
        <v>1.0</v>
      </c>
      <c r="O183" s="368">
        <v>1.0</v>
      </c>
      <c r="P183" s="368">
        <v>1.0</v>
      </c>
      <c r="Q183" s="368">
        <v>1.0</v>
      </c>
      <c r="R183" s="368">
        <v>1.0</v>
      </c>
      <c r="S183" s="368">
        <v>1.0</v>
      </c>
      <c r="T183" s="368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  <c r="AE183" s="367"/>
      <c r="AF183" s="367"/>
      <c r="AG183" s="367"/>
      <c r="AH183" s="367"/>
      <c r="AI183" s="367"/>
      <c r="AJ183" s="12">
        <f t="shared" si="1"/>
        <v>15</v>
      </c>
      <c r="AK183" s="12">
        <f t="shared" si="4"/>
        <v>0</v>
      </c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</row>
    <row r="184" ht="16.5" customHeight="1">
      <c r="A184" s="12">
        <f t="shared" si="3"/>
        <v>183</v>
      </c>
      <c r="B184" s="139">
        <v>211026.0</v>
      </c>
      <c r="C184" s="140"/>
      <c r="D184" s="141" t="s">
        <v>1093</v>
      </c>
      <c r="E184" s="167">
        <v>0.0</v>
      </c>
      <c r="F184" s="367">
        <v>1.0</v>
      </c>
      <c r="G184" s="367">
        <v>1.0</v>
      </c>
      <c r="H184" s="367">
        <v>1.0</v>
      </c>
      <c r="I184" s="367">
        <v>1.0</v>
      </c>
      <c r="J184" s="167">
        <v>1.0</v>
      </c>
      <c r="K184" s="167">
        <v>1.0</v>
      </c>
      <c r="L184" s="167">
        <v>1.0</v>
      </c>
      <c r="M184" s="167">
        <v>1.0</v>
      </c>
      <c r="N184" s="368">
        <v>1.0</v>
      </c>
      <c r="O184" s="368">
        <v>1.0</v>
      </c>
      <c r="P184" s="368">
        <v>1.0</v>
      </c>
      <c r="Q184" s="167">
        <v>1.0</v>
      </c>
      <c r="R184" s="167">
        <v>1.0</v>
      </c>
      <c r="S184" s="379">
        <v>1.0</v>
      </c>
      <c r="T184" s="379"/>
      <c r="U184" s="379"/>
      <c r="V184" s="379"/>
      <c r="W184" s="379"/>
      <c r="X184" s="379"/>
      <c r="Y184" s="379"/>
      <c r="Z184" s="379"/>
      <c r="AA184" s="379"/>
      <c r="AB184" s="379"/>
      <c r="AC184" s="379"/>
      <c r="AD184" s="379"/>
      <c r="AE184" s="379"/>
      <c r="AF184" s="379"/>
      <c r="AG184" s="379"/>
      <c r="AH184" s="379"/>
      <c r="AI184" s="379"/>
      <c r="AJ184" s="12">
        <f t="shared" si="1"/>
        <v>14</v>
      </c>
      <c r="AK184" s="12">
        <f t="shared" si="4"/>
        <v>1</v>
      </c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</row>
    <row r="185" ht="16.5" customHeight="1">
      <c r="A185" s="12">
        <f t="shared" si="3"/>
        <v>184</v>
      </c>
      <c r="B185" s="139">
        <v>211016.0</v>
      </c>
      <c r="C185" s="140"/>
      <c r="D185" s="141" t="s">
        <v>750</v>
      </c>
      <c r="E185" s="367">
        <v>1.0</v>
      </c>
      <c r="F185" s="367">
        <v>1.0</v>
      </c>
      <c r="G185" s="367">
        <v>1.0</v>
      </c>
      <c r="H185" s="367">
        <v>1.0</v>
      </c>
      <c r="I185" s="367">
        <v>1.0</v>
      </c>
      <c r="J185" s="367">
        <v>1.0</v>
      </c>
      <c r="K185" s="367">
        <v>1.0</v>
      </c>
      <c r="L185" s="368">
        <v>1.0</v>
      </c>
      <c r="M185" s="368">
        <v>1.0</v>
      </c>
      <c r="N185" s="368">
        <v>1.0</v>
      </c>
      <c r="O185" s="368">
        <v>1.0</v>
      </c>
      <c r="P185" s="368">
        <v>1.0</v>
      </c>
      <c r="Q185" s="368">
        <v>1.0</v>
      </c>
      <c r="R185" s="368">
        <v>1.0</v>
      </c>
      <c r="S185" s="368">
        <v>1.0</v>
      </c>
      <c r="T185" s="368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12">
        <f t="shared" si="1"/>
        <v>15</v>
      </c>
      <c r="AK185" s="12">
        <f t="shared" si="4"/>
        <v>0</v>
      </c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</row>
    <row r="186" ht="16.5" customHeight="1">
      <c r="A186" s="12">
        <f t="shared" si="3"/>
        <v>185</v>
      </c>
      <c r="B186" s="139">
        <v>211018.0</v>
      </c>
      <c r="C186" s="140"/>
      <c r="D186" s="141" t="s">
        <v>752</v>
      </c>
      <c r="E186" s="367">
        <v>1.0</v>
      </c>
      <c r="F186" s="367">
        <v>1.0</v>
      </c>
      <c r="G186" s="367">
        <v>1.0</v>
      </c>
      <c r="H186" s="367">
        <v>1.0</v>
      </c>
      <c r="I186" s="367">
        <v>1.0</v>
      </c>
      <c r="J186" s="367">
        <v>1.0</v>
      </c>
      <c r="K186" s="367">
        <v>1.0</v>
      </c>
      <c r="L186" s="368">
        <v>1.0</v>
      </c>
      <c r="M186" s="368">
        <v>1.0</v>
      </c>
      <c r="N186" s="368">
        <v>1.0</v>
      </c>
      <c r="O186" s="368">
        <v>1.0</v>
      </c>
      <c r="P186" s="368">
        <v>1.0</v>
      </c>
      <c r="Q186" s="368">
        <v>1.0</v>
      </c>
      <c r="R186" s="368">
        <v>1.0</v>
      </c>
      <c r="S186" s="368">
        <v>1.0</v>
      </c>
      <c r="T186" s="368"/>
      <c r="U186" s="367"/>
      <c r="V186" s="367"/>
      <c r="W186" s="367"/>
      <c r="X186" s="367"/>
      <c r="Y186" s="367"/>
      <c r="Z186" s="367"/>
      <c r="AA186" s="367"/>
      <c r="AB186" s="367"/>
      <c r="AC186" s="367"/>
      <c r="AD186" s="367"/>
      <c r="AE186" s="367"/>
      <c r="AF186" s="367"/>
      <c r="AG186" s="367"/>
      <c r="AH186" s="367"/>
      <c r="AI186" s="367"/>
      <c r="AJ186" s="12">
        <f t="shared" si="1"/>
        <v>15</v>
      </c>
      <c r="AK186" s="12">
        <f t="shared" si="4"/>
        <v>0</v>
      </c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</row>
    <row r="187" ht="16.5" customHeight="1">
      <c r="A187" s="12">
        <f t="shared" si="3"/>
        <v>186</v>
      </c>
      <c r="B187" s="139">
        <v>211019.0</v>
      </c>
      <c r="C187" s="140"/>
      <c r="D187" s="141" t="s">
        <v>754</v>
      </c>
      <c r="E187" s="11"/>
      <c r="F187" s="11" t="s">
        <v>440</v>
      </c>
      <c r="G187" s="11" t="s">
        <v>441</v>
      </c>
      <c r="H187" s="11" t="s">
        <v>442</v>
      </c>
      <c r="I187" s="11" t="s">
        <v>442</v>
      </c>
      <c r="J187" s="11"/>
      <c r="K187" s="11"/>
      <c r="L187" s="11"/>
      <c r="M187" s="11"/>
      <c r="N187" s="11"/>
      <c r="O187" s="11" t="s">
        <v>443</v>
      </c>
      <c r="P187" s="11" t="s">
        <v>444</v>
      </c>
      <c r="Q187" s="11" t="s">
        <v>445</v>
      </c>
      <c r="R187" s="11" t="s">
        <v>446</v>
      </c>
      <c r="S187" s="366" t="s">
        <v>447</v>
      </c>
      <c r="T187" s="366"/>
      <c r="U187" s="366"/>
      <c r="V187" s="366"/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66"/>
      <c r="AJ187" s="12">
        <f t="shared" si="1"/>
        <v>0</v>
      </c>
      <c r="AK187" s="12">
        <f t="shared" si="4"/>
        <v>0</v>
      </c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</row>
    <row r="188" ht="16.5" customHeight="1">
      <c r="A188" s="12">
        <f t="shared" si="3"/>
        <v>187</v>
      </c>
      <c r="B188" s="139">
        <v>211021.0</v>
      </c>
      <c r="C188" s="140"/>
      <c r="D188" s="141" t="s">
        <v>756</v>
      </c>
      <c r="E188" s="367">
        <v>1.0</v>
      </c>
      <c r="F188" s="367">
        <v>1.0</v>
      </c>
      <c r="G188" s="367">
        <v>1.0</v>
      </c>
      <c r="H188" s="367">
        <v>1.0</v>
      </c>
      <c r="I188" s="367">
        <v>1.0</v>
      </c>
      <c r="J188" s="367">
        <v>1.0</v>
      </c>
      <c r="K188" s="367">
        <v>1.0</v>
      </c>
      <c r="L188" s="368">
        <v>1.0</v>
      </c>
      <c r="M188" s="368">
        <v>1.0</v>
      </c>
      <c r="N188" s="368">
        <v>1.0</v>
      </c>
      <c r="O188" s="368">
        <v>1.0</v>
      </c>
      <c r="P188" s="368">
        <v>1.0</v>
      </c>
      <c r="Q188" s="368">
        <v>1.0</v>
      </c>
      <c r="R188" s="368">
        <v>1.0</v>
      </c>
      <c r="S188" s="368">
        <v>1.0</v>
      </c>
      <c r="T188" s="368"/>
      <c r="U188" s="367"/>
      <c r="V188" s="367"/>
      <c r="W188" s="367"/>
      <c r="X188" s="367"/>
      <c r="Y188" s="367"/>
      <c r="Z188" s="367"/>
      <c r="AA188" s="367"/>
      <c r="AB188" s="367"/>
      <c r="AC188" s="367"/>
      <c r="AD188" s="367"/>
      <c r="AE188" s="367"/>
      <c r="AF188" s="367"/>
      <c r="AG188" s="367"/>
      <c r="AH188" s="367"/>
      <c r="AI188" s="367"/>
      <c r="AJ188" s="12">
        <f t="shared" si="1"/>
        <v>15</v>
      </c>
      <c r="AK188" s="12">
        <f t="shared" si="4"/>
        <v>0</v>
      </c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</row>
    <row r="189" ht="16.5" customHeight="1">
      <c r="A189" s="12">
        <f t="shared" si="3"/>
        <v>188</v>
      </c>
      <c r="B189" s="139">
        <v>211022.0</v>
      </c>
      <c r="C189" s="140"/>
      <c r="D189" s="141" t="s">
        <v>758</v>
      </c>
      <c r="E189" s="367">
        <v>1.0</v>
      </c>
      <c r="F189" s="367">
        <v>1.0</v>
      </c>
      <c r="G189" s="367">
        <v>1.0</v>
      </c>
      <c r="H189" s="367">
        <v>0.0</v>
      </c>
      <c r="I189" s="367">
        <v>1.0</v>
      </c>
      <c r="J189" s="367">
        <v>1.0</v>
      </c>
      <c r="K189" s="367">
        <v>1.0</v>
      </c>
      <c r="L189" s="368">
        <v>1.0</v>
      </c>
      <c r="M189" s="368">
        <v>1.0</v>
      </c>
      <c r="N189" s="368">
        <v>1.0</v>
      </c>
      <c r="O189" s="368">
        <v>1.0</v>
      </c>
      <c r="P189" s="368">
        <v>1.0</v>
      </c>
      <c r="Q189" s="368">
        <v>1.0</v>
      </c>
      <c r="R189" s="368">
        <v>1.0</v>
      </c>
      <c r="S189" s="368">
        <v>1.0</v>
      </c>
      <c r="T189" s="368"/>
      <c r="U189" s="367"/>
      <c r="V189" s="367"/>
      <c r="W189" s="367"/>
      <c r="X189" s="367"/>
      <c r="Y189" s="367"/>
      <c r="Z189" s="367"/>
      <c r="AA189" s="367"/>
      <c r="AB189" s="367"/>
      <c r="AC189" s="367"/>
      <c r="AD189" s="367"/>
      <c r="AE189" s="367"/>
      <c r="AF189" s="367"/>
      <c r="AG189" s="367"/>
      <c r="AH189" s="367"/>
      <c r="AI189" s="367"/>
      <c r="AJ189" s="12">
        <f t="shared" si="1"/>
        <v>14</v>
      </c>
      <c r="AK189" s="12">
        <f t="shared" si="4"/>
        <v>1</v>
      </c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</row>
    <row r="190" ht="16.5" customHeight="1">
      <c r="A190" s="12">
        <f t="shared" si="3"/>
        <v>189</v>
      </c>
      <c r="B190" s="139">
        <v>211024.0</v>
      </c>
      <c r="C190" s="140"/>
      <c r="D190" s="141" t="s">
        <v>760</v>
      </c>
      <c r="E190" s="390">
        <v>1.0</v>
      </c>
      <c r="F190" s="390">
        <v>1.0</v>
      </c>
      <c r="G190" s="367">
        <v>1.0</v>
      </c>
      <c r="H190" s="367">
        <v>1.0</v>
      </c>
      <c r="I190" s="367">
        <v>1.0</v>
      </c>
      <c r="J190" s="367">
        <v>1.0</v>
      </c>
      <c r="K190" s="367">
        <v>1.0</v>
      </c>
      <c r="L190" s="368">
        <v>1.0</v>
      </c>
      <c r="M190" s="368">
        <v>1.0</v>
      </c>
      <c r="N190" s="368">
        <v>1.0</v>
      </c>
      <c r="O190" s="368">
        <v>1.0</v>
      </c>
      <c r="P190" s="368">
        <v>1.0</v>
      </c>
      <c r="Q190" s="368">
        <v>1.0</v>
      </c>
      <c r="R190" s="368">
        <v>1.0</v>
      </c>
      <c r="S190" s="368">
        <v>1.0</v>
      </c>
      <c r="T190" s="368"/>
      <c r="U190" s="367"/>
      <c r="V190" s="367"/>
      <c r="W190" s="367"/>
      <c r="X190" s="367"/>
      <c r="Y190" s="367"/>
      <c r="Z190" s="367"/>
      <c r="AA190" s="367"/>
      <c r="AB190" s="367"/>
      <c r="AC190" s="367"/>
      <c r="AD190" s="367"/>
      <c r="AE190" s="367"/>
      <c r="AF190" s="367"/>
      <c r="AG190" s="367"/>
      <c r="AH190" s="367"/>
      <c r="AI190" s="367"/>
      <c r="AJ190" s="12">
        <f t="shared" si="1"/>
        <v>15</v>
      </c>
      <c r="AK190" s="12">
        <f t="shared" si="4"/>
        <v>0</v>
      </c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</row>
    <row r="191" ht="16.5" customHeight="1">
      <c r="A191" s="12">
        <f t="shared" si="3"/>
        <v>190</v>
      </c>
      <c r="B191" s="139">
        <v>211025.0</v>
      </c>
      <c r="C191" s="140"/>
      <c r="D191" s="141" t="s">
        <v>762</v>
      </c>
      <c r="E191" s="367">
        <v>1.0</v>
      </c>
      <c r="F191" s="367">
        <v>1.0</v>
      </c>
      <c r="G191" s="367">
        <v>1.0</v>
      </c>
      <c r="H191" s="367">
        <v>1.0</v>
      </c>
      <c r="I191" s="367">
        <v>1.0</v>
      </c>
      <c r="J191" s="367">
        <v>1.0</v>
      </c>
      <c r="K191" s="367">
        <v>1.0</v>
      </c>
      <c r="L191" s="368">
        <v>1.0</v>
      </c>
      <c r="M191" s="368">
        <v>1.0</v>
      </c>
      <c r="N191" s="368">
        <v>1.0</v>
      </c>
      <c r="O191" s="368">
        <v>1.0</v>
      </c>
      <c r="P191" s="368">
        <v>1.0</v>
      </c>
      <c r="Q191" s="368">
        <v>1.0</v>
      </c>
      <c r="R191" s="368">
        <v>1.0</v>
      </c>
      <c r="S191" s="368">
        <v>1.0</v>
      </c>
      <c r="T191" s="368"/>
      <c r="U191" s="367"/>
      <c r="V191" s="367"/>
      <c r="W191" s="367"/>
      <c r="X191" s="367"/>
      <c r="Y191" s="367"/>
      <c r="Z191" s="367"/>
      <c r="AA191" s="367"/>
      <c r="AB191" s="367"/>
      <c r="AC191" s="367"/>
      <c r="AD191" s="367"/>
      <c r="AE191" s="367"/>
      <c r="AF191" s="367"/>
      <c r="AG191" s="367"/>
      <c r="AH191" s="367"/>
      <c r="AI191" s="367"/>
      <c r="AJ191" s="12">
        <f t="shared" si="1"/>
        <v>15</v>
      </c>
      <c r="AK191" s="12">
        <f t="shared" si="4"/>
        <v>0</v>
      </c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</row>
    <row r="192" ht="16.5" customHeight="1">
      <c r="A192" s="12">
        <f t="shared" si="3"/>
        <v>191</v>
      </c>
      <c r="B192" s="139">
        <v>211027.0</v>
      </c>
      <c r="C192" s="140"/>
      <c r="D192" s="141" t="s">
        <v>318</v>
      </c>
      <c r="E192" s="367">
        <v>1.0</v>
      </c>
      <c r="F192" s="367">
        <v>1.0</v>
      </c>
      <c r="G192" s="367">
        <v>1.0</v>
      </c>
      <c r="H192" s="367">
        <v>1.0</v>
      </c>
      <c r="I192" s="367">
        <v>1.0</v>
      </c>
      <c r="J192" s="367">
        <v>1.0</v>
      </c>
      <c r="K192" s="367">
        <v>1.0</v>
      </c>
      <c r="L192" s="368">
        <v>1.0</v>
      </c>
      <c r="M192" s="368">
        <v>1.0</v>
      </c>
      <c r="N192" s="368">
        <v>1.0</v>
      </c>
      <c r="O192" s="368">
        <v>1.0</v>
      </c>
      <c r="P192" s="368">
        <v>1.0</v>
      </c>
      <c r="Q192" s="368">
        <v>1.0</v>
      </c>
      <c r="R192" s="368">
        <v>1.0</v>
      </c>
      <c r="S192" s="368">
        <v>1.0</v>
      </c>
      <c r="T192" s="368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12">
        <f t="shared" si="1"/>
        <v>15</v>
      </c>
      <c r="AK192" s="12">
        <f t="shared" si="4"/>
        <v>0</v>
      </c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</row>
    <row r="193" ht="16.5" customHeight="1">
      <c r="A193" s="12">
        <f t="shared" si="3"/>
        <v>192</v>
      </c>
      <c r="B193" s="139">
        <v>211028.0</v>
      </c>
      <c r="C193" s="140"/>
      <c r="D193" s="141" t="s">
        <v>67</v>
      </c>
      <c r="E193" s="367">
        <v>1.0</v>
      </c>
      <c r="F193" s="367">
        <v>1.0</v>
      </c>
      <c r="G193" s="367">
        <v>1.0</v>
      </c>
      <c r="H193" s="367">
        <v>1.0</v>
      </c>
      <c r="I193" s="367">
        <v>1.0</v>
      </c>
      <c r="J193" s="367">
        <v>1.0</v>
      </c>
      <c r="K193" s="367">
        <v>1.0</v>
      </c>
      <c r="L193" s="368">
        <v>1.0</v>
      </c>
      <c r="M193" s="368">
        <v>1.0</v>
      </c>
      <c r="N193" s="368">
        <v>1.0</v>
      </c>
      <c r="O193" s="368">
        <v>1.0</v>
      </c>
      <c r="P193" s="368">
        <v>1.0</v>
      </c>
      <c r="Q193" s="368">
        <v>1.0</v>
      </c>
      <c r="R193" s="368">
        <v>1.0</v>
      </c>
      <c r="S193" s="368">
        <v>1.0</v>
      </c>
      <c r="T193" s="368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12">
        <f t="shared" si="1"/>
        <v>15</v>
      </c>
      <c r="AK193" s="12">
        <f t="shared" si="4"/>
        <v>0</v>
      </c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</row>
    <row r="194" ht="16.5" customHeight="1">
      <c r="A194" s="12">
        <f t="shared" si="3"/>
        <v>193</v>
      </c>
      <c r="B194" s="139">
        <v>211030.0</v>
      </c>
      <c r="C194" s="140"/>
      <c r="D194" s="141" t="s">
        <v>768</v>
      </c>
      <c r="E194" s="367">
        <v>1.0</v>
      </c>
      <c r="F194" s="367">
        <v>1.0</v>
      </c>
      <c r="G194" s="367">
        <v>1.0</v>
      </c>
      <c r="H194" s="367">
        <v>1.0</v>
      </c>
      <c r="I194" s="367">
        <v>1.0</v>
      </c>
      <c r="J194" s="367">
        <v>1.0</v>
      </c>
      <c r="K194" s="367">
        <v>1.0</v>
      </c>
      <c r="L194" s="368">
        <v>1.0</v>
      </c>
      <c r="M194" s="368">
        <v>1.0</v>
      </c>
      <c r="N194" s="368">
        <v>1.0</v>
      </c>
      <c r="O194" s="368">
        <v>1.0</v>
      </c>
      <c r="P194" s="368">
        <v>1.0</v>
      </c>
      <c r="Q194" s="368">
        <v>1.0</v>
      </c>
      <c r="R194" s="368">
        <v>1.0</v>
      </c>
      <c r="S194" s="368">
        <v>1.0</v>
      </c>
      <c r="T194" s="368"/>
      <c r="U194" s="367"/>
      <c r="V194" s="367"/>
      <c r="W194" s="367"/>
      <c r="X194" s="367"/>
      <c r="Y194" s="367"/>
      <c r="Z194" s="367"/>
      <c r="AA194" s="367"/>
      <c r="AB194" s="367"/>
      <c r="AC194" s="367"/>
      <c r="AD194" s="367"/>
      <c r="AE194" s="367"/>
      <c r="AF194" s="367"/>
      <c r="AG194" s="367"/>
      <c r="AH194" s="367"/>
      <c r="AI194" s="367"/>
      <c r="AJ194" s="12">
        <f t="shared" si="1"/>
        <v>15</v>
      </c>
      <c r="AK194" s="12">
        <f t="shared" si="4"/>
        <v>0</v>
      </c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</row>
    <row r="195" ht="16.5" customHeight="1">
      <c r="A195" s="12">
        <f t="shared" si="3"/>
        <v>194</v>
      </c>
      <c r="B195" s="139">
        <v>211031.0</v>
      </c>
      <c r="C195" s="140"/>
      <c r="D195" s="141" t="s">
        <v>770</v>
      </c>
      <c r="E195" s="367">
        <v>1.0</v>
      </c>
      <c r="F195" s="367">
        <v>1.0</v>
      </c>
      <c r="G195" s="367">
        <v>1.0</v>
      </c>
      <c r="H195" s="367">
        <v>1.0</v>
      </c>
      <c r="I195" s="367">
        <v>1.0</v>
      </c>
      <c r="J195" s="367">
        <v>1.0</v>
      </c>
      <c r="K195" s="367">
        <v>1.0</v>
      </c>
      <c r="L195" s="368">
        <v>1.0</v>
      </c>
      <c r="M195" s="368">
        <v>1.0</v>
      </c>
      <c r="N195" s="368">
        <v>1.0</v>
      </c>
      <c r="O195" s="368">
        <v>1.0</v>
      </c>
      <c r="P195" s="368">
        <v>1.0</v>
      </c>
      <c r="Q195" s="368">
        <v>1.0</v>
      </c>
      <c r="R195" s="368">
        <v>0.0</v>
      </c>
      <c r="S195" s="368">
        <v>0.0</v>
      </c>
      <c r="T195" s="368"/>
      <c r="U195" s="367"/>
      <c r="V195" s="367"/>
      <c r="W195" s="367"/>
      <c r="X195" s="367"/>
      <c r="Y195" s="367"/>
      <c r="Z195" s="367"/>
      <c r="AA195" s="367"/>
      <c r="AB195" s="367"/>
      <c r="AC195" s="367"/>
      <c r="AD195" s="367"/>
      <c r="AE195" s="367"/>
      <c r="AF195" s="367"/>
      <c r="AG195" s="367"/>
      <c r="AH195" s="367"/>
      <c r="AI195" s="367"/>
      <c r="AJ195" s="12">
        <f t="shared" si="1"/>
        <v>13</v>
      </c>
      <c r="AK195" s="12">
        <f t="shared" si="4"/>
        <v>2</v>
      </c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</row>
    <row r="196" ht="16.5" customHeight="1">
      <c r="A196" s="12">
        <f t="shared" si="3"/>
        <v>195</v>
      </c>
      <c r="B196" s="139">
        <v>211032.0</v>
      </c>
      <c r="C196" s="140"/>
      <c r="D196" s="141" t="s">
        <v>772</v>
      </c>
      <c r="E196" s="11"/>
      <c r="F196" s="11" t="s">
        <v>440</v>
      </c>
      <c r="G196" s="11" t="s">
        <v>441</v>
      </c>
      <c r="H196" s="11" t="s">
        <v>442</v>
      </c>
      <c r="I196" s="11" t="s">
        <v>442</v>
      </c>
      <c r="J196" s="11"/>
      <c r="K196" s="11"/>
      <c r="L196" s="11"/>
      <c r="M196" s="11"/>
      <c r="N196" s="11"/>
      <c r="O196" s="11" t="s">
        <v>443</v>
      </c>
      <c r="P196" s="11" t="s">
        <v>444</v>
      </c>
      <c r="Q196" s="11" t="s">
        <v>445</v>
      </c>
      <c r="R196" s="11" t="s">
        <v>446</v>
      </c>
      <c r="S196" s="366" t="s">
        <v>447</v>
      </c>
      <c r="T196" s="366"/>
      <c r="U196" s="366"/>
      <c r="V196" s="366"/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366"/>
      <c r="AJ196" s="12">
        <f t="shared" si="1"/>
        <v>0</v>
      </c>
      <c r="AK196" s="12">
        <f t="shared" si="4"/>
        <v>0</v>
      </c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</row>
    <row r="197" ht="16.5" customHeight="1">
      <c r="A197" s="12">
        <f t="shared" si="3"/>
        <v>196</v>
      </c>
      <c r="B197" s="139">
        <v>211033.0</v>
      </c>
      <c r="C197" s="140"/>
      <c r="D197" s="141" t="s">
        <v>774</v>
      </c>
      <c r="E197" s="11"/>
      <c r="F197" s="366" t="s">
        <v>440</v>
      </c>
      <c r="G197" s="366" t="s">
        <v>441</v>
      </c>
      <c r="H197" s="366" t="s">
        <v>442</v>
      </c>
      <c r="I197" s="366" t="s">
        <v>442</v>
      </c>
      <c r="J197" s="366"/>
      <c r="K197" s="366"/>
      <c r="L197" s="366"/>
      <c r="M197" s="366"/>
      <c r="N197" s="366"/>
      <c r="O197" s="366" t="s">
        <v>443</v>
      </c>
      <c r="P197" s="366" t="s">
        <v>444</v>
      </c>
      <c r="Q197" s="366" t="s">
        <v>445</v>
      </c>
      <c r="R197" s="366" t="s">
        <v>446</v>
      </c>
      <c r="S197" s="366" t="s">
        <v>447</v>
      </c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12">
        <f t="shared" si="1"/>
        <v>0</v>
      </c>
      <c r="AK197" s="12">
        <f t="shared" si="4"/>
        <v>0</v>
      </c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</row>
    <row r="198" ht="16.5" customHeight="1">
      <c r="A198" s="12">
        <f t="shared" si="3"/>
        <v>197</v>
      </c>
      <c r="B198" s="139">
        <v>211036.0</v>
      </c>
      <c r="C198" s="140"/>
      <c r="D198" s="141" t="s">
        <v>775</v>
      </c>
      <c r="E198" s="11"/>
      <c r="F198" s="11" t="s">
        <v>440</v>
      </c>
      <c r="G198" s="11" t="s">
        <v>441</v>
      </c>
      <c r="H198" s="11" t="s">
        <v>442</v>
      </c>
      <c r="I198" s="11" t="s">
        <v>442</v>
      </c>
      <c r="J198" s="11"/>
      <c r="K198" s="11"/>
      <c r="L198" s="11"/>
      <c r="M198" s="11"/>
      <c r="N198" s="11"/>
      <c r="O198" s="11" t="s">
        <v>443</v>
      </c>
      <c r="P198" s="11" t="s">
        <v>444</v>
      </c>
      <c r="Q198" s="11" t="s">
        <v>445</v>
      </c>
      <c r="R198" s="11" t="s">
        <v>446</v>
      </c>
      <c r="S198" s="366" t="s">
        <v>447</v>
      </c>
      <c r="T198" s="366"/>
      <c r="U198" s="366"/>
      <c r="V198" s="366"/>
      <c r="W198" s="366"/>
      <c r="X198" s="366"/>
      <c r="Y198" s="366"/>
      <c r="Z198" s="366"/>
      <c r="AA198" s="366"/>
      <c r="AB198" s="366"/>
      <c r="AC198" s="366"/>
      <c r="AD198" s="366"/>
      <c r="AE198" s="366"/>
      <c r="AF198" s="366"/>
      <c r="AG198" s="366"/>
      <c r="AH198" s="366"/>
      <c r="AI198" s="366"/>
      <c r="AJ198" s="12">
        <f t="shared" si="1"/>
        <v>0</v>
      </c>
      <c r="AK198" s="12">
        <f t="shared" si="4"/>
        <v>0</v>
      </c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</row>
    <row r="199" ht="16.5" customHeight="1">
      <c r="A199" s="12">
        <f t="shared" si="3"/>
        <v>198</v>
      </c>
      <c r="B199" s="139">
        <v>211037.0</v>
      </c>
      <c r="C199" s="140"/>
      <c r="D199" s="141" t="s">
        <v>777</v>
      </c>
      <c r="E199" s="367">
        <v>1.0</v>
      </c>
      <c r="F199" s="367">
        <v>1.0</v>
      </c>
      <c r="G199" s="367">
        <v>1.0</v>
      </c>
      <c r="H199" s="367">
        <v>1.0</v>
      </c>
      <c r="I199" s="367">
        <v>1.0</v>
      </c>
      <c r="J199" s="367">
        <v>1.0</v>
      </c>
      <c r="K199" s="367">
        <v>1.0</v>
      </c>
      <c r="L199" s="368">
        <v>1.0</v>
      </c>
      <c r="M199" s="368">
        <v>1.0</v>
      </c>
      <c r="N199" s="368">
        <v>1.0</v>
      </c>
      <c r="O199" s="368">
        <v>0.0</v>
      </c>
      <c r="P199" s="368">
        <v>0.0</v>
      </c>
      <c r="Q199" s="368">
        <v>0.0</v>
      </c>
      <c r="R199" s="368">
        <v>0.0</v>
      </c>
      <c r="S199" s="368">
        <v>0.0</v>
      </c>
      <c r="T199" s="368"/>
      <c r="U199" s="367"/>
      <c r="V199" s="367"/>
      <c r="W199" s="367"/>
      <c r="X199" s="367"/>
      <c r="Y199" s="367"/>
      <c r="Z199" s="367"/>
      <c r="AA199" s="367"/>
      <c r="AB199" s="367"/>
      <c r="AC199" s="367"/>
      <c r="AD199" s="367"/>
      <c r="AE199" s="367"/>
      <c r="AF199" s="367"/>
      <c r="AG199" s="367"/>
      <c r="AH199" s="367"/>
      <c r="AI199" s="367"/>
      <c r="AJ199" s="12">
        <f t="shared" si="1"/>
        <v>10</v>
      </c>
      <c r="AK199" s="12">
        <f t="shared" si="4"/>
        <v>5</v>
      </c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</row>
    <row r="200" ht="16.5" customHeight="1">
      <c r="A200" s="12">
        <f t="shared" si="3"/>
        <v>199</v>
      </c>
      <c r="B200" s="139">
        <v>211038.0</v>
      </c>
      <c r="C200" s="140"/>
      <c r="D200" s="141" t="s">
        <v>779</v>
      </c>
      <c r="E200" s="11"/>
      <c r="F200" s="11" t="s">
        <v>440</v>
      </c>
      <c r="G200" s="11" t="s">
        <v>441</v>
      </c>
      <c r="H200" s="11" t="s">
        <v>442</v>
      </c>
      <c r="I200" s="11" t="s">
        <v>442</v>
      </c>
      <c r="J200" s="11"/>
      <c r="K200" s="11"/>
      <c r="L200" s="11"/>
      <c r="M200" s="11"/>
      <c r="N200" s="11"/>
      <c r="O200" s="11" t="s">
        <v>443</v>
      </c>
      <c r="P200" s="11" t="s">
        <v>444</v>
      </c>
      <c r="Q200" s="11" t="s">
        <v>445</v>
      </c>
      <c r="R200" s="11" t="s">
        <v>446</v>
      </c>
      <c r="S200" s="366" t="s">
        <v>447</v>
      </c>
      <c r="T200" s="366"/>
      <c r="U200" s="366"/>
      <c r="V200" s="366"/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12">
        <f t="shared" si="1"/>
        <v>0</v>
      </c>
      <c r="AK200" s="12">
        <f t="shared" si="4"/>
        <v>0</v>
      </c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</row>
    <row r="201" ht="16.5" customHeight="1">
      <c r="A201" s="12">
        <f t="shared" si="3"/>
        <v>200</v>
      </c>
      <c r="B201" s="139">
        <v>211039.0</v>
      </c>
      <c r="C201" s="140"/>
      <c r="D201" s="141" t="s">
        <v>781</v>
      </c>
      <c r="E201" s="367">
        <v>1.0</v>
      </c>
      <c r="F201" s="367">
        <v>1.0</v>
      </c>
      <c r="G201" s="367">
        <v>1.0</v>
      </c>
      <c r="H201" s="367">
        <v>1.0</v>
      </c>
      <c r="I201" s="367">
        <v>1.0</v>
      </c>
      <c r="J201" s="367">
        <v>1.0</v>
      </c>
      <c r="K201" s="367">
        <v>1.0</v>
      </c>
      <c r="L201" s="368">
        <v>1.0</v>
      </c>
      <c r="M201" s="368">
        <v>1.0</v>
      </c>
      <c r="N201" s="368">
        <v>1.0</v>
      </c>
      <c r="O201" s="368">
        <v>1.0</v>
      </c>
      <c r="P201" s="368">
        <v>1.0</v>
      </c>
      <c r="Q201" s="368">
        <v>1.0</v>
      </c>
      <c r="R201" s="368">
        <v>1.0</v>
      </c>
      <c r="S201" s="368">
        <v>1.0</v>
      </c>
      <c r="T201" s="368"/>
      <c r="U201" s="367"/>
      <c r="V201" s="367"/>
      <c r="W201" s="367"/>
      <c r="X201" s="367"/>
      <c r="Y201" s="367"/>
      <c r="Z201" s="367"/>
      <c r="AA201" s="367"/>
      <c r="AB201" s="367"/>
      <c r="AC201" s="367"/>
      <c r="AD201" s="367"/>
      <c r="AE201" s="367"/>
      <c r="AF201" s="367"/>
      <c r="AG201" s="367"/>
      <c r="AH201" s="367"/>
      <c r="AI201" s="367"/>
      <c r="AJ201" s="12">
        <f t="shared" si="1"/>
        <v>15</v>
      </c>
      <c r="AK201" s="12">
        <f t="shared" si="4"/>
        <v>0</v>
      </c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</row>
    <row r="202" ht="16.5" customHeight="1">
      <c r="A202" s="12">
        <f t="shared" si="3"/>
        <v>201</v>
      </c>
      <c r="B202" s="139">
        <v>211040.0</v>
      </c>
      <c r="C202" s="140"/>
      <c r="D202" s="141" t="s">
        <v>783</v>
      </c>
      <c r="E202" s="367">
        <v>1.0</v>
      </c>
      <c r="F202" s="367">
        <v>1.0</v>
      </c>
      <c r="G202" s="367">
        <v>1.0</v>
      </c>
      <c r="H202" s="367">
        <v>1.0</v>
      </c>
      <c r="I202" s="367">
        <v>1.0</v>
      </c>
      <c r="J202" s="367">
        <v>1.0</v>
      </c>
      <c r="K202" s="367">
        <v>1.0</v>
      </c>
      <c r="L202" s="368">
        <v>1.0</v>
      </c>
      <c r="M202" s="368">
        <v>1.0</v>
      </c>
      <c r="N202" s="368">
        <v>1.0</v>
      </c>
      <c r="O202" s="368">
        <v>1.0</v>
      </c>
      <c r="P202" s="368">
        <v>1.0</v>
      </c>
      <c r="Q202" s="368">
        <v>1.0</v>
      </c>
      <c r="R202" s="368">
        <v>1.0</v>
      </c>
      <c r="S202" s="368">
        <v>1.0</v>
      </c>
      <c r="T202" s="368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12">
        <f t="shared" si="1"/>
        <v>15</v>
      </c>
      <c r="AK202" s="12">
        <f t="shared" si="4"/>
        <v>0</v>
      </c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</row>
    <row r="203" ht="16.5" customHeight="1">
      <c r="A203" s="12">
        <f t="shared" si="3"/>
        <v>202</v>
      </c>
      <c r="B203" s="139">
        <v>211041.0</v>
      </c>
      <c r="C203" s="140"/>
      <c r="D203" s="141" t="s">
        <v>785</v>
      </c>
      <c r="E203" s="367">
        <v>1.0</v>
      </c>
      <c r="F203" s="367">
        <v>1.0</v>
      </c>
      <c r="G203" s="367">
        <v>1.0</v>
      </c>
      <c r="H203" s="367">
        <v>1.0</v>
      </c>
      <c r="I203" s="367">
        <v>1.0</v>
      </c>
      <c r="J203" s="367">
        <v>1.0</v>
      </c>
      <c r="K203" s="367">
        <v>1.0</v>
      </c>
      <c r="L203" s="368">
        <v>1.0</v>
      </c>
      <c r="M203" s="368">
        <v>1.0</v>
      </c>
      <c r="N203" s="368">
        <v>1.0</v>
      </c>
      <c r="O203" s="368">
        <v>1.0</v>
      </c>
      <c r="P203" s="368">
        <v>1.0</v>
      </c>
      <c r="Q203" s="368">
        <v>1.0</v>
      </c>
      <c r="R203" s="368">
        <v>1.0</v>
      </c>
      <c r="S203" s="368">
        <v>1.0</v>
      </c>
      <c r="T203" s="368"/>
      <c r="U203" s="367"/>
      <c r="V203" s="367"/>
      <c r="W203" s="367"/>
      <c r="X203" s="367"/>
      <c r="Y203" s="367"/>
      <c r="Z203" s="367"/>
      <c r="AA203" s="367"/>
      <c r="AB203" s="367"/>
      <c r="AC203" s="367"/>
      <c r="AD203" s="367"/>
      <c r="AE203" s="367"/>
      <c r="AF203" s="367"/>
      <c r="AG203" s="367"/>
      <c r="AH203" s="367"/>
      <c r="AI203" s="367"/>
      <c r="AJ203" s="12">
        <f t="shared" si="1"/>
        <v>15</v>
      </c>
      <c r="AK203" s="12">
        <f t="shared" si="4"/>
        <v>0</v>
      </c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</row>
    <row r="204" ht="16.5" customHeight="1">
      <c r="A204" s="12">
        <f t="shared" si="3"/>
        <v>203</v>
      </c>
      <c r="B204" s="139">
        <v>211043.0</v>
      </c>
      <c r="C204" s="140"/>
      <c r="D204" s="141" t="s">
        <v>787</v>
      </c>
      <c r="E204" s="11"/>
      <c r="F204" s="11" t="s">
        <v>440</v>
      </c>
      <c r="G204" s="11" t="s">
        <v>441</v>
      </c>
      <c r="H204" s="11" t="s">
        <v>442</v>
      </c>
      <c r="I204" s="11" t="s">
        <v>442</v>
      </c>
      <c r="J204" s="11"/>
      <c r="K204" s="11"/>
      <c r="L204" s="11"/>
      <c r="M204" s="11"/>
      <c r="N204" s="11"/>
      <c r="O204" s="11" t="s">
        <v>443</v>
      </c>
      <c r="P204" s="11" t="s">
        <v>444</v>
      </c>
      <c r="Q204" s="11" t="s">
        <v>445</v>
      </c>
      <c r="R204" s="11" t="s">
        <v>446</v>
      </c>
      <c r="S204" s="366" t="s">
        <v>447</v>
      </c>
      <c r="T204" s="366"/>
      <c r="U204" s="366"/>
      <c r="V204" s="366"/>
      <c r="W204" s="366"/>
      <c r="X204" s="366"/>
      <c r="Y204" s="366"/>
      <c r="Z204" s="366"/>
      <c r="AA204" s="366"/>
      <c r="AB204" s="366"/>
      <c r="AC204" s="366"/>
      <c r="AD204" s="366"/>
      <c r="AE204" s="366"/>
      <c r="AF204" s="366"/>
      <c r="AG204" s="366"/>
      <c r="AH204" s="366"/>
      <c r="AI204" s="366"/>
      <c r="AJ204" s="12">
        <f t="shared" si="1"/>
        <v>0</v>
      </c>
      <c r="AK204" s="12">
        <f t="shared" si="4"/>
        <v>0</v>
      </c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</row>
    <row r="205" ht="16.5" customHeight="1">
      <c r="A205" s="12">
        <f t="shared" si="3"/>
        <v>204</v>
      </c>
      <c r="B205" s="139">
        <v>211044.0</v>
      </c>
      <c r="C205" s="140"/>
      <c r="D205" s="141" t="s">
        <v>789</v>
      </c>
      <c r="E205" s="367">
        <v>1.0</v>
      </c>
      <c r="F205" s="367">
        <v>1.0</v>
      </c>
      <c r="G205" s="367">
        <v>1.0</v>
      </c>
      <c r="H205" s="367">
        <v>1.0</v>
      </c>
      <c r="I205" s="367">
        <v>1.0</v>
      </c>
      <c r="J205" s="367">
        <v>1.0</v>
      </c>
      <c r="K205" s="367">
        <v>1.0</v>
      </c>
      <c r="L205" s="368">
        <v>1.0</v>
      </c>
      <c r="M205" s="368">
        <v>1.0</v>
      </c>
      <c r="N205" s="368">
        <v>1.0</v>
      </c>
      <c r="O205" s="368">
        <v>1.0</v>
      </c>
      <c r="P205" s="368">
        <v>1.0</v>
      </c>
      <c r="Q205" s="368">
        <v>1.0</v>
      </c>
      <c r="R205" s="368">
        <v>1.0</v>
      </c>
      <c r="S205" s="368">
        <v>1.0</v>
      </c>
      <c r="T205" s="368"/>
      <c r="U205" s="367"/>
      <c r="V205" s="367"/>
      <c r="W205" s="367"/>
      <c r="X205" s="367"/>
      <c r="Y205" s="367"/>
      <c r="Z205" s="367"/>
      <c r="AA205" s="367"/>
      <c r="AB205" s="367"/>
      <c r="AC205" s="367"/>
      <c r="AD205" s="367"/>
      <c r="AE205" s="367"/>
      <c r="AF205" s="367"/>
      <c r="AG205" s="367"/>
      <c r="AH205" s="367"/>
      <c r="AI205" s="367"/>
      <c r="AJ205" s="12">
        <f t="shared" si="1"/>
        <v>15</v>
      </c>
      <c r="AK205" s="12">
        <f t="shared" si="4"/>
        <v>0</v>
      </c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</row>
    <row r="206" ht="16.5" customHeight="1">
      <c r="A206" s="12">
        <f t="shared" si="3"/>
        <v>205</v>
      </c>
      <c r="B206" s="139">
        <v>211045.0</v>
      </c>
      <c r="C206" s="140"/>
      <c r="D206" s="141" t="s">
        <v>791</v>
      </c>
      <c r="E206" s="367">
        <v>1.0</v>
      </c>
      <c r="F206" s="367">
        <v>1.0</v>
      </c>
      <c r="G206" s="367">
        <v>1.0</v>
      </c>
      <c r="H206" s="367">
        <v>1.0</v>
      </c>
      <c r="I206" s="367">
        <v>1.0</v>
      </c>
      <c r="J206" s="367">
        <v>1.0</v>
      </c>
      <c r="K206" s="367">
        <v>1.0</v>
      </c>
      <c r="L206" s="368">
        <v>1.0</v>
      </c>
      <c r="M206" s="368">
        <v>1.0</v>
      </c>
      <c r="N206" s="368">
        <v>1.0</v>
      </c>
      <c r="O206" s="368">
        <v>1.0</v>
      </c>
      <c r="P206" s="368">
        <v>1.0</v>
      </c>
      <c r="Q206" s="368">
        <v>1.0</v>
      </c>
      <c r="R206" s="368">
        <v>1.0</v>
      </c>
      <c r="S206" s="368">
        <v>1.0</v>
      </c>
      <c r="T206" s="368"/>
      <c r="U206" s="367"/>
      <c r="V206" s="367"/>
      <c r="W206" s="367"/>
      <c r="X206" s="367"/>
      <c r="Y206" s="367"/>
      <c r="Z206" s="367"/>
      <c r="AA206" s="367"/>
      <c r="AB206" s="367"/>
      <c r="AC206" s="367"/>
      <c r="AD206" s="367"/>
      <c r="AE206" s="367"/>
      <c r="AF206" s="367"/>
      <c r="AG206" s="367"/>
      <c r="AH206" s="367"/>
      <c r="AI206" s="367"/>
      <c r="AJ206" s="12">
        <f t="shared" si="1"/>
        <v>15</v>
      </c>
      <c r="AK206" s="12">
        <f t="shared" si="4"/>
        <v>0</v>
      </c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</row>
    <row r="207" ht="16.5" customHeight="1">
      <c r="A207" s="12">
        <f t="shared" si="3"/>
        <v>206</v>
      </c>
      <c r="B207" s="139">
        <v>211046.0</v>
      </c>
      <c r="C207" s="140"/>
      <c r="D207" s="141" t="s">
        <v>793</v>
      </c>
      <c r="E207" s="367">
        <v>1.0</v>
      </c>
      <c r="F207" s="367">
        <v>1.0</v>
      </c>
      <c r="G207" s="367">
        <v>1.0</v>
      </c>
      <c r="H207" s="367">
        <v>1.0</v>
      </c>
      <c r="I207" s="367">
        <v>1.0</v>
      </c>
      <c r="J207" s="367">
        <v>1.0</v>
      </c>
      <c r="K207" s="367">
        <v>1.0</v>
      </c>
      <c r="L207" s="368">
        <v>1.0</v>
      </c>
      <c r="M207" s="368">
        <v>1.0</v>
      </c>
      <c r="N207" s="368">
        <v>1.0</v>
      </c>
      <c r="O207" s="368">
        <v>1.0</v>
      </c>
      <c r="P207" s="368">
        <v>1.0</v>
      </c>
      <c r="Q207" s="368">
        <v>1.0</v>
      </c>
      <c r="R207" s="368">
        <v>1.0</v>
      </c>
      <c r="S207" s="368">
        <v>1.0</v>
      </c>
      <c r="T207" s="368"/>
      <c r="U207" s="367"/>
      <c r="V207" s="367"/>
      <c r="W207" s="367"/>
      <c r="X207" s="367"/>
      <c r="Y207" s="367"/>
      <c r="Z207" s="367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12">
        <f t="shared" si="1"/>
        <v>15</v>
      </c>
      <c r="AK207" s="12">
        <f t="shared" si="4"/>
        <v>0</v>
      </c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</row>
    <row r="208" ht="16.5" customHeight="1">
      <c r="A208" s="12">
        <f t="shared" si="3"/>
        <v>207</v>
      </c>
      <c r="B208" s="139">
        <v>211047.0</v>
      </c>
      <c r="C208" s="140"/>
      <c r="D208" s="141" t="s">
        <v>795</v>
      </c>
      <c r="E208" s="367">
        <v>1.0</v>
      </c>
      <c r="F208" s="367">
        <v>1.0</v>
      </c>
      <c r="G208" s="367">
        <v>1.0</v>
      </c>
      <c r="H208" s="367">
        <v>1.0</v>
      </c>
      <c r="I208" s="367">
        <v>1.0</v>
      </c>
      <c r="J208" s="367">
        <v>1.0</v>
      </c>
      <c r="K208" s="367">
        <v>1.0</v>
      </c>
      <c r="L208" s="368">
        <v>1.0</v>
      </c>
      <c r="M208" s="368">
        <v>1.0</v>
      </c>
      <c r="N208" s="368">
        <v>1.0</v>
      </c>
      <c r="O208" s="368">
        <v>1.0</v>
      </c>
      <c r="P208" s="368">
        <v>1.0</v>
      </c>
      <c r="Q208" s="368">
        <v>1.0</v>
      </c>
      <c r="R208" s="368">
        <v>1.0</v>
      </c>
      <c r="S208" s="368">
        <v>1.0</v>
      </c>
      <c r="T208" s="368"/>
      <c r="U208" s="367"/>
      <c r="V208" s="367"/>
      <c r="W208" s="367"/>
      <c r="X208" s="367"/>
      <c r="Y208" s="367"/>
      <c r="Z208" s="367"/>
      <c r="AA208" s="367"/>
      <c r="AB208" s="367"/>
      <c r="AC208" s="367"/>
      <c r="AD208" s="367"/>
      <c r="AE208" s="367"/>
      <c r="AF208" s="367"/>
      <c r="AG208" s="367"/>
      <c r="AH208" s="367"/>
      <c r="AI208" s="367"/>
      <c r="AJ208" s="12">
        <f t="shared" si="1"/>
        <v>15</v>
      </c>
      <c r="AK208" s="12">
        <f t="shared" si="4"/>
        <v>0</v>
      </c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</row>
    <row r="209" ht="16.5" customHeight="1">
      <c r="A209" s="12">
        <f t="shared" si="3"/>
        <v>208</v>
      </c>
      <c r="B209" s="139">
        <v>211048.0</v>
      </c>
      <c r="C209" s="140"/>
      <c r="D209" s="141" t="s">
        <v>797</v>
      </c>
      <c r="E209" s="367">
        <v>1.0</v>
      </c>
      <c r="F209" s="367">
        <v>1.0</v>
      </c>
      <c r="G209" s="367">
        <v>1.0</v>
      </c>
      <c r="H209" s="367">
        <v>1.0</v>
      </c>
      <c r="I209" s="367">
        <v>1.0</v>
      </c>
      <c r="J209" s="367">
        <v>1.0</v>
      </c>
      <c r="K209" s="367">
        <v>1.0</v>
      </c>
      <c r="L209" s="368">
        <v>1.0</v>
      </c>
      <c r="M209" s="368">
        <v>1.0</v>
      </c>
      <c r="N209" s="368">
        <v>1.0</v>
      </c>
      <c r="O209" s="368">
        <v>1.0</v>
      </c>
      <c r="P209" s="368">
        <v>1.0</v>
      </c>
      <c r="Q209" s="368">
        <v>1.0</v>
      </c>
      <c r="R209" s="368">
        <v>1.0</v>
      </c>
      <c r="S209" s="368">
        <v>1.0</v>
      </c>
      <c r="T209" s="368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12">
        <f t="shared" si="1"/>
        <v>15</v>
      </c>
      <c r="AK209" s="12">
        <f t="shared" si="4"/>
        <v>0</v>
      </c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</row>
    <row r="210" ht="16.5" customHeight="1">
      <c r="A210" s="12">
        <f t="shared" si="3"/>
        <v>209</v>
      </c>
      <c r="B210" s="139">
        <v>211049.0</v>
      </c>
      <c r="C210" s="140"/>
      <c r="D210" s="141" t="s">
        <v>799</v>
      </c>
      <c r="E210" s="367">
        <v>1.0</v>
      </c>
      <c r="F210" s="367">
        <v>1.0</v>
      </c>
      <c r="G210" s="367">
        <v>1.0</v>
      </c>
      <c r="H210" s="367">
        <v>1.0</v>
      </c>
      <c r="I210" s="367">
        <v>1.0</v>
      </c>
      <c r="J210" s="367">
        <v>1.0</v>
      </c>
      <c r="K210" s="367">
        <v>1.0</v>
      </c>
      <c r="L210" s="368">
        <v>1.0</v>
      </c>
      <c r="M210" s="368">
        <v>1.0</v>
      </c>
      <c r="N210" s="368">
        <v>1.0</v>
      </c>
      <c r="O210" s="368">
        <v>1.0</v>
      </c>
      <c r="P210" s="368">
        <v>1.0</v>
      </c>
      <c r="Q210" s="368">
        <v>1.0</v>
      </c>
      <c r="R210" s="368">
        <v>1.0</v>
      </c>
      <c r="S210" s="368">
        <v>1.0</v>
      </c>
      <c r="T210" s="368"/>
      <c r="U210" s="367"/>
      <c r="V210" s="367"/>
      <c r="W210" s="367"/>
      <c r="X210" s="367"/>
      <c r="Y210" s="367"/>
      <c r="Z210" s="367"/>
      <c r="AA210" s="367"/>
      <c r="AB210" s="367"/>
      <c r="AC210" s="367"/>
      <c r="AD210" s="367"/>
      <c r="AE210" s="367"/>
      <c r="AF210" s="367"/>
      <c r="AG210" s="367"/>
      <c r="AH210" s="367"/>
      <c r="AI210" s="367"/>
      <c r="AJ210" s="12">
        <f t="shared" si="1"/>
        <v>15</v>
      </c>
      <c r="AK210" s="12">
        <f t="shared" si="4"/>
        <v>0</v>
      </c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</row>
    <row r="211" ht="16.5" customHeight="1">
      <c r="A211" s="12">
        <f t="shared" si="3"/>
        <v>210</v>
      </c>
      <c r="B211" s="139">
        <v>211050.0</v>
      </c>
      <c r="C211" s="140"/>
      <c r="D211" s="141" t="s">
        <v>801</v>
      </c>
      <c r="E211" s="367">
        <v>1.0</v>
      </c>
      <c r="F211" s="367">
        <v>1.0</v>
      </c>
      <c r="G211" s="367">
        <v>1.0</v>
      </c>
      <c r="H211" s="367">
        <v>1.0</v>
      </c>
      <c r="I211" s="367">
        <v>1.0</v>
      </c>
      <c r="J211" s="367">
        <v>1.0</v>
      </c>
      <c r="K211" s="367">
        <v>1.0</v>
      </c>
      <c r="L211" s="368">
        <v>1.0</v>
      </c>
      <c r="M211" s="368">
        <v>1.0</v>
      </c>
      <c r="N211" s="368">
        <v>1.0</v>
      </c>
      <c r="O211" s="368">
        <v>1.0</v>
      </c>
      <c r="P211" s="368">
        <v>1.0</v>
      </c>
      <c r="Q211" s="368">
        <v>1.0</v>
      </c>
      <c r="R211" s="368">
        <v>1.0</v>
      </c>
      <c r="S211" s="368">
        <v>1.0</v>
      </c>
      <c r="T211" s="368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12">
        <f t="shared" si="1"/>
        <v>15</v>
      </c>
      <c r="AK211" s="12">
        <f t="shared" si="4"/>
        <v>0</v>
      </c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</row>
    <row r="212" ht="16.5" customHeight="1">
      <c r="A212" s="12">
        <f t="shared" si="3"/>
        <v>211</v>
      </c>
      <c r="B212" s="139">
        <v>211051.0</v>
      </c>
      <c r="C212" s="140"/>
      <c r="D212" s="141" t="s">
        <v>803</v>
      </c>
      <c r="E212" s="367">
        <v>1.0</v>
      </c>
      <c r="F212" s="367">
        <v>1.0</v>
      </c>
      <c r="G212" s="367">
        <v>1.0</v>
      </c>
      <c r="H212" s="367">
        <v>1.0</v>
      </c>
      <c r="I212" s="367">
        <v>1.0</v>
      </c>
      <c r="J212" s="367">
        <v>1.0</v>
      </c>
      <c r="K212" s="367">
        <v>1.0</v>
      </c>
      <c r="L212" s="368">
        <v>1.0</v>
      </c>
      <c r="M212" s="368">
        <v>1.0</v>
      </c>
      <c r="N212" s="368">
        <v>1.0</v>
      </c>
      <c r="O212" s="368">
        <v>1.0</v>
      </c>
      <c r="P212" s="368">
        <v>1.0</v>
      </c>
      <c r="Q212" s="368">
        <v>1.0</v>
      </c>
      <c r="R212" s="368">
        <v>1.0</v>
      </c>
      <c r="S212" s="368">
        <v>1.0</v>
      </c>
      <c r="T212" s="368"/>
      <c r="U212" s="367"/>
      <c r="V212" s="367"/>
      <c r="W212" s="367"/>
      <c r="X212" s="367"/>
      <c r="Y212" s="367"/>
      <c r="Z212" s="367"/>
      <c r="AA212" s="367"/>
      <c r="AB212" s="367"/>
      <c r="AC212" s="367"/>
      <c r="AD212" s="367"/>
      <c r="AE212" s="367"/>
      <c r="AF212" s="367"/>
      <c r="AG212" s="367"/>
      <c r="AH212" s="367"/>
      <c r="AI212" s="367"/>
      <c r="AJ212" s="12">
        <f t="shared" si="1"/>
        <v>15</v>
      </c>
      <c r="AK212" s="12">
        <f t="shared" si="4"/>
        <v>0</v>
      </c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</row>
    <row r="213" ht="16.5" customHeight="1">
      <c r="A213" s="12">
        <f t="shared" si="3"/>
        <v>212</v>
      </c>
      <c r="B213" s="139">
        <v>211052.0</v>
      </c>
      <c r="C213" s="140"/>
      <c r="D213" s="141" t="s">
        <v>805</v>
      </c>
      <c r="E213" s="11"/>
      <c r="F213" s="11" t="s">
        <v>440</v>
      </c>
      <c r="G213" s="11" t="s">
        <v>441</v>
      </c>
      <c r="H213" s="11" t="s">
        <v>442</v>
      </c>
      <c r="I213" s="11" t="s">
        <v>442</v>
      </c>
      <c r="J213" s="11"/>
      <c r="K213" s="11"/>
      <c r="L213" s="11"/>
      <c r="M213" s="11"/>
      <c r="N213" s="11"/>
      <c r="O213" s="11" t="s">
        <v>443</v>
      </c>
      <c r="P213" s="11" t="s">
        <v>444</v>
      </c>
      <c r="Q213" s="11" t="s">
        <v>445</v>
      </c>
      <c r="R213" s="11" t="s">
        <v>446</v>
      </c>
      <c r="S213" s="366" t="s">
        <v>447</v>
      </c>
      <c r="T213" s="366"/>
      <c r="U213" s="366"/>
      <c r="V213" s="366"/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12">
        <f t="shared" si="1"/>
        <v>0</v>
      </c>
      <c r="AK213" s="12">
        <f t="shared" si="4"/>
        <v>0</v>
      </c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</row>
    <row r="214" ht="16.5" customHeight="1">
      <c r="A214" s="12">
        <f t="shared" si="3"/>
        <v>213</v>
      </c>
      <c r="B214" s="139">
        <v>211053.0</v>
      </c>
      <c r="C214" s="140"/>
      <c r="D214" s="141" t="s">
        <v>807</v>
      </c>
      <c r="E214" s="367">
        <v>1.0</v>
      </c>
      <c r="F214" s="367">
        <v>1.0</v>
      </c>
      <c r="G214" s="367">
        <v>1.0</v>
      </c>
      <c r="H214" s="367">
        <v>1.0</v>
      </c>
      <c r="I214" s="367">
        <v>1.0</v>
      </c>
      <c r="J214" s="367">
        <v>1.0</v>
      </c>
      <c r="K214" s="367">
        <v>1.0</v>
      </c>
      <c r="L214" s="368">
        <v>1.0</v>
      </c>
      <c r="M214" s="368">
        <v>1.0</v>
      </c>
      <c r="N214" s="368">
        <v>1.0</v>
      </c>
      <c r="O214" s="368">
        <v>1.0</v>
      </c>
      <c r="P214" s="368">
        <v>1.0</v>
      </c>
      <c r="Q214" s="368">
        <v>1.0</v>
      </c>
      <c r="R214" s="368">
        <v>1.0</v>
      </c>
      <c r="S214" s="368">
        <v>1.0</v>
      </c>
      <c r="T214" s="368"/>
      <c r="U214" s="367"/>
      <c r="V214" s="367"/>
      <c r="W214" s="367"/>
      <c r="X214" s="367"/>
      <c r="Y214" s="367"/>
      <c r="Z214" s="367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12">
        <f t="shared" si="1"/>
        <v>15</v>
      </c>
      <c r="AK214" s="12">
        <f t="shared" si="4"/>
        <v>0</v>
      </c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</row>
    <row r="215" ht="16.5" customHeight="1">
      <c r="A215" s="12">
        <f t="shared" si="3"/>
        <v>214</v>
      </c>
      <c r="B215" s="139">
        <v>211054.0</v>
      </c>
      <c r="C215" s="140"/>
      <c r="D215" s="141" t="s">
        <v>809</v>
      </c>
      <c r="E215" s="367">
        <v>1.0</v>
      </c>
      <c r="F215" s="367">
        <v>1.0</v>
      </c>
      <c r="G215" s="367">
        <v>1.0</v>
      </c>
      <c r="H215" s="367">
        <v>1.0</v>
      </c>
      <c r="I215" s="367">
        <v>1.0</v>
      </c>
      <c r="J215" s="367">
        <v>1.0</v>
      </c>
      <c r="K215" s="367">
        <v>1.0</v>
      </c>
      <c r="L215" s="368">
        <v>1.0</v>
      </c>
      <c r="M215" s="368">
        <v>1.0</v>
      </c>
      <c r="N215" s="368">
        <v>1.0</v>
      </c>
      <c r="O215" s="368">
        <v>1.0</v>
      </c>
      <c r="P215" s="368">
        <v>1.0</v>
      </c>
      <c r="Q215" s="368">
        <v>1.0</v>
      </c>
      <c r="R215" s="368">
        <v>1.0</v>
      </c>
      <c r="S215" s="368">
        <v>1.0</v>
      </c>
      <c r="T215" s="368"/>
      <c r="U215" s="367"/>
      <c r="V215" s="367"/>
      <c r="W215" s="367"/>
      <c r="X215" s="367"/>
      <c r="Y215" s="367"/>
      <c r="Z215" s="367"/>
      <c r="AA215" s="367"/>
      <c r="AB215" s="367"/>
      <c r="AC215" s="367"/>
      <c r="AD215" s="367"/>
      <c r="AE215" s="367"/>
      <c r="AF215" s="367"/>
      <c r="AG215" s="367"/>
      <c r="AH215" s="367"/>
      <c r="AI215" s="367"/>
      <c r="AJ215" s="12">
        <f t="shared" si="1"/>
        <v>15</v>
      </c>
      <c r="AK215" s="12">
        <f t="shared" si="4"/>
        <v>0</v>
      </c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</row>
    <row r="216" ht="16.5" customHeight="1">
      <c r="A216" s="12">
        <f t="shared" si="3"/>
        <v>215</v>
      </c>
      <c r="B216" s="139">
        <v>211055.0</v>
      </c>
      <c r="C216" s="140"/>
      <c r="D216" s="141" t="s">
        <v>811</v>
      </c>
      <c r="E216" s="367">
        <v>1.0</v>
      </c>
      <c r="F216" s="367">
        <v>1.0</v>
      </c>
      <c r="G216" s="367">
        <v>1.0</v>
      </c>
      <c r="H216" s="367">
        <v>1.0</v>
      </c>
      <c r="I216" s="367">
        <v>1.0</v>
      </c>
      <c r="J216" s="367">
        <v>1.0</v>
      </c>
      <c r="K216" s="367">
        <v>1.0</v>
      </c>
      <c r="L216" s="368">
        <v>1.0</v>
      </c>
      <c r="M216" s="368">
        <v>1.0</v>
      </c>
      <c r="N216" s="368">
        <v>1.0</v>
      </c>
      <c r="O216" s="368">
        <v>1.0</v>
      </c>
      <c r="P216" s="368">
        <v>1.0</v>
      </c>
      <c r="Q216" s="368">
        <v>1.0</v>
      </c>
      <c r="R216" s="368">
        <v>1.0</v>
      </c>
      <c r="S216" s="368">
        <v>0.0</v>
      </c>
      <c r="T216" s="368"/>
      <c r="U216" s="367"/>
      <c r="V216" s="367"/>
      <c r="W216" s="367"/>
      <c r="X216" s="367"/>
      <c r="Y216" s="367"/>
      <c r="Z216" s="367"/>
      <c r="AA216" s="367"/>
      <c r="AB216" s="367"/>
      <c r="AC216" s="367"/>
      <c r="AD216" s="367"/>
      <c r="AE216" s="367"/>
      <c r="AF216" s="367"/>
      <c r="AG216" s="367"/>
      <c r="AH216" s="367"/>
      <c r="AI216" s="367"/>
      <c r="AJ216" s="12">
        <f t="shared" si="1"/>
        <v>14</v>
      </c>
      <c r="AK216" s="12">
        <f t="shared" si="4"/>
        <v>1</v>
      </c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</row>
    <row r="217" ht="16.5" customHeight="1">
      <c r="A217" s="12">
        <f t="shared" si="3"/>
        <v>216</v>
      </c>
      <c r="B217" s="144">
        <v>211060.0</v>
      </c>
      <c r="C217" s="140"/>
      <c r="D217" s="141" t="s">
        <v>813</v>
      </c>
      <c r="E217" s="367">
        <v>1.0</v>
      </c>
      <c r="F217" s="367">
        <v>1.0</v>
      </c>
      <c r="G217" s="367">
        <v>1.0</v>
      </c>
      <c r="H217" s="367">
        <v>1.0</v>
      </c>
      <c r="I217" s="367">
        <v>1.0</v>
      </c>
      <c r="J217" s="367">
        <v>1.0</v>
      </c>
      <c r="K217" s="367">
        <v>1.0</v>
      </c>
      <c r="L217" s="368">
        <v>1.0</v>
      </c>
      <c r="M217" s="368">
        <v>1.0</v>
      </c>
      <c r="N217" s="368">
        <v>1.0</v>
      </c>
      <c r="O217" s="368">
        <v>1.0</v>
      </c>
      <c r="P217" s="368">
        <v>1.0</v>
      </c>
      <c r="Q217" s="368">
        <v>1.0</v>
      </c>
      <c r="R217" s="368">
        <v>1.0</v>
      </c>
      <c r="S217" s="368">
        <v>1.0</v>
      </c>
      <c r="T217" s="368"/>
      <c r="U217" s="367"/>
      <c r="V217" s="367"/>
      <c r="W217" s="367"/>
      <c r="X217" s="367"/>
      <c r="Y217" s="367"/>
      <c r="Z217" s="367"/>
      <c r="AA217" s="367"/>
      <c r="AB217" s="367"/>
      <c r="AC217" s="367"/>
      <c r="AD217" s="367"/>
      <c r="AE217" s="367"/>
      <c r="AF217" s="367"/>
      <c r="AG217" s="367"/>
      <c r="AH217" s="367"/>
      <c r="AI217" s="367"/>
      <c r="AJ217" s="12">
        <f t="shared" si="1"/>
        <v>15</v>
      </c>
      <c r="AK217" s="12">
        <f t="shared" si="4"/>
        <v>0</v>
      </c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</row>
    <row r="218" ht="16.5" customHeight="1">
      <c r="A218" s="12">
        <f t="shared" si="3"/>
        <v>217</v>
      </c>
      <c r="B218" s="139">
        <v>212002.0</v>
      </c>
      <c r="C218" s="140"/>
      <c r="D218" s="141" t="s">
        <v>815</v>
      </c>
      <c r="E218" s="11"/>
      <c r="F218" s="11" t="s">
        <v>440</v>
      </c>
      <c r="G218" s="11" t="s">
        <v>441</v>
      </c>
      <c r="H218" s="11" t="s">
        <v>442</v>
      </c>
      <c r="I218" s="11" t="s">
        <v>442</v>
      </c>
      <c r="J218" s="11"/>
      <c r="K218" s="11"/>
      <c r="L218" s="11"/>
      <c r="M218" s="11"/>
      <c r="N218" s="11"/>
      <c r="O218" s="11" t="s">
        <v>443</v>
      </c>
      <c r="P218" s="11" t="s">
        <v>444</v>
      </c>
      <c r="Q218" s="11" t="s">
        <v>445</v>
      </c>
      <c r="R218" s="11" t="s">
        <v>446</v>
      </c>
      <c r="S218" s="366" t="s">
        <v>447</v>
      </c>
      <c r="T218" s="366"/>
      <c r="U218" s="366"/>
      <c r="V218" s="366"/>
      <c r="W218" s="366"/>
      <c r="X218" s="366"/>
      <c r="Y218" s="366"/>
      <c r="Z218" s="366"/>
      <c r="AA218" s="366"/>
      <c r="AB218" s="366"/>
      <c r="AC218" s="366"/>
      <c r="AD218" s="366"/>
      <c r="AE218" s="366"/>
      <c r="AF218" s="366"/>
      <c r="AG218" s="366"/>
      <c r="AH218" s="366"/>
      <c r="AI218" s="366"/>
      <c r="AJ218" s="12">
        <f t="shared" si="1"/>
        <v>0</v>
      </c>
      <c r="AK218" s="12">
        <f t="shared" si="4"/>
        <v>0</v>
      </c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</row>
    <row r="219" ht="16.5" customHeight="1">
      <c r="A219" s="12">
        <f t="shared" si="3"/>
        <v>218</v>
      </c>
      <c r="B219" s="139">
        <v>212003.0</v>
      </c>
      <c r="C219" s="140"/>
      <c r="D219" s="141" t="s">
        <v>817</v>
      </c>
      <c r="E219" s="367">
        <v>1.0</v>
      </c>
      <c r="F219" s="367">
        <v>1.0</v>
      </c>
      <c r="G219" s="367">
        <v>1.0</v>
      </c>
      <c r="H219" s="367">
        <v>1.0</v>
      </c>
      <c r="I219" s="367">
        <v>1.0</v>
      </c>
      <c r="J219" s="367">
        <v>1.0</v>
      </c>
      <c r="K219" s="367">
        <v>1.0</v>
      </c>
      <c r="L219" s="368">
        <v>1.0</v>
      </c>
      <c r="M219" s="368">
        <v>1.0</v>
      </c>
      <c r="N219" s="368">
        <v>1.0</v>
      </c>
      <c r="O219" s="368">
        <v>1.0</v>
      </c>
      <c r="P219" s="368">
        <v>1.0</v>
      </c>
      <c r="Q219" s="368">
        <v>1.0</v>
      </c>
      <c r="R219" s="368">
        <v>1.0</v>
      </c>
      <c r="S219" s="368">
        <v>1.0</v>
      </c>
      <c r="T219" s="368"/>
      <c r="U219" s="367"/>
      <c r="V219" s="367"/>
      <c r="W219" s="367"/>
      <c r="X219" s="367"/>
      <c r="Y219" s="367"/>
      <c r="Z219" s="367"/>
      <c r="AA219" s="367"/>
      <c r="AB219" s="367"/>
      <c r="AC219" s="367"/>
      <c r="AD219" s="367"/>
      <c r="AE219" s="367"/>
      <c r="AF219" s="367"/>
      <c r="AG219" s="367"/>
      <c r="AH219" s="367"/>
      <c r="AI219" s="367"/>
      <c r="AJ219" s="12">
        <f t="shared" si="1"/>
        <v>15</v>
      </c>
      <c r="AK219" s="12">
        <f t="shared" si="4"/>
        <v>0</v>
      </c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</row>
    <row r="220" ht="16.5" customHeight="1">
      <c r="A220" s="12">
        <f t="shared" si="3"/>
        <v>219</v>
      </c>
      <c r="B220" s="139">
        <v>212006.0</v>
      </c>
      <c r="C220" s="140"/>
      <c r="D220" s="141" t="s">
        <v>819</v>
      </c>
      <c r="E220" s="11"/>
      <c r="F220" s="11" t="s">
        <v>440</v>
      </c>
      <c r="G220" s="11" t="s">
        <v>441</v>
      </c>
      <c r="H220" s="11" t="s">
        <v>442</v>
      </c>
      <c r="I220" s="11" t="s">
        <v>442</v>
      </c>
      <c r="J220" s="11"/>
      <c r="K220" s="11"/>
      <c r="L220" s="11"/>
      <c r="M220" s="11"/>
      <c r="N220" s="11"/>
      <c r="O220" s="11" t="s">
        <v>443</v>
      </c>
      <c r="P220" s="11" t="s">
        <v>444</v>
      </c>
      <c r="Q220" s="11" t="s">
        <v>445</v>
      </c>
      <c r="R220" s="11" t="s">
        <v>446</v>
      </c>
      <c r="S220" s="366" t="s">
        <v>447</v>
      </c>
      <c r="T220" s="366"/>
      <c r="U220" s="366"/>
      <c r="V220" s="366"/>
      <c r="W220" s="366"/>
      <c r="X220" s="366"/>
      <c r="Y220" s="366"/>
      <c r="Z220" s="366"/>
      <c r="AA220" s="366"/>
      <c r="AB220" s="366"/>
      <c r="AC220" s="366"/>
      <c r="AD220" s="366"/>
      <c r="AE220" s="366"/>
      <c r="AF220" s="366"/>
      <c r="AG220" s="366"/>
      <c r="AH220" s="366"/>
      <c r="AI220" s="366"/>
      <c r="AJ220" s="12">
        <f t="shared" si="1"/>
        <v>0</v>
      </c>
      <c r="AK220" s="12">
        <f t="shared" si="4"/>
        <v>0</v>
      </c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</row>
    <row r="221" ht="16.5" customHeight="1">
      <c r="A221" s="12">
        <f t="shared" si="3"/>
        <v>220</v>
      </c>
      <c r="B221" s="139">
        <v>212008.0</v>
      </c>
      <c r="C221" s="140"/>
      <c r="D221" s="141" t="s">
        <v>821</v>
      </c>
      <c r="E221" s="367">
        <v>1.0</v>
      </c>
      <c r="F221" s="367">
        <v>1.0</v>
      </c>
      <c r="G221" s="367">
        <v>1.0</v>
      </c>
      <c r="H221" s="367">
        <v>1.0</v>
      </c>
      <c r="I221" s="367">
        <v>1.0</v>
      </c>
      <c r="J221" s="367">
        <v>1.0</v>
      </c>
      <c r="K221" s="367">
        <v>1.0</v>
      </c>
      <c r="L221" s="368">
        <v>1.0</v>
      </c>
      <c r="M221" s="368">
        <v>1.0</v>
      </c>
      <c r="N221" s="368">
        <v>1.0</v>
      </c>
      <c r="O221" s="368">
        <v>1.0</v>
      </c>
      <c r="P221" s="368">
        <v>1.0</v>
      </c>
      <c r="Q221" s="368">
        <v>1.0</v>
      </c>
      <c r="R221" s="368">
        <v>1.0</v>
      </c>
      <c r="S221" s="368">
        <v>1.0</v>
      </c>
      <c r="T221" s="368"/>
      <c r="U221" s="367"/>
      <c r="V221" s="367"/>
      <c r="W221" s="367"/>
      <c r="X221" s="367"/>
      <c r="Y221" s="367"/>
      <c r="Z221" s="367"/>
      <c r="AA221" s="367"/>
      <c r="AB221" s="367"/>
      <c r="AC221" s="367"/>
      <c r="AD221" s="367"/>
      <c r="AE221" s="367"/>
      <c r="AF221" s="367"/>
      <c r="AG221" s="367"/>
      <c r="AH221" s="367"/>
      <c r="AI221" s="367"/>
      <c r="AJ221" s="12">
        <f t="shared" si="1"/>
        <v>15</v>
      </c>
      <c r="AK221" s="12">
        <f t="shared" si="4"/>
        <v>0</v>
      </c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</row>
    <row r="222" ht="16.5" customHeight="1">
      <c r="A222" s="12">
        <f t="shared" si="3"/>
        <v>221</v>
      </c>
      <c r="B222" s="139">
        <v>212009.0</v>
      </c>
      <c r="C222" s="140"/>
      <c r="D222" s="141" t="s">
        <v>823</v>
      </c>
      <c r="E222" s="367">
        <v>1.0</v>
      </c>
      <c r="F222" s="12">
        <v>1.0</v>
      </c>
      <c r="G222" s="12">
        <v>1.0</v>
      </c>
      <c r="H222" s="367">
        <v>1.0</v>
      </c>
      <c r="I222" s="12">
        <v>1.0</v>
      </c>
      <c r="J222" s="12">
        <v>1.0</v>
      </c>
      <c r="K222" s="12">
        <v>1.0</v>
      </c>
      <c r="L222" s="167">
        <v>1.0</v>
      </c>
      <c r="M222" s="167">
        <v>1.0</v>
      </c>
      <c r="N222" s="368">
        <v>1.0</v>
      </c>
      <c r="O222" s="167">
        <v>1.0</v>
      </c>
      <c r="P222" s="368">
        <v>1.0</v>
      </c>
      <c r="Q222" s="368">
        <v>1.0</v>
      </c>
      <c r="R222" s="368">
        <v>1.0</v>
      </c>
      <c r="S222" s="368">
        <v>1.0</v>
      </c>
      <c r="T222" s="368"/>
      <c r="U222" s="109"/>
      <c r="V222" s="109"/>
      <c r="W222" s="109"/>
      <c r="X222" s="109"/>
      <c r="Y222" s="109"/>
      <c r="Z222" s="109"/>
      <c r="AA222" s="109"/>
      <c r="AB222" s="109"/>
      <c r="AC222" s="109"/>
      <c r="AD222" s="109"/>
      <c r="AE222" s="109"/>
      <c r="AF222" s="109"/>
      <c r="AG222" s="109"/>
      <c r="AH222" s="109"/>
      <c r="AI222" s="109"/>
      <c r="AJ222" s="12">
        <f t="shared" si="1"/>
        <v>15</v>
      </c>
      <c r="AK222" s="12">
        <f t="shared" si="4"/>
        <v>0</v>
      </c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</row>
    <row r="223" ht="16.5" customHeight="1">
      <c r="A223" s="12">
        <f t="shared" si="3"/>
        <v>222</v>
      </c>
      <c r="B223" s="139">
        <v>212010.0</v>
      </c>
      <c r="C223" s="140"/>
      <c r="D223" s="141" t="s">
        <v>825</v>
      </c>
      <c r="E223" s="367">
        <v>1.0</v>
      </c>
      <c r="F223" s="109">
        <v>1.0</v>
      </c>
      <c r="G223" s="109">
        <v>1.0</v>
      </c>
      <c r="H223" s="367">
        <v>1.0</v>
      </c>
      <c r="I223" s="109">
        <v>1.0</v>
      </c>
      <c r="J223" s="109">
        <v>1.0</v>
      </c>
      <c r="K223" s="109">
        <v>1.0</v>
      </c>
      <c r="L223" s="167">
        <v>1.0</v>
      </c>
      <c r="M223" s="167">
        <v>1.0</v>
      </c>
      <c r="N223" s="368">
        <v>1.0</v>
      </c>
      <c r="O223" s="167">
        <v>1.0</v>
      </c>
      <c r="P223" s="368">
        <v>1.0</v>
      </c>
      <c r="Q223" s="368">
        <v>1.0</v>
      </c>
      <c r="R223" s="368">
        <v>1.0</v>
      </c>
      <c r="S223" s="368">
        <v>1.0</v>
      </c>
      <c r="T223" s="368"/>
      <c r="U223" s="109"/>
      <c r="V223" s="109"/>
      <c r="W223" s="109"/>
      <c r="X223" s="109"/>
      <c r="Y223" s="109"/>
      <c r="Z223" s="109"/>
      <c r="AA223" s="109"/>
      <c r="AB223" s="109"/>
      <c r="AC223" s="109"/>
      <c r="AD223" s="109"/>
      <c r="AE223" s="109"/>
      <c r="AF223" s="109"/>
      <c r="AG223" s="109"/>
      <c r="AH223" s="109"/>
      <c r="AI223" s="109"/>
      <c r="AJ223" s="12">
        <f t="shared" si="1"/>
        <v>15</v>
      </c>
      <c r="AK223" s="12">
        <f t="shared" si="4"/>
        <v>0</v>
      </c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</row>
    <row r="224" ht="16.5" customHeight="1">
      <c r="A224" s="12">
        <f t="shared" si="3"/>
        <v>223</v>
      </c>
      <c r="B224" s="139">
        <v>212013.0</v>
      </c>
      <c r="C224" s="140"/>
      <c r="D224" s="141" t="s">
        <v>827</v>
      </c>
      <c r="E224" s="367">
        <v>1.0</v>
      </c>
      <c r="F224" s="367">
        <v>1.0</v>
      </c>
      <c r="G224" s="367">
        <v>1.0</v>
      </c>
      <c r="H224" s="367">
        <v>1.0</v>
      </c>
      <c r="I224" s="367">
        <v>1.0</v>
      </c>
      <c r="J224" s="367">
        <v>1.0</v>
      </c>
      <c r="K224" s="367">
        <v>1.0</v>
      </c>
      <c r="L224" s="368">
        <v>1.0</v>
      </c>
      <c r="M224" s="368">
        <v>1.0</v>
      </c>
      <c r="N224" s="368">
        <v>1.0</v>
      </c>
      <c r="O224" s="368">
        <v>1.0</v>
      </c>
      <c r="P224" s="368">
        <v>1.0</v>
      </c>
      <c r="Q224" s="368">
        <v>1.0</v>
      </c>
      <c r="R224" s="368">
        <v>1.0</v>
      </c>
      <c r="S224" s="368">
        <v>1.0</v>
      </c>
      <c r="T224" s="368"/>
      <c r="U224" s="367"/>
      <c r="V224" s="367"/>
      <c r="W224" s="367"/>
      <c r="X224" s="367"/>
      <c r="Y224" s="367"/>
      <c r="Z224" s="367"/>
      <c r="AA224" s="367"/>
      <c r="AB224" s="367"/>
      <c r="AC224" s="367"/>
      <c r="AD224" s="367"/>
      <c r="AE224" s="367"/>
      <c r="AF224" s="367"/>
      <c r="AG224" s="367"/>
      <c r="AH224" s="367"/>
      <c r="AI224" s="367"/>
      <c r="AJ224" s="12">
        <f t="shared" si="1"/>
        <v>15</v>
      </c>
      <c r="AK224" s="12">
        <f t="shared" si="4"/>
        <v>0</v>
      </c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</row>
    <row r="225" ht="16.5" customHeight="1">
      <c r="A225" s="12">
        <f t="shared" si="3"/>
        <v>224</v>
      </c>
      <c r="B225" s="139">
        <v>212016.0</v>
      </c>
      <c r="C225" s="140"/>
      <c r="D225" s="141" t="s">
        <v>829</v>
      </c>
      <c r="E225" s="11"/>
      <c r="F225" s="11" t="s">
        <v>440</v>
      </c>
      <c r="G225" s="11" t="s">
        <v>441</v>
      </c>
      <c r="H225" s="11" t="s">
        <v>442</v>
      </c>
      <c r="I225" s="11" t="s">
        <v>442</v>
      </c>
      <c r="J225" s="11"/>
      <c r="K225" s="11"/>
      <c r="L225" s="11"/>
      <c r="M225" s="11"/>
      <c r="N225" s="11"/>
      <c r="O225" s="11" t="s">
        <v>443</v>
      </c>
      <c r="P225" s="11" t="s">
        <v>444</v>
      </c>
      <c r="Q225" s="11" t="s">
        <v>445</v>
      </c>
      <c r="R225" s="11" t="s">
        <v>446</v>
      </c>
      <c r="S225" s="366" t="s">
        <v>447</v>
      </c>
      <c r="T225" s="366"/>
      <c r="U225" s="366"/>
      <c r="V225" s="366"/>
      <c r="W225" s="366"/>
      <c r="X225" s="366"/>
      <c r="Y225" s="366"/>
      <c r="Z225" s="366"/>
      <c r="AA225" s="366"/>
      <c r="AB225" s="366"/>
      <c r="AC225" s="366"/>
      <c r="AD225" s="366"/>
      <c r="AE225" s="366"/>
      <c r="AF225" s="366"/>
      <c r="AG225" s="366"/>
      <c r="AH225" s="366"/>
      <c r="AI225" s="366"/>
      <c r="AJ225" s="12">
        <f t="shared" si="1"/>
        <v>0</v>
      </c>
      <c r="AK225" s="12">
        <f t="shared" si="4"/>
        <v>0</v>
      </c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</row>
    <row r="226" ht="16.5" customHeight="1">
      <c r="A226" s="12">
        <f t="shared" si="3"/>
        <v>225</v>
      </c>
      <c r="B226" s="139">
        <v>212018.0</v>
      </c>
      <c r="C226" s="140"/>
      <c r="D226" s="141" t="s">
        <v>831</v>
      </c>
      <c r="E226" s="367">
        <v>1.0</v>
      </c>
      <c r="F226" s="15">
        <v>1.0</v>
      </c>
      <c r="G226" s="15">
        <v>1.0</v>
      </c>
      <c r="H226" s="367">
        <v>1.0</v>
      </c>
      <c r="I226" s="15">
        <v>1.0</v>
      </c>
      <c r="J226" s="15">
        <v>1.0</v>
      </c>
      <c r="K226" s="15">
        <v>1.0</v>
      </c>
      <c r="L226" s="15">
        <v>1.0</v>
      </c>
      <c r="M226" s="15">
        <v>1.0</v>
      </c>
      <c r="N226" s="15">
        <v>1.0</v>
      </c>
      <c r="O226" s="15">
        <v>1.0</v>
      </c>
      <c r="P226" s="167">
        <v>1.0</v>
      </c>
      <c r="Q226" s="379">
        <v>1.0</v>
      </c>
      <c r="R226" s="379">
        <v>1.0</v>
      </c>
      <c r="S226" s="379">
        <v>1.0</v>
      </c>
      <c r="T226" s="379"/>
      <c r="U226" s="367"/>
      <c r="V226" s="367"/>
      <c r="W226" s="367"/>
      <c r="X226" s="367"/>
      <c r="Y226" s="367"/>
      <c r="Z226" s="367"/>
      <c r="AA226" s="367"/>
      <c r="AB226" s="367"/>
      <c r="AC226" s="367"/>
      <c r="AD226" s="367"/>
      <c r="AE226" s="367"/>
      <c r="AF226" s="367"/>
      <c r="AG226" s="367"/>
      <c r="AH226" s="367"/>
      <c r="AI226" s="367"/>
      <c r="AJ226" s="12">
        <f t="shared" si="1"/>
        <v>15</v>
      </c>
      <c r="AK226" s="12">
        <f t="shared" si="4"/>
        <v>0</v>
      </c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</row>
    <row r="227" ht="16.5" customHeight="1">
      <c r="A227" s="12">
        <f t="shared" si="3"/>
        <v>226</v>
      </c>
      <c r="B227" s="139">
        <v>212024.0</v>
      </c>
      <c r="C227" s="140"/>
      <c r="D227" s="141" t="s">
        <v>833</v>
      </c>
      <c r="E227" s="367">
        <v>1.0</v>
      </c>
      <c r="F227" s="367">
        <v>1.0</v>
      </c>
      <c r="G227" s="367">
        <v>1.0</v>
      </c>
      <c r="H227" s="367">
        <v>1.0</v>
      </c>
      <c r="I227" s="367">
        <v>1.0</v>
      </c>
      <c r="J227" s="367">
        <v>1.0</v>
      </c>
      <c r="K227" s="367">
        <v>1.0</v>
      </c>
      <c r="L227" s="368">
        <v>1.0</v>
      </c>
      <c r="M227" s="368">
        <v>1.0</v>
      </c>
      <c r="N227" s="368">
        <v>1.0</v>
      </c>
      <c r="O227" s="368">
        <v>1.0</v>
      </c>
      <c r="P227" s="368">
        <v>1.0</v>
      </c>
      <c r="Q227" s="368">
        <v>1.0</v>
      </c>
      <c r="R227" s="368">
        <v>1.0</v>
      </c>
      <c r="S227" s="368">
        <v>1.0</v>
      </c>
      <c r="T227" s="368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12">
        <f t="shared" si="1"/>
        <v>15</v>
      </c>
      <c r="AK227" s="12">
        <f t="shared" si="4"/>
        <v>0</v>
      </c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</row>
    <row r="228" ht="16.5" customHeight="1">
      <c r="A228" s="12">
        <f t="shared" si="3"/>
        <v>227</v>
      </c>
      <c r="B228" s="139">
        <v>212025.0</v>
      </c>
      <c r="C228" s="140"/>
      <c r="D228" s="141" t="s">
        <v>835</v>
      </c>
      <c r="E228" s="11"/>
      <c r="F228" s="11" t="s">
        <v>440</v>
      </c>
      <c r="G228" s="11" t="s">
        <v>441</v>
      </c>
      <c r="H228" s="11" t="s">
        <v>442</v>
      </c>
      <c r="I228" s="11" t="s">
        <v>442</v>
      </c>
      <c r="J228" s="11"/>
      <c r="K228" s="11"/>
      <c r="L228" s="11"/>
      <c r="M228" s="11"/>
      <c r="N228" s="11"/>
      <c r="O228" s="11" t="s">
        <v>443</v>
      </c>
      <c r="P228" s="11" t="s">
        <v>444</v>
      </c>
      <c r="Q228" s="11" t="s">
        <v>445</v>
      </c>
      <c r="R228" s="11" t="s">
        <v>446</v>
      </c>
      <c r="S228" s="366" t="s">
        <v>447</v>
      </c>
      <c r="T228" s="366"/>
      <c r="U228" s="366"/>
      <c r="V228" s="366"/>
      <c r="W228" s="366"/>
      <c r="X228" s="366"/>
      <c r="Y228" s="366"/>
      <c r="Z228" s="366"/>
      <c r="AA228" s="366"/>
      <c r="AB228" s="366"/>
      <c r="AC228" s="366"/>
      <c r="AD228" s="366"/>
      <c r="AE228" s="366"/>
      <c r="AF228" s="366"/>
      <c r="AG228" s="366"/>
      <c r="AH228" s="366"/>
      <c r="AI228" s="366"/>
      <c r="AJ228" s="12">
        <f t="shared" si="1"/>
        <v>0</v>
      </c>
      <c r="AK228" s="12">
        <f t="shared" si="4"/>
        <v>0</v>
      </c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</row>
    <row r="229" ht="16.5" customHeight="1">
      <c r="A229" s="12">
        <f t="shared" si="3"/>
        <v>228</v>
      </c>
      <c r="B229" s="139">
        <v>212027.0</v>
      </c>
      <c r="C229" s="140"/>
      <c r="D229" s="141" t="s">
        <v>270</v>
      </c>
      <c r="E229" s="367">
        <v>1.0</v>
      </c>
      <c r="F229" s="367">
        <v>1.0</v>
      </c>
      <c r="G229" s="367">
        <v>1.0</v>
      </c>
      <c r="H229" s="367">
        <v>1.0</v>
      </c>
      <c r="I229" s="367">
        <v>1.0</v>
      </c>
      <c r="J229" s="367">
        <v>1.0</v>
      </c>
      <c r="K229" s="367">
        <v>1.0</v>
      </c>
      <c r="L229" s="368">
        <v>1.0</v>
      </c>
      <c r="M229" s="368">
        <v>1.0</v>
      </c>
      <c r="N229" s="368">
        <v>1.0</v>
      </c>
      <c r="O229" s="368">
        <v>0.0</v>
      </c>
      <c r="P229" s="368">
        <v>1.0</v>
      </c>
      <c r="Q229" s="368">
        <v>1.0</v>
      </c>
      <c r="R229" s="368">
        <v>1.0</v>
      </c>
      <c r="S229" s="368">
        <v>1.0</v>
      </c>
      <c r="T229" s="368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12">
        <f t="shared" si="1"/>
        <v>14</v>
      </c>
      <c r="AK229" s="12">
        <f t="shared" si="4"/>
        <v>1</v>
      </c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</row>
    <row r="230" ht="16.5" customHeight="1">
      <c r="A230" s="12">
        <f t="shared" si="3"/>
        <v>229</v>
      </c>
      <c r="B230" s="139">
        <v>212028.0</v>
      </c>
      <c r="C230" s="140"/>
      <c r="D230" s="141" t="s">
        <v>838</v>
      </c>
      <c r="E230" s="367">
        <v>1.0</v>
      </c>
      <c r="F230" s="367">
        <v>1.0</v>
      </c>
      <c r="G230" s="367">
        <v>1.0</v>
      </c>
      <c r="H230" s="367">
        <v>1.0</v>
      </c>
      <c r="I230" s="367">
        <v>1.0</v>
      </c>
      <c r="J230" s="367">
        <v>1.0</v>
      </c>
      <c r="K230" s="367">
        <v>1.0</v>
      </c>
      <c r="L230" s="368">
        <v>1.0</v>
      </c>
      <c r="M230" s="368">
        <v>1.0</v>
      </c>
      <c r="N230" s="368">
        <v>1.0</v>
      </c>
      <c r="O230" s="368">
        <v>1.0</v>
      </c>
      <c r="P230" s="368">
        <v>1.0</v>
      </c>
      <c r="Q230" s="368">
        <v>1.0</v>
      </c>
      <c r="R230" s="368">
        <v>1.0</v>
      </c>
      <c r="S230" s="368">
        <v>1.0</v>
      </c>
      <c r="T230" s="368"/>
      <c r="U230" s="367"/>
      <c r="V230" s="367"/>
      <c r="W230" s="367"/>
      <c r="X230" s="367"/>
      <c r="Y230" s="367"/>
      <c r="Z230" s="367"/>
      <c r="AA230" s="367"/>
      <c r="AB230" s="367"/>
      <c r="AC230" s="367"/>
      <c r="AD230" s="367"/>
      <c r="AE230" s="367"/>
      <c r="AF230" s="367"/>
      <c r="AG230" s="367"/>
      <c r="AH230" s="367"/>
      <c r="AI230" s="367"/>
      <c r="AJ230" s="12">
        <f t="shared" si="1"/>
        <v>15</v>
      </c>
      <c r="AK230" s="12">
        <f t="shared" si="4"/>
        <v>0</v>
      </c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</row>
    <row r="231" ht="16.5" customHeight="1">
      <c r="A231" s="12">
        <f t="shared" si="3"/>
        <v>230</v>
      </c>
      <c r="B231" s="139">
        <v>212029.0</v>
      </c>
      <c r="C231" s="140"/>
      <c r="D231" s="146" t="s">
        <v>840</v>
      </c>
      <c r="E231" s="367">
        <v>0.0</v>
      </c>
      <c r="F231" s="367">
        <v>1.0</v>
      </c>
      <c r="G231" s="367">
        <v>1.0</v>
      </c>
      <c r="H231" s="367">
        <v>1.0</v>
      </c>
      <c r="I231" s="367">
        <v>1.0</v>
      </c>
      <c r="J231" s="367">
        <v>1.0</v>
      </c>
      <c r="K231" s="367">
        <v>1.0</v>
      </c>
      <c r="L231" s="368">
        <v>1.0</v>
      </c>
      <c r="M231" s="368">
        <v>1.0</v>
      </c>
      <c r="N231" s="368">
        <v>1.0</v>
      </c>
      <c r="O231" s="368">
        <v>1.0</v>
      </c>
      <c r="P231" s="368">
        <v>1.0</v>
      </c>
      <c r="Q231" s="368">
        <v>1.0</v>
      </c>
      <c r="R231" s="368">
        <v>1.0</v>
      </c>
      <c r="S231" s="368">
        <v>1.0</v>
      </c>
      <c r="T231" s="368"/>
      <c r="U231" s="367"/>
      <c r="V231" s="367"/>
      <c r="W231" s="367"/>
      <c r="X231" s="367"/>
      <c r="Y231" s="367"/>
      <c r="Z231" s="367"/>
      <c r="AA231" s="367"/>
      <c r="AB231" s="367"/>
      <c r="AC231" s="367"/>
      <c r="AD231" s="367"/>
      <c r="AE231" s="367"/>
      <c r="AF231" s="367"/>
      <c r="AG231" s="367"/>
      <c r="AH231" s="367"/>
      <c r="AI231" s="367"/>
      <c r="AJ231" s="12">
        <f t="shared" si="1"/>
        <v>14</v>
      </c>
      <c r="AK231" s="12">
        <f t="shared" si="4"/>
        <v>1</v>
      </c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</row>
    <row r="232" ht="16.5" customHeight="1">
      <c r="A232" s="12">
        <f t="shared" si="3"/>
        <v>231</v>
      </c>
      <c r="B232" s="140">
        <v>212030.0</v>
      </c>
      <c r="C232" s="140">
        <v>672.0</v>
      </c>
      <c r="D232" s="147" t="s">
        <v>841</v>
      </c>
      <c r="E232" s="11"/>
      <c r="F232" s="11" t="s">
        <v>440</v>
      </c>
      <c r="G232" s="11" t="s">
        <v>441</v>
      </c>
      <c r="H232" s="11" t="s">
        <v>442</v>
      </c>
      <c r="I232" s="11" t="s">
        <v>442</v>
      </c>
      <c r="J232" s="11"/>
      <c r="K232" s="11"/>
      <c r="L232" s="11"/>
      <c r="M232" s="11"/>
      <c r="N232" s="11"/>
      <c r="O232" s="11" t="s">
        <v>443</v>
      </c>
      <c r="P232" s="11" t="s">
        <v>444</v>
      </c>
      <c r="Q232" s="11" t="s">
        <v>445</v>
      </c>
      <c r="R232" s="11" t="s">
        <v>446</v>
      </c>
      <c r="S232" s="366" t="s">
        <v>447</v>
      </c>
      <c r="T232" s="366"/>
      <c r="U232" s="366"/>
      <c r="V232" s="366"/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366"/>
      <c r="AH232" s="366"/>
      <c r="AI232" s="366"/>
      <c r="AJ232" s="12">
        <f t="shared" si="1"/>
        <v>0</v>
      </c>
      <c r="AK232" s="12">
        <f t="shared" si="4"/>
        <v>0</v>
      </c>
      <c r="AL232" s="76"/>
      <c r="AM232" s="76"/>
      <c r="AN232" s="76"/>
      <c r="AO232" s="6"/>
      <c r="AP232" s="6"/>
      <c r="AQ232" s="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</row>
    <row r="233" ht="16.5" customHeight="1">
      <c r="A233" s="12">
        <f t="shared" si="3"/>
        <v>232</v>
      </c>
      <c r="B233" s="139">
        <v>212036.0</v>
      </c>
      <c r="C233" s="140"/>
      <c r="D233" s="146" t="s">
        <v>843</v>
      </c>
      <c r="E233" s="367">
        <v>1.0</v>
      </c>
      <c r="F233" s="367">
        <v>1.0</v>
      </c>
      <c r="G233" s="367">
        <v>1.0</v>
      </c>
      <c r="H233" s="367">
        <v>1.0</v>
      </c>
      <c r="I233" s="367">
        <v>1.0</v>
      </c>
      <c r="J233" s="367">
        <v>1.0</v>
      </c>
      <c r="K233" s="367">
        <v>1.0</v>
      </c>
      <c r="L233" s="368">
        <v>1.0</v>
      </c>
      <c r="M233" s="368">
        <v>1.0</v>
      </c>
      <c r="N233" s="368">
        <v>1.0</v>
      </c>
      <c r="O233" s="368">
        <v>1.0</v>
      </c>
      <c r="P233" s="368">
        <v>1.0</v>
      </c>
      <c r="Q233" s="368">
        <v>1.0</v>
      </c>
      <c r="R233" s="368">
        <v>1.0</v>
      </c>
      <c r="S233" s="368">
        <v>1.0</v>
      </c>
      <c r="T233" s="368"/>
      <c r="U233" s="367"/>
      <c r="V233" s="367"/>
      <c r="W233" s="367"/>
      <c r="X233" s="367"/>
      <c r="Y233" s="367"/>
      <c r="Z233" s="367"/>
      <c r="AA233" s="367"/>
      <c r="AB233" s="367"/>
      <c r="AC233" s="367"/>
      <c r="AD233" s="367"/>
      <c r="AE233" s="367"/>
      <c r="AF233" s="367"/>
      <c r="AG233" s="367"/>
      <c r="AH233" s="367"/>
      <c r="AI233" s="367"/>
      <c r="AJ233" s="12">
        <f t="shared" si="1"/>
        <v>15</v>
      </c>
      <c r="AK233" s="12">
        <f t="shared" si="4"/>
        <v>0</v>
      </c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</row>
    <row r="234" ht="16.5" customHeight="1">
      <c r="A234" s="12">
        <f t="shared" si="3"/>
        <v>233</v>
      </c>
      <c r="B234" s="139">
        <v>212037.0</v>
      </c>
      <c r="C234" s="140"/>
      <c r="D234" s="141" t="s">
        <v>845</v>
      </c>
      <c r="E234" s="367">
        <v>1.0</v>
      </c>
      <c r="F234" s="367">
        <v>1.0</v>
      </c>
      <c r="G234" s="367">
        <v>1.0</v>
      </c>
      <c r="H234" s="367">
        <v>1.0</v>
      </c>
      <c r="I234" s="367">
        <v>1.0</v>
      </c>
      <c r="J234" s="367">
        <v>1.0</v>
      </c>
      <c r="K234" s="367">
        <v>1.0</v>
      </c>
      <c r="L234" s="368">
        <v>1.0</v>
      </c>
      <c r="M234" s="368">
        <v>1.0</v>
      </c>
      <c r="N234" s="368">
        <v>1.0</v>
      </c>
      <c r="O234" s="368">
        <v>1.0</v>
      </c>
      <c r="P234" s="368">
        <v>1.0</v>
      </c>
      <c r="Q234" s="368">
        <v>1.0</v>
      </c>
      <c r="R234" s="368">
        <v>1.0</v>
      </c>
      <c r="S234" s="368">
        <v>1.0</v>
      </c>
      <c r="T234" s="368"/>
      <c r="U234" s="367"/>
      <c r="V234" s="367"/>
      <c r="W234" s="367"/>
      <c r="X234" s="367"/>
      <c r="Y234" s="367"/>
      <c r="Z234" s="367"/>
      <c r="AA234" s="367"/>
      <c r="AB234" s="367"/>
      <c r="AC234" s="367"/>
      <c r="AD234" s="367"/>
      <c r="AE234" s="367"/>
      <c r="AF234" s="367"/>
      <c r="AG234" s="367"/>
      <c r="AH234" s="367"/>
      <c r="AI234" s="367"/>
      <c r="AJ234" s="12">
        <f t="shared" si="1"/>
        <v>15</v>
      </c>
      <c r="AK234" s="12">
        <f t="shared" si="4"/>
        <v>0</v>
      </c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</row>
    <row r="235" ht="16.5" customHeight="1">
      <c r="A235" s="12">
        <f t="shared" si="3"/>
        <v>234</v>
      </c>
      <c r="B235" s="139">
        <v>212038.0</v>
      </c>
      <c r="C235" s="140"/>
      <c r="D235" s="141" t="s">
        <v>847</v>
      </c>
      <c r="E235" s="367">
        <v>1.0</v>
      </c>
      <c r="F235" s="367">
        <v>1.0</v>
      </c>
      <c r="G235" s="367">
        <v>1.0</v>
      </c>
      <c r="H235" s="367">
        <v>1.0</v>
      </c>
      <c r="I235" s="367">
        <v>1.0</v>
      </c>
      <c r="J235" s="367">
        <v>1.0</v>
      </c>
      <c r="K235" s="367">
        <v>1.0</v>
      </c>
      <c r="L235" s="368">
        <v>1.0</v>
      </c>
      <c r="M235" s="368">
        <v>1.0</v>
      </c>
      <c r="N235" s="368">
        <v>1.0</v>
      </c>
      <c r="O235" s="368">
        <v>1.0</v>
      </c>
      <c r="P235" s="368">
        <v>1.0</v>
      </c>
      <c r="Q235" s="368">
        <v>1.0</v>
      </c>
      <c r="R235" s="368">
        <v>1.0</v>
      </c>
      <c r="S235" s="368">
        <v>1.0</v>
      </c>
      <c r="T235" s="368"/>
      <c r="U235" s="367"/>
      <c r="V235" s="367"/>
      <c r="W235" s="367"/>
      <c r="X235" s="367"/>
      <c r="Y235" s="367"/>
      <c r="Z235" s="367"/>
      <c r="AA235" s="367"/>
      <c r="AB235" s="367"/>
      <c r="AC235" s="367"/>
      <c r="AD235" s="367"/>
      <c r="AE235" s="367"/>
      <c r="AF235" s="367"/>
      <c r="AG235" s="367"/>
      <c r="AH235" s="367"/>
      <c r="AI235" s="367"/>
      <c r="AJ235" s="12">
        <f t="shared" si="1"/>
        <v>15</v>
      </c>
      <c r="AK235" s="12">
        <f t="shared" si="4"/>
        <v>0</v>
      </c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</row>
    <row r="236" ht="16.5" customHeight="1">
      <c r="A236" s="12">
        <f t="shared" si="3"/>
        <v>235</v>
      </c>
      <c r="B236" s="139">
        <v>212039.0</v>
      </c>
      <c r="C236" s="140"/>
      <c r="D236" s="141" t="s">
        <v>849</v>
      </c>
      <c r="E236" s="367">
        <v>1.0</v>
      </c>
      <c r="F236" s="367">
        <v>1.0</v>
      </c>
      <c r="G236" s="367">
        <v>1.0</v>
      </c>
      <c r="H236" s="367">
        <v>1.0</v>
      </c>
      <c r="I236" s="367">
        <v>1.0</v>
      </c>
      <c r="J236" s="367">
        <v>1.0</v>
      </c>
      <c r="K236" s="367">
        <v>1.0</v>
      </c>
      <c r="L236" s="368">
        <v>1.0</v>
      </c>
      <c r="M236" s="368">
        <v>1.0</v>
      </c>
      <c r="N236" s="368">
        <v>1.0</v>
      </c>
      <c r="O236" s="368">
        <v>1.0</v>
      </c>
      <c r="P236" s="368">
        <v>1.0</v>
      </c>
      <c r="Q236" s="368">
        <v>1.0</v>
      </c>
      <c r="R236" s="368">
        <v>1.0</v>
      </c>
      <c r="S236" s="368">
        <v>1.0</v>
      </c>
      <c r="T236" s="368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12">
        <f t="shared" si="1"/>
        <v>15</v>
      </c>
      <c r="AK236" s="12">
        <f t="shared" si="4"/>
        <v>0</v>
      </c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</row>
    <row r="237" ht="16.5" customHeight="1">
      <c r="A237" s="12">
        <f t="shared" si="3"/>
        <v>236</v>
      </c>
      <c r="B237" s="140">
        <v>212040.0</v>
      </c>
      <c r="C237" s="140"/>
      <c r="D237" s="146" t="s">
        <v>851</v>
      </c>
      <c r="E237" s="367">
        <v>1.0</v>
      </c>
      <c r="F237" s="367">
        <v>1.0</v>
      </c>
      <c r="G237" s="367">
        <v>1.0</v>
      </c>
      <c r="H237" s="367">
        <v>1.0</v>
      </c>
      <c r="I237" s="367">
        <v>1.0</v>
      </c>
      <c r="J237" s="367">
        <v>1.0</v>
      </c>
      <c r="K237" s="367">
        <v>1.0</v>
      </c>
      <c r="L237" s="368">
        <v>1.0</v>
      </c>
      <c r="M237" s="368">
        <v>1.0</v>
      </c>
      <c r="N237" s="368">
        <v>1.0</v>
      </c>
      <c r="O237" s="368">
        <v>1.0</v>
      </c>
      <c r="P237" s="368">
        <v>1.0</v>
      </c>
      <c r="Q237" s="368">
        <v>1.0</v>
      </c>
      <c r="R237" s="368">
        <v>1.0</v>
      </c>
      <c r="S237" s="368">
        <v>1.0</v>
      </c>
      <c r="T237" s="368"/>
      <c r="U237" s="367"/>
      <c r="V237" s="367"/>
      <c r="W237" s="367"/>
      <c r="X237" s="367"/>
      <c r="Y237" s="367"/>
      <c r="Z237" s="367"/>
      <c r="AA237" s="367"/>
      <c r="AB237" s="367"/>
      <c r="AC237" s="367"/>
      <c r="AD237" s="367"/>
      <c r="AE237" s="367"/>
      <c r="AF237" s="367"/>
      <c r="AG237" s="367"/>
      <c r="AH237" s="367"/>
      <c r="AI237" s="367"/>
      <c r="AJ237" s="12">
        <f t="shared" si="1"/>
        <v>15</v>
      </c>
      <c r="AK237" s="12">
        <f t="shared" si="4"/>
        <v>0</v>
      </c>
      <c r="AL237" s="6"/>
      <c r="AM237" s="76"/>
      <c r="AN237" s="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</row>
    <row r="238" ht="16.5" customHeight="1">
      <c r="A238" s="12">
        <f t="shared" si="3"/>
        <v>237</v>
      </c>
      <c r="B238" s="139">
        <v>212042.0</v>
      </c>
      <c r="C238" s="140"/>
      <c r="D238" s="141" t="s">
        <v>852</v>
      </c>
      <c r="E238" s="11"/>
      <c r="F238" s="11" t="s">
        <v>440</v>
      </c>
      <c r="G238" s="11" t="s">
        <v>441</v>
      </c>
      <c r="H238" s="11" t="s">
        <v>442</v>
      </c>
      <c r="I238" s="11" t="s">
        <v>442</v>
      </c>
      <c r="J238" s="11"/>
      <c r="K238" s="11"/>
      <c r="L238" s="11"/>
      <c r="M238" s="11"/>
      <c r="N238" s="11"/>
      <c r="O238" s="11" t="s">
        <v>443</v>
      </c>
      <c r="P238" s="11" t="s">
        <v>444</v>
      </c>
      <c r="Q238" s="11" t="s">
        <v>445</v>
      </c>
      <c r="R238" s="11" t="s">
        <v>446</v>
      </c>
      <c r="S238" s="366" t="s">
        <v>447</v>
      </c>
      <c r="T238" s="366"/>
      <c r="U238" s="366"/>
      <c r="V238" s="366"/>
      <c r="W238" s="366"/>
      <c r="X238" s="366"/>
      <c r="Y238" s="366"/>
      <c r="Z238" s="366"/>
      <c r="AA238" s="366"/>
      <c r="AB238" s="366"/>
      <c r="AC238" s="366"/>
      <c r="AD238" s="366"/>
      <c r="AE238" s="366"/>
      <c r="AF238" s="366"/>
      <c r="AG238" s="366"/>
      <c r="AH238" s="366"/>
      <c r="AI238" s="366"/>
      <c r="AJ238" s="12">
        <f t="shared" si="1"/>
        <v>0</v>
      </c>
      <c r="AK238" s="12">
        <f t="shared" si="4"/>
        <v>0</v>
      </c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</row>
    <row r="239" ht="16.5" customHeight="1">
      <c r="A239" s="12">
        <f t="shared" si="3"/>
        <v>238</v>
      </c>
      <c r="B239" s="139">
        <v>212049.0</v>
      </c>
      <c r="C239" s="140"/>
      <c r="D239" s="141" t="s">
        <v>279</v>
      </c>
      <c r="E239" s="367">
        <v>1.0</v>
      </c>
      <c r="F239" s="367">
        <v>1.0</v>
      </c>
      <c r="G239" s="367">
        <v>1.0</v>
      </c>
      <c r="H239" s="367">
        <v>1.0</v>
      </c>
      <c r="I239" s="367">
        <v>1.0</v>
      </c>
      <c r="J239" s="367">
        <v>1.0</v>
      </c>
      <c r="K239" s="367">
        <v>1.0</v>
      </c>
      <c r="L239" s="368">
        <v>1.0</v>
      </c>
      <c r="M239" s="368">
        <v>1.0</v>
      </c>
      <c r="N239" s="368">
        <v>1.0</v>
      </c>
      <c r="O239" s="368">
        <v>1.0</v>
      </c>
      <c r="P239" s="368">
        <v>1.0</v>
      </c>
      <c r="Q239" s="368">
        <v>1.0</v>
      </c>
      <c r="R239" s="368">
        <v>1.0</v>
      </c>
      <c r="S239" s="368">
        <v>1.0</v>
      </c>
      <c r="T239" s="368"/>
      <c r="U239" s="367"/>
      <c r="V239" s="367"/>
      <c r="W239" s="367"/>
      <c r="X239" s="367"/>
      <c r="Y239" s="367"/>
      <c r="Z239" s="367"/>
      <c r="AA239" s="367"/>
      <c r="AB239" s="367"/>
      <c r="AC239" s="367"/>
      <c r="AD239" s="367"/>
      <c r="AE239" s="367"/>
      <c r="AF239" s="367"/>
      <c r="AG239" s="367"/>
      <c r="AH239" s="367"/>
      <c r="AI239" s="367"/>
      <c r="AJ239" s="12">
        <f t="shared" si="1"/>
        <v>15</v>
      </c>
      <c r="AK239" s="12">
        <f t="shared" si="4"/>
        <v>0</v>
      </c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</row>
    <row r="240" ht="16.5" customHeight="1">
      <c r="A240" s="12">
        <f t="shared" si="3"/>
        <v>239</v>
      </c>
      <c r="B240" s="140">
        <v>212048.0</v>
      </c>
      <c r="C240" s="140"/>
      <c r="D240" s="146" t="s">
        <v>855</v>
      </c>
      <c r="E240" s="367">
        <v>1.0</v>
      </c>
      <c r="F240" s="367">
        <v>1.0</v>
      </c>
      <c r="G240" s="367">
        <v>1.0</v>
      </c>
      <c r="H240" s="367">
        <v>1.0</v>
      </c>
      <c r="I240" s="367">
        <v>1.0</v>
      </c>
      <c r="J240" s="367">
        <v>1.0</v>
      </c>
      <c r="K240" s="367">
        <v>1.0</v>
      </c>
      <c r="L240" s="368">
        <v>1.0</v>
      </c>
      <c r="M240" s="368">
        <v>1.0</v>
      </c>
      <c r="N240" s="368">
        <v>1.0</v>
      </c>
      <c r="O240" s="368">
        <v>1.0</v>
      </c>
      <c r="P240" s="368">
        <v>1.0</v>
      </c>
      <c r="Q240" s="368">
        <v>1.0</v>
      </c>
      <c r="R240" s="368">
        <v>1.0</v>
      </c>
      <c r="S240" s="368">
        <v>1.0</v>
      </c>
      <c r="T240" s="368"/>
      <c r="U240" s="367"/>
      <c r="V240" s="367"/>
      <c r="W240" s="367"/>
      <c r="X240" s="367"/>
      <c r="Y240" s="367"/>
      <c r="Z240" s="367"/>
      <c r="AA240" s="367"/>
      <c r="AB240" s="367"/>
      <c r="AC240" s="367"/>
      <c r="AD240" s="367"/>
      <c r="AE240" s="367"/>
      <c r="AF240" s="367"/>
      <c r="AG240" s="367"/>
      <c r="AH240" s="367"/>
      <c r="AI240" s="367"/>
      <c r="AJ240" s="12">
        <f t="shared" si="1"/>
        <v>15</v>
      </c>
      <c r="AK240" s="12">
        <f t="shared" si="4"/>
        <v>0</v>
      </c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</row>
    <row r="241" ht="16.5" customHeight="1">
      <c r="A241" s="12">
        <f t="shared" si="3"/>
        <v>240</v>
      </c>
      <c r="B241" s="139">
        <v>212050.0</v>
      </c>
      <c r="C241" s="140"/>
      <c r="D241" s="141" t="s">
        <v>857</v>
      </c>
      <c r="E241" s="367">
        <v>1.0</v>
      </c>
      <c r="F241" s="367">
        <v>1.0</v>
      </c>
      <c r="G241" s="367">
        <v>1.0</v>
      </c>
      <c r="H241" s="367">
        <v>1.0</v>
      </c>
      <c r="I241" s="367">
        <v>1.0</v>
      </c>
      <c r="J241" s="367">
        <v>1.0</v>
      </c>
      <c r="K241" s="367">
        <v>1.0</v>
      </c>
      <c r="L241" s="368">
        <v>1.0</v>
      </c>
      <c r="M241" s="368">
        <v>1.0</v>
      </c>
      <c r="N241" s="368">
        <v>1.0</v>
      </c>
      <c r="O241" s="368">
        <v>1.0</v>
      </c>
      <c r="P241" s="368">
        <v>1.0</v>
      </c>
      <c r="Q241" s="368">
        <v>1.0</v>
      </c>
      <c r="R241" s="368">
        <v>1.0</v>
      </c>
      <c r="S241" s="368">
        <v>1.0</v>
      </c>
      <c r="T241" s="368"/>
      <c r="U241" s="367"/>
      <c r="V241" s="367"/>
      <c r="W241" s="367"/>
      <c r="X241" s="367"/>
      <c r="Y241" s="367"/>
      <c r="Z241" s="367"/>
      <c r="AA241" s="367"/>
      <c r="AB241" s="367"/>
      <c r="AC241" s="367"/>
      <c r="AD241" s="367"/>
      <c r="AE241" s="367"/>
      <c r="AF241" s="367"/>
      <c r="AG241" s="367"/>
      <c r="AH241" s="367"/>
      <c r="AI241" s="367"/>
      <c r="AJ241" s="12">
        <f t="shared" si="1"/>
        <v>15</v>
      </c>
      <c r="AK241" s="12">
        <f t="shared" si="4"/>
        <v>0</v>
      </c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</row>
    <row r="242" ht="16.5" customHeight="1">
      <c r="A242" s="12">
        <f t="shared" si="3"/>
        <v>241</v>
      </c>
      <c r="B242" s="139">
        <v>212051.0</v>
      </c>
      <c r="C242" s="140"/>
      <c r="D242" s="148" t="s">
        <v>859</v>
      </c>
      <c r="E242" s="367">
        <v>1.0</v>
      </c>
      <c r="F242" s="367">
        <v>1.0</v>
      </c>
      <c r="G242" s="367">
        <v>1.0</v>
      </c>
      <c r="H242" s="367">
        <v>1.0</v>
      </c>
      <c r="I242" s="367">
        <v>1.0</v>
      </c>
      <c r="J242" s="367">
        <v>1.0</v>
      </c>
      <c r="K242" s="367">
        <v>1.0</v>
      </c>
      <c r="L242" s="368">
        <v>1.0</v>
      </c>
      <c r="M242" s="368">
        <v>1.0</v>
      </c>
      <c r="N242" s="368">
        <v>1.0</v>
      </c>
      <c r="O242" s="368">
        <v>1.0</v>
      </c>
      <c r="P242" s="368">
        <v>1.0</v>
      </c>
      <c r="Q242" s="368">
        <v>1.0</v>
      </c>
      <c r="R242" s="368">
        <v>1.0</v>
      </c>
      <c r="S242" s="368">
        <v>1.0</v>
      </c>
      <c r="T242" s="368"/>
      <c r="U242" s="367"/>
      <c r="V242" s="367"/>
      <c r="W242" s="367"/>
      <c r="X242" s="367"/>
      <c r="Y242" s="367"/>
      <c r="Z242" s="367"/>
      <c r="AA242" s="367"/>
      <c r="AB242" s="367"/>
      <c r="AC242" s="367"/>
      <c r="AD242" s="367"/>
      <c r="AE242" s="367"/>
      <c r="AF242" s="367"/>
      <c r="AG242" s="367"/>
      <c r="AH242" s="367"/>
      <c r="AI242" s="367"/>
      <c r="AJ242" s="12">
        <f t="shared" si="1"/>
        <v>15</v>
      </c>
      <c r="AK242" s="12">
        <f t="shared" si="4"/>
        <v>0</v>
      </c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</row>
    <row r="243" ht="16.5" customHeight="1">
      <c r="A243" s="12">
        <f t="shared" si="3"/>
        <v>242</v>
      </c>
      <c r="B243" s="139">
        <v>212054.0</v>
      </c>
      <c r="C243" s="149"/>
      <c r="D243" s="141" t="s">
        <v>861</v>
      </c>
      <c r="E243" s="11"/>
      <c r="F243" s="11" t="s">
        <v>440</v>
      </c>
      <c r="G243" s="11" t="s">
        <v>441</v>
      </c>
      <c r="H243" s="11" t="s">
        <v>442</v>
      </c>
      <c r="I243" s="11" t="s">
        <v>442</v>
      </c>
      <c r="J243" s="11"/>
      <c r="K243" s="11"/>
      <c r="L243" s="11"/>
      <c r="M243" s="11"/>
      <c r="N243" s="11"/>
      <c r="O243" s="11" t="s">
        <v>443</v>
      </c>
      <c r="P243" s="11" t="s">
        <v>444</v>
      </c>
      <c r="Q243" s="11" t="s">
        <v>445</v>
      </c>
      <c r="R243" s="11" t="s">
        <v>446</v>
      </c>
      <c r="S243" s="366" t="s">
        <v>447</v>
      </c>
      <c r="T243" s="366"/>
      <c r="U243" s="366"/>
      <c r="V243" s="366"/>
      <c r="W243" s="366"/>
      <c r="X243" s="366"/>
      <c r="Y243" s="366"/>
      <c r="Z243" s="366"/>
      <c r="AA243" s="366"/>
      <c r="AB243" s="366"/>
      <c r="AC243" s="366"/>
      <c r="AD243" s="366"/>
      <c r="AE243" s="366"/>
      <c r="AF243" s="366"/>
      <c r="AG243" s="366"/>
      <c r="AH243" s="366"/>
      <c r="AI243" s="366"/>
      <c r="AJ243" s="12">
        <f t="shared" si="1"/>
        <v>0</v>
      </c>
      <c r="AK243" s="12">
        <f t="shared" si="4"/>
        <v>0</v>
      </c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</row>
    <row r="244" ht="16.5" customHeight="1">
      <c r="A244" s="12">
        <f t="shared" si="3"/>
        <v>243</v>
      </c>
      <c r="B244" s="139">
        <v>212056.0</v>
      </c>
      <c r="C244" s="140"/>
      <c r="D244" s="141" t="s">
        <v>863</v>
      </c>
      <c r="E244" s="11"/>
      <c r="F244" s="11" t="s">
        <v>440</v>
      </c>
      <c r="G244" s="11" t="s">
        <v>441</v>
      </c>
      <c r="H244" s="11" t="s">
        <v>442</v>
      </c>
      <c r="I244" s="11" t="s">
        <v>442</v>
      </c>
      <c r="J244" s="11"/>
      <c r="K244" s="11"/>
      <c r="L244" s="11"/>
      <c r="M244" s="11"/>
      <c r="N244" s="11"/>
      <c r="O244" s="11" t="s">
        <v>443</v>
      </c>
      <c r="P244" s="11" t="s">
        <v>444</v>
      </c>
      <c r="Q244" s="11" t="s">
        <v>445</v>
      </c>
      <c r="R244" s="11" t="s">
        <v>446</v>
      </c>
      <c r="S244" s="366" t="s">
        <v>447</v>
      </c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12">
        <f t="shared" si="1"/>
        <v>0</v>
      </c>
      <c r="AK244" s="12">
        <f t="shared" si="4"/>
        <v>0</v>
      </c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</row>
    <row r="245" ht="16.5" customHeight="1">
      <c r="A245" s="12">
        <f t="shared" si="3"/>
        <v>244</v>
      </c>
      <c r="B245" s="139">
        <v>212057.0</v>
      </c>
      <c r="C245" s="140"/>
      <c r="D245" s="141" t="s">
        <v>865</v>
      </c>
      <c r="E245" s="367">
        <v>1.0</v>
      </c>
      <c r="F245" s="367">
        <v>1.0</v>
      </c>
      <c r="G245" s="367">
        <v>1.0</v>
      </c>
      <c r="H245" s="367">
        <v>0.0</v>
      </c>
      <c r="I245" s="367">
        <v>1.0</v>
      </c>
      <c r="J245" s="367">
        <v>1.0</v>
      </c>
      <c r="K245" s="367">
        <v>1.0</v>
      </c>
      <c r="L245" s="368">
        <v>1.0</v>
      </c>
      <c r="M245" s="368">
        <v>1.0</v>
      </c>
      <c r="N245" s="368">
        <v>1.0</v>
      </c>
      <c r="O245" s="368">
        <v>1.0</v>
      </c>
      <c r="P245" s="368">
        <v>1.0</v>
      </c>
      <c r="Q245" s="368">
        <v>1.0</v>
      </c>
      <c r="R245" s="368">
        <v>1.0</v>
      </c>
      <c r="S245" s="368">
        <v>1.0</v>
      </c>
      <c r="T245" s="368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12">
        <f t="shared" si="1"/>
        <v>14</v>
      </c>
      <c r="AK245" s="12">
        <f t="shared" si="4"/>
        <v>1</v>
      </c>
      <c r="AL245" s="76"/>
      <c r="AM245" s="76"/>
      <c r="AN245" s="76"/>
      <c r="AO245" s="106"/>
      <c r="AP245" s="106"/>
      <c r="AQ245" s="106"/>
      <c r="AR245" s="106"/>
      <c r="AS245" s="106"/>
      <c r="AT245" s="10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</row>
    <row r="246" ht="16.5" customHeight="1">
      <c r="A246" s="12">
        <f t="shared" si="3"/>
        <v>245</v>
      </c>
      <c r="B246" s="139">
        <v>212058.0</v>
      </c>
      <c r="C246" s="140"/>
      <c r="D246" s="141" t="s">
        <v>867</v>
      </c>
      <c r="E246" s="367">
        <v>1.0</v>
      </c>
      <c r="F246" s="367">
        <v>1.0</v>
      </c>
      <c r="G246" s="367">
        <v>1.0</v>
      </c>
      <c r="H246" s="367">
        <v>1.0</v>
      </c>
      <c r="I246" s="367">
        <v>1.0</v>
      </c>
      <c r="J246" s="367">
        <v>1.0</v>
      </c>
      <c r="K246" s="367">
        <v>1.0</v>
      </c>
      <c r="L246" s="368">
        <v>1.0</v>
      </c>
      <c r="M246" s="368">
        <v>1.0</v>
      </c>
      <c r="N246" s="368">
        <v>1.0</v>
      </c>
      <c r="O246" s="368">
        <v>1.0</v>
      </c>
      <c r="P246" s="368">
        <v>1.0</v>
      </c>
      <c r="Q246" s="368">
        <v>1.0</v>
      </c>
      <c r="R246" s="368">
        <v>1.0</v>
      </c>
      <c r="S246" s="368">
        <v>1.0</v>
      </c>
      <c r="T246" s="368"/>
      <c r="U246" s="367"/>
      <c r="V246" s="367"/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  <c r="AG246" s="367"/>
      <c r="AH246" s="367"/>
      <c r="AI246" s="367"/>
      <c r="AJ246" s="12">
        <f t="shared" si="1"/>
        <v>15</v>
      </c>
      <c r="AK246" s="12">
        <f t="shared" si="4"/>
        <v>0</v>
      </c>
      <c r="AL246" s="76"/>
      <c r="AM246" s="76"/>
      <c r="AN246" s="76"/>
      <c r="AO246" s="8"/>
      <c r="AP246" s="8"/>
      <c r="AQ246" s="8"/>
      <c r="AR246" s="8"/>
      <c r="AS246" s="8"/>
      <c r="AT246" s="8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</row>
    <row r="247" ht="16.5" customHeight="1">
      <c r="A247" s="12">
        <f t="shared" si="3"/>
        <v>246</v>
      </c>
      <c r="B247" s="139">
        <v>212059.0</v>
      </c>
      <c r="C247" s="140"/>
      <c r="D247" s="141" t="s">
        <v>868</v>
      </c>
      <c r="E247" s="367">
        <v>1.0</v>
      </c>
      <c r="F247" s="367">
        <v>1.0</v>
      </c>
      <c r="G247" s="367">
        <v>1.0</v>
      </c>
      <c r="H247" s="367">
        <v>1.0</v>
      </c>
      <c r="I247" s="367">
        <v>1.0</v>
      </c>
      <c r="J247" s="367">
        <v>1.0</v>
      </c>
      <c r="K247" s="367">
        <v>1.0</v>
      </c>
      <c r="L247" s="368">
        <v>1.0</v>
      </c>
      <c r="M247" s="368">
        <v>1.0</v>
      </c>
      <c r="N247" s="368">
        <v>1.0</v>
      </c>
      <c r="O247" s="368">
        <v>1.0</v>
      </c>
      <c r="P247" s="368">
        <v>1.0</v>
      </c>
      <c r="Q247" s="368">
        <v>1.0</v>
      </c>
      <c r="R247" s="368">
        <v>1.0</v>
      </c>
      <c r="S247" s="368">
        <v>1.0</v>
      </c>
      <c r="T247" s="368"/>
      <c r="U247" s="367"/>
      <c r="V247" s="367"/>
      <c r="W247" s="367"/>
      <c r="X247" s="367"/>
      <c r="Y247" s="367"/>
      <c r="Z247" s="367"/>
      <c r="AA247" s="367"/>
      <c r="AB247" s="367"/>
      <c r="AC247" s="367"/>
      <c r="AD247" s="367"/>
      <c r="AE247" s="367"/>
      <c r="AF247" s="367"/>
      <c r="AG247" s="367"/>
      <c r="AH247" s="367"/>
      <c r="AI247" s="367"/>
      <c r="AJ247" s="12">
        <f t="shared" si="1"/>
        <v>15</v>
      </c>
      <c r="AK247" s="12">
        <f t="shared" si="4"/>
        <v>0</v>
      </c>
      <c r="AL247" s="76"/>
      <c r="AM247" s="76"/>
      <c r="AN247" s="76"/>
      <c r="AO247" s="8"/>
      <c r="AP247" s="8"/>
      <c r="AQ247" s="8"/>
      <c r="AR247" s="8"/>
      <c r="AS247" s="8"/>
      <c r="AT247" s="8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</row>
    <row r="248" ht="16.5" customHeight="1">
      <c r="A248" s="12">
        <f t="shared" si="3"/>
        <v>247</v>
      </c>
      <c r="B248" s="139">
        <v>212060.0</v>
      </c>
      <c r="C248" s="140"/>
      <c r="D248" s="141" t="s">
        <v>870</v>
      </c>
      <c r="E248" s="367">
        <v>1.0</v>
      </c>
      <c r="F248" s="367">
        <v>1.0</v>
      </c>
      <c r="G248" s="367">
        <v>1.0</v>
      </c>
      <c r="H248" s="367">
        <v>1.0</v>
      </c>
      <c r="I248" s="367">
        <v>1.0</v>
      </c>
      <c r="J248" s="367">
        <v>1.0</v>
      </c>
      <c r="K248" s="367">
        <v>1.0</v>
      </c>
      <c r="L248" s="368">
        <v>1.0</v>
      </c>
      <c r="M248" s="368">
        <v>1.0</v>
      </c>
      <c r="N248" s="368">
        <v>1.0</v>
      </c>
      <c r="O248" s="368">
        <v>1.0</v>
      </c>
      <c r="P248" s="368">
        <v>0.0</v>
      </c>
      <c r="Q248" s="368">
        <v>0.0</v>
      </c>
      <c r="R248" s="368">
        <v>0.0</v>
      </c>
      <c r="S248" s="368">
        <v>1.0</v>
      </c>
      <c r="T248" s="368"/>
      <c r="U248" s="367"/>
      <c r="V248" s="367"/>
      <c r="W248" s="367"/>
      <c r="X248" s="367"/>
      <c r="Y248" s="367"/>
      <c r="Z248" s="367"/>
      <c r="AA248" s="367"/>
      <c r="AB248" s="367"/>
      <c r="AC248" s="367"/>
      <c r="AD248" s="367"/>
      <c r="AE248" s="367"/>
      <c r="AF248" s="367"/>
      <c r="AG248" s="367"/>
      <c r="AH248" s="367"/>
      <c r="AI248" s="367"/>
      <c r="AJ248" s="12">
        <f t="shared" si="1"/>
        <v>12</v>
      </c>
      <c r="AK248" s="12">
        <f t="shared" si="4"/>
        <v>3</v>
      </c>
      <c r="AL248" s="76"/>
      <c r="AM248" s="76"/>
      <c r="AN248" s="76"/>
      <c r="AO248" s="8"/>
      <c r="AP248" s="8"/>
      <c r="AQ248" s="8"/>
      <c r="AR248" s="8"/>
      <c r="AS248" s="8"/>
      <c r="AT248" s="8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</row>
    <row r="249" ht="16.5" customHeight="1">
      <c r="A249" s="12">
        <f t="shared" si="3"/>
        <v>248</v>
      </c>
      <c r="B249" s="139">
        <v>212061.0</v>
      </c>
      <c r="C249" s="140"/>
      <c r="D249" s="141" t="s">
        <v>872</v>
      </c>
      <c r="E249" s="367">
        <v>1.0</v>
      </c>
      <c r="F249" s="367">
        <v>1.0</v>
      </c>
      <c r="G249" s="367">
        <v>1.0</v>
      </c>
      <c r="H249" s="367">
        <v>1.0</v>
      </c>
      <c r="I249" s="367">
        <v>1.0</v>
      </c>
      <c r="J249" s="367">
        <v>1.0</v>
      </c>
      <c r="K249" s="367">
        <v>1.0</v>
      </c>
      <c r="L249" s="368">
        <v>1.0</v>
      </c>
      <c r="M249" s="368">
        <v>1.0</v>
      </c>
      <c r="N249" s="368">
        <v>1.0</v>
      </c>
      <c r="O249" s="368">
        <v>1.0</v>
      </c>
      <c r="P249" s="368">
        <v>1.0</v>
      </c>
      <c r="Q249" s="368">
        <v>1.0</v>
      </c>
      <c r="R249" s="368">
        <v>1.0</v>
      </c>
      <c r="S249" s="368">
        <v>1.0</v>
      </c>
      <c r="T249" s="368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12">
        <f t="shared" si="1"/>
        <v>15</v>
      </c>
      <c r="AK249" s="12">
        <f t="shared" si="4"/>
        <v>0</v>
      </c>
      <c r="AL249" s="76"/>
      <c r="AM249" s="76"/>
      <c r="AN249" s="76"/>
      <c r="AO249" s="8"/>
      <c r="AP249" s="8"/>
      <c r="AQ249" s="8"/>
      <c r="AR249" s="8"/>
      <c r="AS249" s="8"/>
      <c r="AT249" s="8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</row>
    <row r="250" ht="16.5" customHeight="1">
      <c r="A250" s="12">
        <f t="shared" si="3"/>
        <v>249</v>
      </c>
      <c r="B250" s="151">
        <v>241032.0</v>
      </c>
      <c r="C250" s="151"/>
      <c r="D250" s="152" t="s">
        <v>291</v>
      </c>
      <c r="E250" s="367">
        <v>1.0</v>
      </c>
      <c r="F250" s="367">
        <v>1.0</v>
      </c>
      <c r="G250" s="367">
        <v>1.0</v>
      </c>
      <c r="H250" s="367">
        <v>1.0</v>
      </c>
      <c r="I250" s="367">
        <v>1.0</v>
      </c>
      <c r="J250" s="367">
        <v>1.0</v>
      </c>
      <c r="K250" s="367">
        <v>1.0</v>
      </c>
      <c r="L250" s="368">
        <v>1.0</v>
      </c>
      <c r="M250" s="368">
        <v>1.0</v>
      </c>
      <c r="N250" s="368">
        <v>1.0</v>
      </c>
      <c r="O250" s="368">
        <v>1.0</v>
      </c>
      <c r="P250" s="368">
        <v>1.0</v>
      </c>
      <c r="Q250" s="368">
        <v>1.0</v>
      </c>
      <c r="R250" s="368">
        <v>1.0</v>
      </c>
      <c r="S250" s="368">
        <v>1.0</v>
      </c>
      <c r="T250" s="368"/>
      <c r="U250" s="367"/>
      <c r="V250" s="367"/>
      <c r="W250" s="367"/>
      <c r="X250" s="367"/>
      <c r="Y250" s="367"/>
      <c r="Z250" s="367"/>
      <c r="AA250" s="367"/>
      <c r="AB250" s="367"/>
      <c r="AC250" s="367"/>
      <c r="AD250" s="367"/>
      <c r="AE250" s="367"/>
      <c r="AF250" s="367"/>
      <c r="AG250" s="367"/>
      <c r="AH250" s="367"/>
      <c r="AI250" s="367"/>
      <c r="AJ250" s="12">
        <f t="shared" si="1"/>
        <v>15</v>
      </c>
      <c r="AK250" s="12">
        <f t="shared" si="4"/>
        <v>0</v>
      </c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</row>
    <row r="251" ht="16.5" customHeight="1">
      <c r="A251" s="12">
        <f t="shared" si="3"/>
        <v>250</v>
      </c>
      <c r="B251" s="153">
        <v>241038.0</v>
      </c>
      <c r="C251" s="151"/>
      <c r="D251" s="391" t="s">
        <v>898</v>
      </c>
      <c r="E251" s="367">
        <v>1.0</v>
      </c>
      <c r="F251" s="367">
        <v>1.0</v>
      </c>
      <c r="G251" s="367">
        <v>1.0</v>
      </c>
      <c r="H251" s="367">
        <v>1.0</v>
      </c>
      <c r="I251" s="367">
        <v>1.0</v>
      </c>
      <c r="J251" s="367">
        <v>1.0</v>
      </c>
      <c r="K251" s="367">
        <v>1.0</v>
      </c>
      <c r="L251" s="368">
        <v>2.5</v>
      </c>
      <c r="M251" s="368">
        <v>1.0</v>
      </c>
      <c r="N251" s="368">
        <v>1.0</v>
      </c>
      <c r="O251" s="368">
        <v>1.0</v>
      </c>
      <c r="P251" s="368">
        <v>1.0</v>
      </c>
      <c r="Q251" s="368">
        <v>1.0</v>
      </c>
      <c r="R251" s="368">
        <v>1.0</v>
      </c>
      <c r="S251" s="368">
        <v>1.0</v>
      </c>
      <c r="T251" s="368"/>
      <c r="U251" s="367"/>
      <c r="V251" s="367"/>
      <c r="W251" s="367"/>
      <c r="X251" s="367"/>
      <c r="Y251" s="367"/>
      <c r="Z251" s="367"/>
      <c r="AA251" s="367"/>
      <c r="AB251" s="367"/>
      <c r="AC251" s="367"/>
      <c r="AD251" s="367"/>
      <c r="AE251" s="367"/>
      <c r="AF251" s="367"/>
      <c r="AG251" s="367"/>
      <c r="AH251" s="367"/>
      <c r="AI251" s="367"/>
      <c r="AJ251" s="12">
        <f t="shared" si="1"/>
        <v>16.5</v>
      </c>
      <c r="AK251" s="12">
        <f t="shared" si="4"/>
        <v>0</v>
      </c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</row>
    <row r="252" ht="16.5" customHeight="1">
      <c r="A252" s="12">
        <f t="shared" si="3"/>
        <v>251</v>
      </c>
      <c r="B252" s="153">
        <v>241001.0</v>
      </c>
      <c r="C252" s="151"/>
      <c r="D252" s="154" t="s">
        <v>293</v>
      </c>
      <c r="E252" s="367">
        <v>1.0</v>
      </c>
      <c r="F252" s="367">
        <v>1.0</v>
      </c>
      <c r="G252" s="367">
        <v>1.0</v>
      </c>
      <c r="H252" s="367">
        <v>1.0</v>
      </c>
      <c r="I252" s="367">
        <v>1.0</v>
      </c>
      <c r="J252" s="367">
        <v>1.0</v>
      </c>
      <c r="K252" s="367">
        <v>1.0</v>
      </c>
      <c r="L252" s="368">
        <v>1.0</v>
      </c>
      <c r="M252" s="368">
        <v>1.0</v>
      </c>
      <c r="N252" s="368">
        <v>1.0</v>
      </c>
      <c r="O252" s="368">
        <v>1.0</v>
      </c>
      <c r="P252" s="368">
        <v>1.0</v>
      </c>
      <c r="Q252" s="368">
        <v>1.0</v>
      </c>
      <c r="R252" s="368">
        <v>1.0</v>
      </c>
      <c r="S252" s="368">
        <v>1.0</v>
      </c>
      <c r="T252" s="368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12">
        <f t="shared" si="1"/>
        <v>15</v>
      </c>
      <c r="AK252" s="12">
        <f t="shared" si="4"/>
        <v>0</v>
      </c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</row>
    <row r="253" ht="16.5" customHeight="1">
      <c r="A253" s="12">
        <f t="shared" si="3"/>
        <v>252</v>
      </c>
      <c r="B253" s="153">
        <v>241002.0</v>
      </c>
      <c r="C253" s="151"/>
      <c r="D253" s="154" t="s">
        <v>294</v>
      </c>
      <c r="E253" s="367">
        <v>1.0</v>
      </c>
      <c r="F253" s="367">
        <v>1.0</v>
      </c>
      <c r="G253" s="367">
        <v>1.0</v>
      </c>
      <c r="H253" s="367">
        <v>1.0</v>
      </c>
      <c r="I253" s="367">
        <v>1.0</v>
      </c>
      <c r="J253" s="367">
        <v>1.0</v>
      </c>
      <c r="K253" s="367">
        <v>1.0</v>
      </c>
      <c r="L253" s="368">
        <v>1.0</v>
      </c>
      <c r="M253" s="368">
        <v>1.0</v>
      </c>
      <c r="N253" s="368">
        <v>1.0</v>
      </c>
      <c r="O253" s="368">
        <v>1.0</v>
      </c>
      <c r="P253" s="368">
        <v>1.0</v>
      </c>
      <c r="Q253" s="368">
        <v>1.0</v>
      </c>
      <c r="R253" s="368">
        <v>1.0</v>
      </c>
      <c r="S253" s="368">
        <v>1.0</v>
      </c>
      <c r="T253" s="368"/>
      <c r="U253" s="367"/>
      <c r="V253" s="367"/>
      <c r="W253" s="367"/>
      <c r="X253" s="367"/>
      <c r="Y253" s="367"/>
      <c r="Z253" s="367"/>
      <c r="AA253" s="367"/>
      <c r="AB253" s="367"/>
      <c r="AC253" s="367"/>
      <c r="AD253" s="367"/>
      <c r="AE253" s="367"/>
      <c r="AF253" s="367"/>
      <c r="AG253" s="367"/>
      <c r="AH253" s="367"/>
      <c r="AI253" s="367"/>
      <c r="AJ253" s="12">
        <f t="shared" si="1"/>
        <v>15</v>
      </c>
      <c r="AK253" s="12">
        <f t="shared" si="4"/>
        <v>0</v>
      </c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</row>
    <row r="254" ht="16.5" customHeight="1">
      <c r="A254" s="12">
        <f t="shared" si="3"/>
        <v>253</v>
      </c>
      <c r="B254" s="153">
        <v>241004.0</v>
      </c>
      <c r="C254" s="151"/>
      <c r="D254" s="154" t="s">
        <v>295</v>
      </c>
      <c r="E254" s="367">
        <v>1.0</v>
      </c>
      <c r="F254" s="367">
        <v>1.0</v>
      </c>
      <c r="G254" s="367">
        <v>1.0</v>
      </c>
      <c r="H254" s="367">
        <v>1.0</v>
      </c>
      <c r="I254" s="367">
        <v>1.0</v>
      </c>
      <c r="J254" s="367">
        <v>1.0</v>
      </c>
      <c r="K254" s="367">
        <v>1.0</v>
      </c>
      <c r="L254" s="368">
        <v>1.0</v>
      </c>
      <c r="M254" s="368">
        <v>1.0</v>
      </c>
      <c r="N254" s="368">
        <v>1.0</v>
      </c>
      <c r="O254" s="368">
        <v>1.0</v>
      </c>
      <c r="P254" s="368">
        <v>1.0</v>
      </c>
      <c r="Q254" s="368">
        <v>1.0</v>
      </c>
      <c r="R254" s="368">
        <v>1.0</v>
      </c>
      <c r="S254" s="368">
        <v>3.0</v>
      </c>
      <c r="T254" s="368"/>
      <c r="U254" s="367"/>
      <c r="V254" s="367"/>
      <c r="W254" s="367"/>
      <c r="X254" s="367"/>
      <c r="Y254" s="367"/>
      <c r="Z254" s="367"/>
      <c r="AA254" s="367"/>
      <c r="AB254" s="367"/>
      <c r="AC254" s="367"/>
      <c r="AD254" s="367"/>
      <c r="AE254" s="367"/>
      <c r="AF254" s="367"/>
      <c r="AG254" s="367"/>
      <c r="AH254" s="367"/>
      <c r="AI254" s="367"/>
      <c r="AJ254" s="12">
        <f t="shared" si="1"/>
        <v>17</v>
      </c>
      <c r="AK254" s="12">
        <f t="shared" si="4"/>
        <v>0</v>
      </c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</row>
    <row r="255" ht="16.5" customHeight="1">
      <c r="A255" s="12">
        <f t="shared" si="3"/>
        <v>254</v>
      </c>
      <c r="B255" s="153">
        <v>241005.0</v>
      </c>
      <c r="C255" s="151"/>
      <c r="D255" s="154" t="s">
        <v>296</v>
      </c>
      <c r="E255" s="367">
        <v>1.0</v>
      </c>
      <c r="F255" s="367">
        <v>1.0</v>
      </c>
      <c r="G255" s="367">
        <v>1.0</v>
      </c>
      <c r="H255" s="367">
        <v>1.0</v>
      </c>
      <c r="I255" s="367">
        <v>1.0</v>
      </c>
      <c r="J255" s="367">
        <v>1.0</v>
      </c>
      <c r="K255" s="367">
        <v>1.0</v>
      </c>
      <c r="L255" s="368">
        <v>1.0</v>
      </c>
      <c r="M255" s="368">
        <v>1.0</v>
      </c>
      <c r="N255" s="368">
        <v>1.0</v>
      </c>
      <c r="O255" s="368">
        <v>1.0</v>
      </c>
      <c r="P255" s="368">
        <v>1.0</v>
      </c>
      <c r="Q255" s="368">
        <v>1.0</v>
      </c>
      <c r="R255" s="368">
        <v>1.0</v>
      </c>
      <c r="S255" s="368">
        <v>3.0</v>
      </c>
      <c r="T255" s="368"/>
      <c r="U255" s="367"/>
      <c r="V255" s="367"/>
      <c r="W255" s="367"/>
      <c r="X255" s="367"/>
      <c r="Y255" s="367"/>
      <c r="Z255" s="367"/>
      <c r="AA255" s="367"/>
      <c r="AB255" s="367"/>
      <c r="AC255" s="367"/>
      <c r="AD255" s="367"/>
      <c r="AE255" s="367"/>
      <c r="AF255" s="367"/>
      <c r="AG255" s="367"/>
      <c r="AH255" s="367"/>
      <c r="AI255" s="367"/>
      <c r="AJ255" s="12">
        <f t="shared" si="1"/>
        <v>17</v>
      </c>
      <c r="AK255" s="12">
        <f t="shared" si="4"/>
        <v>0</v>
      </c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</row>
    <row r="256" ht="16.5" customHeight="1">
      <c r="A256" s="12">
        <f t="shared" si="3"/>
        <v>255</v>
      </c>
      <c r="B256" s="153">
        <v>241007.0</v>
      </c>
      <c r="C256" s="151"/>
      <c r="D256" s="154" t="s">
        <v>297</v>
      </c>
      <c r="E256" s="11"/>
      <c r="F256" s="11" t="s">
        <v>440</v>
      </c>
      <c r="G256" s="11" t="s">
        <v>441</v>
      </c>
      <c r="H256" s="11" t="s">
        <v>442</v>
      </c>
      <c r="I256" s="11" t="s">
        <v>442</v>
      </c>
      <c r="J256" s="11"/>
      <c r="K256" s="11"/>
      <c r="L256" s="11"/>
      <c r="M256" s="11"/>
      <c r="N256" s="11"/>
      <c r="O256" s="11" t="s">
        <v>443</v>
      </c>
      <c r="P256" s="11" t="s">
        <v>444</v>
      </c>
      <c r="Q256" s="11" t="s">
        <v>445</v>
      </c>
      <c r="R256" s="11" t="s">
        <v>446</v>
      </c>
      <c r="S256" s="366" t="s">
        <v>447</v>
      </c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12">
        <f t="shared" si="1"/>
        <v>0</v>
      </c>
      <c r="AK256" s="12">
        <f t="shared" si="4"/>
        <v>0</v>
      </c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</row>
    <row r="257" ht="16.5" customHeight="1">
      <c r="A257" s="12">
        <f t="shared" si="3"/>
        <v>256</v>
      </c>
      <c r="B257" s="153">
        <v>241008.0</v>
      </c>
      <c r="C257" s="151"/>
      <c r="D257" s="154" t="s">
        <v>298</v>
      </c>
      <c r="E257" s="367">
        <v>1.0</v>
      </c>
      <c r="F257" s="367">
        <v>1.0</v>
      </c>
      <c r="G257" s="367">
        <v>1.0</v>
      </c>
      <c r="H257" s="367">
        <v>1.0</v>
      </c>
      <c r="I257" s="367">
        <v>1.0</v>
      </c>
      <c r="J257" s="367">
        <v>1.0</v>
      </c>
      <c r="K257" s="367">
        <v>1.0</v>
      </c>
      <c r="L257" s="368">
        <v>1.0</v>
      </c>
      <c r="M257" s="368">
        <v>1.0</v>
      </c>
      <c r="N257" s="368">
        <v>1.0</v>
      </c>
      <c r="O257" s="368">
        <v>1.0</v>
      </c>
      <c r="P257" s="368">
        <v>1.0</v>
      </c>
      <c r="Q257" s="368">
        <v>1.0</v>
      </c>
      <c r="R257" s="368">
        <v>1.0</v>
      </c>
      <c r="S257" s="368">
        <v>1.0</v>
      </c>
      <c r="T257" s="368"/>
      <c r="U257" s="367"/>
      <c r="V257" s="367"/>
      <c r="W257" s="367"/>
      <c r="X257" s="367"/>
      <c r="Y257" s="367"/>
      <c r="Z257" s="367"/>
      <c r="AA257" s="367"/>
      <c r="AB257" s="367"/>
      <c r="AC257" s="367"/>
      <c r="AD257" s="367"/>
      <c r="AE257" s="367"/>
      <c r="AF257" s="367"/>
      <c r="AG257" s="367"/>
      <c r="AH257" s="367"/>
      <c r="AI257" s="367"/>
      <c r="AJ257" s="12">
        <f t="shared" si="1"/>
        <v>15</v>
      </c>
      <c r="AK257" s="12">
        <f t="shared" si="4"/>
        <v>0</v>
      </c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</row>
    <row r="258" ht="16.5" customHeight="1">
      <c r="A258" s="12">
        <f t="shared" si="3"/>
        <v>257</v>
      </c>
      <c r="B258" s="153">
        <v>241009.0</v>
      </c>
      <c r="C258" s="151"/>
      <c r="D258" s="154" t="s">
        <v>299</v>
      </c>
      <c r="E258" s="11"/>
      <c r="F258" s="11" t="s">
        <v>440</v>
      </c>
      <c r="G258" s="11" t="s">
        <v>441</v>
      </c>
      <c r="H258" s="11" t="s">
        <v>442</v>
      </c>
      <c r="I258" s="11" t="s">
        <v>442</v>
      </c>
      <c r="J258" s="11"/>
      <c r="K258" s="11"/>
      <c r="L258" s="11"/>
      <c r="M258" s="11"/>
      <c r="N258" s="11"/>
      <c r="O258" s="11" t="s">
        <v>443</v>
      </c>
      <c r="P258" s="11" t="s">
        <v>444</v>
      </c>
      <c r="Q258" s="11" t="s">
        <v>445</v>
      </c>
      <c r="R258" s="11" t="s">
        <v>446</v>
      </c>
      <c r="S258" s="366" t="s">
        <v>447</v>
      </c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12">
        <f t="shared" si="1"/>
        <v>0</v>
      </c>
      <c r="AK258" s="12">
        <f t="shared" si="4"/>
        <v>0</v>
      </c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</row>
    <row r="259" ht="16.5" customHeight="1">
      <c r="A259" s="12">
        <f t="shared" si="3"/>
        <v>258</v>
      </c>
      <c r="B259" s="153">
        <v>241021.0</v>
      </c>
      <c r="C259" s="151"/>
      <c r="D259" s="154" t="s">
        <v>300</v>
      </c>
      <c r="E259" s="367">
        <v>1.0</v>
      </c>
      <c r="F259" s="367">
        <v>1.0</v>
      </c>
      <c r="G259" s="367">
        <v>1.0</v>
      </c>
      <c r="H259" s="367">
        <v>1.0</v>
      </c>
      <c r="I259" s="367">
        <v>1.0</v>
      </c>
      <c r="J259" s="367">
        <v>1.0</v>
      </c>
      <c r="K259" s="367">
        <v>1.0</v>
      </c>
      <c r="L259" s="368">
        <v>1.0</v>
      </c>
      <c r="M259" s="368">
        <v>1.0</v>
      </c>
      <c r="N259" s="368">
        <v>1.0</v>
      </c>
      <c r="O259" s="368">
        <v>1.0</v>
      </c>
      <c r="P259" s="368">
        <v>1.0</v>
      </c>
      <c r="Q259" s="368">
        <v>1.0</v>
      </c>
      <c r="R259" s="368">
        <v>1.0</v>
      </c>
      <c r="S259" s="368">
        <v>1.0</v>
      </c>
      <c r="T259" s="368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12">
        <f t="shared" si="1"/>
        <v>15</v>
      </c>
      <c r="AK259" s="12">
        <f t="shared" si="4"/>
        <v>0</v>
      </c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</row>
    <row r="260" ht="16.5" customHeight="1">
      <c r="A260" s="12">
        <f t="shared" si="3"/>
        <v>259</v>
      </c>
      <c r="B260" s="153">
        <v>241013.0</v>
      </c>
      <c r="C260" s="151"/>
      <c r="D260" s="154" t="s">
        <v>301</v>
      </c>
      <c r="E260" s="367">
        <v>0.0</v>
      </c>
      <c r="F260" s="367">
        <v>0.0</v>
      </c>
      <c r="G260" s="367">
        <v>1.0</v>
      </c>
      <c r="H260" s="367">
        <v>1.0</v>
      </c>
      <c r="I260" s="367">
        <v>1.0</v>
      </c>
      <c r="J260" s="367">
        <v>1.0</v>
      </c>
      <c r="K260" s="367">
        <v>1.0</v>
      </c>
      <c r="L260" s="368">
        <v>1.0</v>
      </c>
      <c r="M260" s="368">
        <v>1.0</v>
      </c>
      <c r="N260" s="368">
        <v>1.0</v>
      </c>
      <c r="O260" s="368">
        <v>1.0</v>
      </c>
      <c r="P260" s="368">
        <v>1.0</v>
      </c>
      <c r="Q260" s="368">
        <v>1.0</v>
      </c>
      <c r="R260" s="368">
        <v>1.0</v>
      </c>
      <c r="S260" s="368">
        <v>1.0</v>
      </c>
      <c r="T260" s="368"/>
      <c r="U260" s="367"/>
      <c r="V260" s="367"/>
      <c r="W260" s="367"/>
      <c r="X260" s="367"/>
      <c r="Y260" s="367"/>
      <c r="Z260" s="367"/>
      <c r="AA260" s="367"/>
      <c r="AB260" s="367"/>
      <c r="AC260" s="367"/>
      <c r="AD260" s="367"/>
      <c r="AE260" s="367"/>
      <c r="AF260" s="367"/>
      <c r="AG260" s="367"/>
      <c r="AH260" s="367"/>
      <c r="AI260" s="367"/>
      <c r="AJ260" s="12">
        <f t="shared" si="1"/>
        <v>13</v>
      </c>
      <c r="AK260" s="12">
        <f t="shared" si="4"/>
        <v>2</v>
      </c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</row>
    <row r="261" ht="16.5" customHeight="1">
      <c r="A261" s="12">
        <f t="shared" si="3"/>
        <v>260</v>
      </c>
      <c r="B261" s="153">
        <v>241016.0</v>
      </c>
      <c r="C261" s="151"/>
      <c r="D261" s="154" t="s">
        <v>302</v>
      </c>
      <c r="E261" s="367">
        <v>1.0</v>
      </c>
      <c r="F261" s="367">
        <v>1.0</v>
      </c>
      <c r="G261" s="367">
        <v>1.0</v>
      </c>
      <c r="H261" s="367">
        <v>1.0</v>
      </c>
      <c r="I261" s="367">
        <v>1.0</v>
      </c>
      <c r="J261" s="367">
        <v>1.0</v>
      </c>
      <c r="K261" s="367">
        <v>1.0</v>
      </c>
      <c r="L261" s="368">
        <v>1.0</v>
      </c>
      <c r="M261" s="368">
        <v>1.0</v>
      </c>
      <c r="N261" s="368">
        <v>1.0</v>
      </c>
      <c r="O261" s="368">
        <v>1.0</v>
      </c>
      <c r="P261" s="368">
        <v>1.0</v>
      </c>
      <c r="Q261" s="368">
        <v>1.0</v>
      </c>
      <c r="R261" s="368">
        <v>1.0</v>
      </c>
      <c r="S261" s="368">
        <v>1.0</v>
      </c>
      <c r="T261" s="368"/>
      <c r="U261" s="367"/>
      <c r="V261" s="367"/>
      <c r="W261" s="367"/>
      <c r="X261" s="367"/>
      <c r="Y261" s="367"/>
      <c r="Z261" s="367"/>
      <c r="AA261" s="367"/>
      <c r="AB261" s="367"/>
      <c r="AC261" s="367"/>
      <c r="AD261" s="367"/>
      <c r="AE261" s="367"/>
      <c r="AF261" s="367"/>
      <c r="AG261" s="367"/>
      <c r="AH261" s="367"/>
      <c r="AI261" s="367"/>
      <c r="AJ261" s="12">
        <f t="shared" si="1"/>
        <v>15</v>
      </c>
      <c r="AK261" s="12">
        <f t="shared" si="4"/>
        <v>0</v>
      </c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</row>
    <row r="262" ht="16.5" customHeight="1">
      <c r="A262" s="12">
        <f t="shared" si="3"/>
        <v>261</v>
      </c>
      <c r="B262" s="153">
        <v>241018.0</v>
      </c>
      <c r="C262" s="151"/>
      <c r="D262" s="154" t="s">
        <v>303</v>
      </c>
      <c r="E262" s="367">
        <v>1.0</v>
      </c>
      <c r="F262" s="367">
        <v>1.0</v>
      </c>
      <c r="G262" s="367">
        <v>1.0</v>
      </c>
      <c r="H262" s="367">
        <v>1.0</v>
      </c>
      <c r="I262" s="367">
        <v>1.0</v>
      </c>
      <c r="J262" s="367">
        <v>1.0</v>
      </c>
      <c r="K262" s="367">
        <v>1.0</v>
      </c>
      <c r="L262" s="368">
        <v>1.0</v>
      </c>
      <c r="M262" s="368">
        <v>1.0</v>
      </c>
      <c r="N262" s="368">
        <v>1.0</v>
      </c>
      <c r="O262" s="368">
        <v>1.0</v>
      </c>
      <c r="P262" s="368">
        <v>1.0</v>
      </c>
      <c r="Q262" s="368">
        <v>1.0</v>
      </c>
      <c r="R262" s="368">
        <v>1.0</v>
      </c>
      <c r="S262" s="368">
        <v>1.0</v>
      </c>
      <c r="T262" s="368"/>
      <c r="U262" s="367"/>
      <c r="V262" s="367"/>
      <c r="W262" s="367"/>
      <c r="X262" s="367"/>
      <c r="Y262" s="367"/>
      <c r="Z262" s="367"/>
      <c r="AA262" s="367"/>
      <c r="AB262" s="367"/>
      <c r="AC262" s="367"/>
      <c r="AD262" s="367"/>
      <c r="AE262" s="367"/>
      <c r="AF262" s="367"/>
      <c r="AG262" s="367"/>
      <c r="AH262" s="367"/>
      <c r="AI262" s="367"/>
      <c r="AJ262" s="12">
        <f t="shared" si="1"/>
        <v>15</v>
      </c>
      <c r="AK262" s="12">
        <f t="shared" si="4"/>
        <v>0</v>
      </c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</row>
    <row r="263" ht="16.5" customHeight="1">
      <c r="A263" s="12">
        <f t="shared" si="3"/>
        <v>262</v>
      </c>
      <c r="B263" s="153">
        <v>241031.0</v>
      </c>
      <c r="C263" s="151"/>
      <c r="D263" s="154" t="s">
        <v>304</v>
      </c>
      <c r="E263" s="392">
        <v>0.0</v>
      </c>
      <c r="F263" s="392">
        <v>0.0</v>
      </c>
      <c r="G263" s="392">
        <v>1.0</v>
      </c>
      <c r="H263" s="367">
        <v>1.0</v>
      </c>
      <c r="I263" s="393">
        <v>1.0</v>
      </c>
      <c r="J263" s="393">
        <v>1.0</v>
      </c>
      <c r="K263" s="393">
        <v>1.0</v>
      </c>
      <c r="L263" s="394">
        <v>1.0</v>
      </c>
      <c r="M263" s="368">
        <v>1.0</v>
      </c>
      <c r="N263" s="368">
        <v>1.0</v>
      </c>
      <c r="O263" s="368">
        <v>1.0</v>
      </c>
      <c r="P263" s="368">
        <v>1.0</v>
      </c>
      <c r="Q263" s="368">
        <v>1.0</v>
      </c>
      <c r="R263" s="368">
        <v>1.0</v>
      </c>
      <c r="S263" s="394">
        <v>1.0</v>
      </c>
      <c r="T263" s="395"/>
      <c r="U263" s="396"/>
      <c r="V263" s="396"/>
      <c r="W263" s="396"/>
      <c r="X263" s="396"/>
      <c r="Y263" s="396"/>
      <c r="Z263" s="396"/>
      <c r="AA263" s="396"/>
      <c r="AB263" s="396"/>
      <c r="AC263" s="396"/>
      <c r="AD263" s="396"/>
      <c r="AE263" s="396"/>
      <c r="AF263" s="396"/>
      <c r="AG263" s="396"/>
      <c r="AH263" s="396"/>
      <c r="AI263" s="396"/>
      <c r="AJ263" s="12">
        <f t="shared" si="1"/>
        <v>13</v>
      </c>
      <c r="AK263" s="12">
        <f t="shared" si="4"/>
        <v>2</v>
      </c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</row>
    <row r="264" ht="16.5" customHeight="1">
      <c r="A264" s="12">
        <f t="shared" si="3"/>
        <v>263</v>
      </c>
      <c r="B264" s="153">
        <v>241020.0</v>
      </c>
      <c r="C264" s="151"/>
      <c r="D264" s="154" t="s">
        <v>305</v>
      </c>
      <c r="E264" s="367">
        <v>1.0</v>
      </c>
      <c r="F264" s="367">
        <v>1.0</v>
      </c>
      <c r="G264" s="367">
        <v>1.0</v>
      </c>
      <c r="H264" s="367">
        <v>1.0</v>
      </c>
      <c r="I264" s="367">
        <v>1.0</v>
      </c>
      <c r="J264" s="367">
        <v>1.0</v>
      </c>
      <c r="K264" s="367">
        <v>1.0</v>
      </c>
      <c r="L264" s="368">
        <v>2.5</v>
      </c>
      <c r="M264" s="368">
        <v>1.0</v>
      </c>
      <c r="N264" s="368">
        <v>2.0</v>
      </c>
      <c r="O264" s="368">
        <v>2.0</v>
      </c>
      <c r="P264" s="368">
        <v>2.0</v>
      </c>
      <c r="Q264" s="368">
        <v>2.0</v>
      </c>
      <c r="R264" s="368">
        <v>2.0</v>
      </c>
      <c r="S264" s="368">
        <v>3.0</v>
      </c>
      <c r="T264" s="368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12">
        <f t="shared" si="1"/>
        <v>23.5</v>
      </c>
      <c r="AK264" s="12">
        <f t="shared" si="4"/>
        <v>0</v>
      </c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</row>
    <row r="265" ht="16.5" customHeight="1">
      <c r="A265" s="12">
        <f t="shared" si="3"/>
        <v>264</v>
      </c>
      <c r="B265" s="153">
        <v>241033.0</v>
      </c>
      <c r="C265" s="151"/>
      <c r="D265" s="154" t="s">
        <v>306</v>
      </c>
      <c r="E265" s="367">
        <v>1.0</v>
      </c>
      <c r="F265" s="367">
        <v>1.0</v>
      </c>
      <c r="G265" s="367">
        <v>1.0</v>
      </c>
      <c r="H265" s="367">
        <v>1.0</v>
      </c>
      <c r="I265" s="367">
        <v>1.0</v>
      </c>
      <c r="J265" s="367">
        <v>1.0</v>
      </c>
      <c r="K265" s="367">
        <v>1.0</v>
      </c>
      <c r="L265" s="368">
        <v>1.0</v>
      </c>
      <c r="M265" s="368">
        <v>1.0</v>
      </c>
      <c r="N265" s="368">
        <v>1.0</v>
      </c>
      <c r="O265" s="368">
        <v>1.0</v>
      </c>
      <c r="P265" s="368">
        <v>1.0</v>
      </c>
      <c r="Q265" s="368">
        <v>1.0</v>
      </c>
      <c r="R265" s="368">
        <v>1.0</v>
      </c>
      <c r="S265" s="368">
        <v>1.0</v>
      </c>
      <c r="T265" s="368"/>
      <c r="U265" s="367"/>
      <c r="V265" s="367"/>
      <c r="W265" s="367"/>
      <c r="X265" s="367"/>
      <c r="Y265" s="367"/>
      <c r="Z265" s="367"/>
      <c r="AA265" s="367"/>
      <c r="AB265" s="367"/>
      <c r="AC265" s="367"/>
      <c r="AD265" s="367"/>
      <c r="AE265" s="367"/>
      <c r="AF265" s="367"/>
      <c r="AG265" s="367"/>
      <c r="AH265" s="367"/>
      <c r="AI265" s="367"/>
      <c r="AJ265" s="12">
        <f t="shared" si="1"/>
        <v>15</v>
      </c>
      <c r="AK265" s="12">
        <f t="shared" si="4"/>
        <v>0</v>
      </c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</row>
    <row r="266" ht="16.5" customHeight="1">
      <c r="A266" s="12">
        <f t="shared" si="3"/>
        <v>265</v>
      </c>
      <c r="B266" s="153">
        <v>241022.0</v>
      </c>
      <c r="C266" s="151"/>
      <c r="D266" s="154" t="s">
        <v>307</v>
      </c>
      <c r="E266" s="367">
        <v>1.0</v>
      </c>
      <c r="F266" s="367">
        <v>1.0</v>
      </c>
      <c r="G266" s="367">
        <v>1.0</v>
      </c>
      <c r="H266" s="367">
        <v>1.0</v>
      </c>
      <c r="I266" s="367">
        <v>1.0</v>
      </c>
      <c r="J266" s="367">
        <v>1.0</v>
      </c>
      <c r="K266" s="367">
        <v>1.0</v>
      </c>
      <c r="L266" s="368">
        <v>1.0</v>
      </c>
      <c r="M266" s="368">
        <v>1.0</v>
      </c>
      <c r="N266" s="368">
        <v>1.0</v>
      </c>
      <c r="O266" s="368">
        <v>1.0</v>
      </c>
      <c r="P266" s="368">
        <v>1.0</v>
      </c>
      <c r="Q266" s="368">
        <v>1.0</v>
      </c>
      <c r="R266" s="368">
        <v>1.0</v>
      </c>
      <c r="S266" s="368">
        <v>1.0</v>
      </c>
      <c r="T266" s="368"/>
      <c r="U266" s="367"/>
      <c r="V266" s="367"/>
      <c r="W266" s="367"/>
      <c r="X266" s="367"/>
      <c r="Y266" s="367"/>
      <c r="Z266" s="367"/>
      <c r="AA266" s="367"/>
      <c r="AB266" s="367"/>
      <c r="AC266" s="367"/>
      <c r="AD266" s="367"/>
      <c r="AE266" s="367"/>
      <c r="AF266" s="367"/>
      <c r="AG266" s="367"/>
      <c r="AH266" s="367"/>
      <c r="AI266" s="367"/>
      <c r="AJ266" s="12">
        <f t="shared" si="1"/>
        <v>15</v>
      </c>
      <c r="AK266" s="12">
        <f t="shared" si="4"/>
        <v>0</v>
      </c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</row>
    <row r="267" ht="16.5" customHeight="1">
      <c r="A267" s="12">
        <f t="shared" si="3"/>
        <v>266</v>
      </c>
      <c r="B267" s="153">
        <v>241024.0</v>
      </c>
      <c r="C267" s="151"/>
      <c r="D267" s="154" t="s">
        <v>308</v>
      </c>
      <c r="E267" s="367">
        <v>1.0</v>
      </c>
      <c r="F267" s="367">
        <v>1.0</v>
      </c>
      <c r="G267" s="367">
        <v>1.0</v>
      </c>
      <c r="H267" s="367">
        <v>1.0</v>
      </c>
      <c r="I267" s="367">
        <v>1.0</v>
      </c>
      <c r="J267" s="367">
        <v>1.0</v>
      </c>
      <c r="K267" s="367">
        <v>1.0</v>
      </c>
      <c r="L267" s="368">
        <v>1.0</v>
      </c>
      <c r="M267" s="368">
        <v>1.0</v>
      </c>
      <c r="N267" s="368">
        <v>1.0</v>
      </c>
      <c r="O267" s="368">
        <v>1.0</v>
      </c>
      <c r="P267" s="368">
        <v>1.0</v>
      </c>
      <c r="Q267" s="368">
        <v>1.0</v>
      </c>
      <c r="R267" s="368">
        <v>1.0</v>
      </c>
      <c r="S267" s="368">
        <v>1.0</v>
      </c>
      <c r="T267" s="368"/>
      <c r="U267" s="367"/>
      <c r="V267" s="367"/>
      <c r="W267" s="367"/>
      <c r="X267" s="367"/>
      <c r="Y267" s="367"/>
      <c r="Z267" s="367"/>
      <c r="AA267" s="367"/>
      <c r="AB267" s="367"/>
      <c r="AC267" s="367"/>
      <c r="AD267" s="367"/>
      <c r="AE267" s="367"/>
      <c r="AF267" s="367"/>
      <c r="AG267" s="367"/>
      <c r="AH267" s="367"/>
      <c r="AI267" s="367"/>
      <c r="AJ267" s="12">
        <f t="shared" si="1"/>
        <v>15</v>
      </c>
      <c r="AK267" s="12">
        <f t="shared" si="4"/>
        <v>0</v>
      </c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</row>
    <row r="268" ht="16.5" customHeight="1">
      <c r="A268" s="12">
        <f t="shared" si="3"/>
        <v>267</v>
      </c>
      <c r="B268" s="153">
        <v>241025.0</v>
      </c>
      <c r="C268" s="151"/>
      <c r="D268" s="154" t="s">
        <v>309</v>
      </c>
      <c r="E268" s="390">
        <v>1.0</v>
      </c>
      <c r="F268" s="390">
        <v>1.0</v>
      </c>
      <c r="G268" s="367">
        <v>1.0</v>
      </c>
      <c r="H268" s="367">
        <v>1.0</v>
      </c>
      <c r="I268" s="380">
        <v>1.0</v>
      </c>
      <c r="J268" s="367">
        <v>1.0</v>
      </c>
      <c r="K268" s="367">
        <v>1.0</v>
      </c>
      <c r="L268" s="368">
        <v>1.0</v>
      </c>
      <c r="M268" s="368">
        <v>1.0</v>
      </c>
      <c r="N268" s="368">
        <v>1.0</v>
      </c>
      <c r="O268" s="368">
        <v>1.0</v>
      </c>
      <c r="P268" s="368">
        <v>1.0</v>
      </c>
      <c r="Q268" s="368">
        <v>1.0</v>
      </c>
      <c r="R268" s="368">
        <v>1.0</v>
      </c>
      <c r="S268" s="368">
        <v>1.0</v>
      </c>
      <c r="T268" s="368"/>
      <c r="U268" s="367"/>
      <c r="V268" s="367"/>
      <c r="W268" s="367"/>
      <c r="X268" s="367"/>
      <c r="Y268" s="367"/>
      <c r="Z268" s="367"/>
      <c r="AA268" s="367"/>
      <c r="AB268" s="367"/>
      <c r="AC268" s="367"/>
      <c r="AD268" s="367"/>
      <c r="AE268" s="367"/>
      <c r="AF268" s="367"/>
      <c r="AG268" s="367"/>
      <c r="AH268" s="367"/>
      <c r="AI268" s="367"/>
      <c r="AJ268" s="12">
        <f t="shared" si="1"/>
        <v>15</v>
      </c>
      <c r="AK268" s="12">
        <f t="shared" si="4"/>
        <v>0</v>
      </c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</row>
    <row r="269" ht="16.5" customHeight="1">
      <c r="A269" s="12">
        <f t="shared" si="3"/>
        <v>268</v>
      </c>
      <c r="B269" s="153">
        <v>241027.0</v>
      </c>
      <c r="C269" s="151"/>
      <c r="D269" s="154" t="s">
        <v>310</v>
      </c>
      <c r="E269" s="11"/>
      <c r="F269" s="11" t="s">
        <v>440</v>
      </c>
      <c r="G269" s="11" t="s">
        <v>441</v>
      </c>
      <c r="H269" s="11" t="s">
        <v>442</v>
      </c>
      <c r="I269" s="11" t="s">
        <v>442</v>
      </c>
      <c r="J269" s="11"/>
      <c r="K269" s="11"/>
      <c r="L269" s="11"/>
      <c r="M269" s="11"/>
      <c r="N269" s="11"/>
      <c r="O269" s="11" t="s">
        <v>443</v>
      </c>
      <c r="P269" s="11" t="s">
        <v>444</v>
      </c>
      <c r="Q269" s="11" t="s">
        <v>445</v>
      </c>
      <c r="R269" s="11" t="s">
        <v>446</v>
      </c>
      <c r="S269" s="366" t="s">
        <v>447</v>
      </c>
      <c r="T269" s="366"/>
      <c r="U269" s="366"/>
      <c r="V269" s="366"/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366"/>
      <c r="AI269" s="366"/>
      <c r="AJ269" s="12">
        <f t="shared" si="1"/>
        <v>0</v>
      </c>
      <c r="AK269" s="12">
        <f t="shared" si="4"/>
        <v>0</v>
      </c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</row>
    <row r="270" ht="16.5" customHeight="1">
      <c r="A270" s="12">
        <f t="shared" si="3"/>
        <v>269</v>
      </c>
      <c r="B270" s="153">
        <v>241029.0</v>
      </c>
      <c r="C270" s="151"/>
      <c r="D270" s="154" t="s">
        <v>311</v>
      </c>
      <c r="E270" s="367">
        <v>1.0</v>
      </c>
      <c r="F270" s="367">
        <v>1.0</v>
      </c>
      <c r="G270" s="367">
        <v>1.0</v>
      </c>
      <c r="H270" s="367">
        <v>1.0</v>
      </c>
      <c r="I270" s="367">
        <v>1.0</v>
      </c>
      <c r="J270" s="367">
        <v>1.0</v>
      </c>
      <c r="K270" s="367">
        <v>1.0</v>
      </c>
      <c r="L270" s="368">
        <v>1.0</v>
      </c>
      <c r="M270" s="368">
        <v>1.0</v>
      </c>
      <c r="N270" s="368">
        <v>1.0</v>
      </c>
      <c r="O270" s="368">
        <v>1.0</v>
      </c>
      <c r="P270" s="368">
        <v>1.0</v>
      </c>
      <c r="Q270" s="368">
        <v>1.0</v>
      </c>
      <c r="R270" s="368">
        <v>1.0</v>
      </c>
      <c r="S270" s="368">
        <v>1.0</v>
      </c>
      <c r="T270" s="368"/>
      <c r="U270" s="367"/>
      <c r="V270" s="367"/>
      <c r="W270" s="367"/>
      <c r="X270" s="367"/>
      <c r="Y270" s="367"/>
      <c r="Z270" s="367"/>
      <c r="AA270" s="367"/>
      <c r="AB270" s="367"/>
      <c r="AC270" s="367"/>
      <c r="AD270" s="367"/>
      <c r="AE270" s="367"/>
      <c r="AF270" s="367"/>
      <c r="AG270" s="367"/>
      <c r="AH270" s="367"/>
      <c r="AI270" s="367"/>
      <c r="AJ270" s="12">
        <f t="shared" si="1"/>
        <v>15</v>
      </c>
      <c r="AK270" s="12">
        <f t="shared" si="4"/>
        <v>0</v>
      </c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</row>
    <row r="271" ht="16.5" customHeight="1">
      <c r="A271" s="12">
        <f t="shared" si="3"/>
        <v>270</v>
      </c>
      <c r="B271" s="153">
        <v>241030.0</v>
      </c>
      <c r="C271" s="151"/>
      <c r="D271" s="154" t="s">
        <v>312</v>
      </c>
      <c r="E271" s="367">
        <v>1.0</v>
      </c>
      <c r="F271" s="367">
        <v>1.0</v>
      </c>
      <c r="G271" s="367">
        <v>1.0</v>
      </c>
      <c r="H271" s="367">
        <v>1.0</v>
      </c>
      <c r="I271" s="367">
        <v>1.0</v>
      </c>
      <c r="J271" s="367">
        <v>1.0</v>
      </c>
      <c r="K271" s="367">
        <v>1.0</v>
      </c>
      <c r="L271" s="368">
        <v>1.0</v>
      </c>
      <c r="M271" s="368">
        <v>1.0</v>
      </c>
      <c r="N271" s="368">
        <v>1.0</v>
      </c>
      <c r="O271" s="368">
        <v>0.0</v>
      </c>
      <c r="P271" s="368">
        <v>0.0</v>
      </c>
      <c r="Q271" s="368">
        <v>1.0</v>
      </c>
      <c r="R271" s="368">
        <v>1.0</v>
      </c>
      <c r="S271" s="368">
        <v>1.0</v>
      </c>
      <c r="T271" s="368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12">
        <f t="shared" si="1"/>
        <v>13</v>
      </c>
      <c r="AK271" s="12">
        <f t="shared" si="4"/>
        <v>2</v>
      </c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</row>
    <row r="272" ht="16.5" customHeight="1">
      <c r="A272" s="12">
        <f t="shared" si="3"/>
        <v>271</v>
      </c>
      <c r="B272" s="153">
        <v>241034.0</v>
      </c>
      <c r="C272" s="151"/>
      <c r="D272" s="154" t="s">
        <v>313</v>
      </c>
      <c r="E272" s="11"/>
      <c r="F272" s="11" t="s">
        <v>440</v>
      </c>
      <c r="G272" s="11" t="s">
        <v>441</v>
      </c>
      <c r="H272" s="11" t="s">
        <v>442</v>
      </c>
      <c r="I272" s="11" t="s">
        <v>442</v>
      </c>
      <c r="J272" s="11"/>
      <c r="K272" s="11"/>
      <c r="L272" s="11"/>
      <c r="M272" s="11"/>
      <c r="N272" s="11"/>
      <c r="O272" s="11" t="s">
        <v>443</v>
      </c>
      <c r="P272" s="11" t="s">
        <v>444</v>
      </c>
      <c r="Q272" s="11" t="s">
        <v>445</v>
      </c>
      <c r="R272" s="11" t="s">
        <v>446</v>
      </c>
      <c r="S272" s="366" t="s">
        <v>447</v>
      </c>
      <c r="T272" s="366"/>
      <c r="U272" s="366"/>
      <c r="V272" s="366"/>
      <c r="W272" s="366"/>
      <c r="X272" s="366"/>
      <c r="Y272" s="366"/>
      <c r="Z272" s="366"/>
      <c r="AA272" s="366"/>
      <c r="AB272" s="366"/>
      <c r="AC272" s="366"/>
      <c r="AD272" s="366"/>
      <c r="AE272" s="366"/>
      <c r="AF272" s="366"/>
      <c r="AG272" s="366"/>
      <c r="AH272" s="366"/>
      <c r="AI272" s="366"/>
      <c r="AJ272" s="12">
        <f t="shared" si="1"/>
        <v>0</v>
      </c>
      <c r="AK272" s="12">
        <f t="shared" si="4"/>
        <v>0</v>
      </c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</row>
    <row r="273" ht="16.5" customHeight="1">
      <c r="A273" s="12">
        <f t="shared" si="3"/>
        <v>272</v>
      </c>
      <c r="B273" s="153">
        <v>241036.0</v>
      </c>
      <c r="C273" s="151"/>
      <c r="D273" s="154" t="s">
        <v>314</v>
      </c>
      <c r="E273" s="367">
        <v>0.0</v>
      </c>
      <c r="F273" s="367">
        <v>1.0</v>
      </c>
      <c r="G273" s="367">
        <v>1.0</v>
      </c>
      <c r="H273" s="367">
        <v>1.0</v>
      </c>
      <c r="I273" s="367">
        <v>1.0</v>
      </c>
      <c r="J273" s="367">
        <v>1.0</v>
      </c>
      <c r="K273" s="367">
        <v>1.0</v>
      </c>
      <c r="L273" s="368">
        <v>1.0</v>
      </c>
      <c r="M273" s="368">
        <v>1.0</v>
      </c>
      <c r="N273" s="368">
        <v>1.0</v>
      </c>
      <c r="O273" s="368">
        <v>1.0</v>
      </c>
      <c r="P273" s="368">
        <v>1.0</v>
      </c>
      <c r="Q273" s="368">
        <v>1.0</v>
      </c>
      <c r="R273" s="368">
        <v>1.0</v>
      </c>
      <c r="S273" s="368">
        <v>1.0</v>
      </c>
      <c r="T273" s="368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12">
        <f t="shared" si="1"/>
        <v>14</v>
      </c>
      <c r="AK273" s="12">
        <f t="shared" si="4"/>
        <v>1</v>
      </c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</row>
    <row r="274" ht="16.5" customHeight="1">
      <c r="A274" s="12">
        <f t="shared" si="3"/>
        <v>273</v>
      </c>
      <c r="B274" s="153">
        <v>241037.0</v>
      </c>
      <c r="C274" s="151"/>
      <c r="D274" s="154" t="s">
        <v>315</v>
      </c>
      <c r="E274" s="367">
        <v>1.0</v>
      </c>
      <c r="F274" s="367">
        <v>1.0</v>
      </c>
      <c r="G274" s="367">
        <v>1.0</v>
      </c>
      <c r="H274" s="367">
        <v>1.0</v>
      </c>
      <c r="I274" s="367">
        <v>1.0</v>
      </c>
      <c r="J274" s="367">
        <v>1.0</v>
      </c>
      <c r="K274" s="367">
        <v>1.0</v>
      </c>
      <c r="L274" s="368">
        <v>1.0</v>
      </c>
      <c r="M274" s="368">
        <v>1.0</v>
      </c>
      <c r="N274" s="368">
        <v>1.0</v>
      </c>
      <c r="O274" s="368">
        <v>1.0</v>
      </c>
      <c r="P274" s="368">
        <v>1.0</v>
      </c>
      <c r="Q274" s="368">
        <v>1.0</v>
      </c>
      <c r="R274" s="368">
        <v>1.0</v>
      </c>
      <c r="S274" s="368">
        <v>1.0</v>
      </c>
      <c r="T274" s="368"/>
      <c r="U274" s="367"/>
      <c r="V274" s="367"/>
      <c r="W274" s="367"/>
      <c r="X274" s="367"/>
      <c r="Y274" s="367"/>
      <c r="Z274" s="367"/>
      <c r="AA274" s="367"/>
      <c r="AB274" s="367"/>
      <c r="AC274" s="367"/>
      <c r="AD274" s="367"/>
      <c r="AE274" s="367"/>
      <c r="AF274" s="367"/>
      <c r="AG274" s="367"/>
      <c r="AH274" s="367"/>
      <c r="AI274" s="367"/>
      <c r="AJ274" s="12">
        <f t="shared" si="1"/>
        <v>15</v>
      </c>
      <c r="AK274" s="12">
        <f t="shared" si="4"/>
        <v>0</v>
      </c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</row>
    <row r="275" ht="16.5" customHeight="1">
      <c r="A275" s="12">
        <f t="shared" si="3"/>
        <v>274</v>
      </c>
      <c r="B275" s="153">
        <v>241039.0</v>
      </c>
      <c r="C275" s="151"/>
      <c r="D275" s="154" t="s">
        <v>316</v>
      </c>
      <c r="E275" s="367">
        <v>1.0</v>
      </c>
      <c r="F275" s="367">
        <v>1.0</v>
      </c>
      <c r="G275" s="367">
        <v>1.0</v>
      </c>
      <c r="H275" s="367">
        <v>1.0</v>
      </c>
      <c r="I275" s="367">
        <v>1.0</v>
      </c>
      <c r="J275" s="367">
        <v>1.0</v>
      </c>
      <c r="K275" s="367">
        <v>1.0</v>
      </c>
      <c r="L275" s="368">
        <v>2.5</v>
      </c>
      <c r="M275" s="368">
        <v>1.0</v>
      </c>
      <c r="N275" s="368">
        <v>1.0</v>
      </c>
      <c r="O275" s="368">
        <v>1.0</v>
      </c>
      <c r="P275" s="368">
        <v>1.0</v>
      </c>
      <c r="Q275" s="368">
        <v>1.0</v>
      </c>
      <c r="R275" s="368">
        <v>1.0</v>
      </c>
      <c r="S275" s="368">
        <v>1.0</v>
      </c>
      <c r="T275" s="368"/>
      <c r="U275" s="367"/>
      <c r="V275" s="367"/>
      <c r="W275" s="367"/>
      <c r="X275" s="367"/>
      <c r="Y275" s="367"/>
      <c r="Z275" s="367"/>
      <c r="AA275" s="367"/>
      <c r="AB275" s="367"/>
      <c r="AC275" s="367"/>
      <c r="AD275" s="367"/>
      <c r="AE275" s="367"/>
      <c r="AF275" s="367"/>
      <c r="AG275" s="367"/>
      <c r="AH275" s="367"/>
      <c r="AI275" s="367"/>
      <c r="AJ275" s="12">
        <f t="shared" si="1"/>
        <v>16.5</v>
      </c>
      <c r="AK275" s="12">
        <f t="shared" si="4"/>
        <v>0</v>
      </c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</row>
    <row r="276" ht="16.5" customHeight="1">
      <c r="A276" s="12">
        <f t="shared" si="3"/>
        <v>275</v>
      </c>
      <c r="B276" s="153">
        <v>241040.0</v>
      </c>
      <c r="C276" s="151"/>
      <c r="D276" s="154" t="s">
        <v>317</v>
      </c>
      <c r="E276" s="367">
        <v>1.0</v>
      </c>
      <c r="F276" s="367">
        <v>1.0</v>
      </c>
      <c r="G276" s="367">
        <v>1.0</v>
      </c>
      <c r="H276" s="367">
        <v>1.0</v>
      </c>
      <c r="I276" s="367">
        <v>1.0</v>
      </c>
      <c r="J276" s="367">
        <v>1.0</v>
      </c>
      <c r="K276" s="367">
        <v>1.0</v>
      </c>
      <c r="L276" s="368">
        <v>1.0</v>
      </c>
      <c r="M276" s="368">
        <v>1.0</v>
      </c>
      <c r="N276" s="368">
        <v>1.0</v>
      </c>
      <c r="O276" s="368">
        <v>1.0</v>
      </c>
      <c r="P276" s="368">
        <v>1.0</v>
      </c>
      <c r="Q276" s="368">
        <v>1.0</v>
      </c>
      <c r="R276" s="368">
        <v>1.0</v>
      </c>
      <c r="S276" s="368">
        <v>1.0</v>
      </c>
      <c r="T276" s="368"/>
      <c r="U276" s="367"/>
      <c r="V276" s="367"/>
      <c r="W276" s="367"/>
      <c r="X276" s="367"/>
      <c r="Y276" s="367"/>
      <c r="Z276" s="367"/>
      <c r="AA276" s="367"/>
      <c r="AB276" s="367"/>
      <c r="AC276" s="367"/>
      <c r="AD276" s="367"/>
      <c r="AE276" s="367"/>
      <c r="AF276" s="367"/>
      <c r="AG276" s="367"/>
      <c r="AH276" s="367"/>
      <c r="AI276" s="367"/>
      <c r="AJ276" s="12">
        <f t="shared" si="1"/>
        <v>15</v>
      </c>
      <c r="AK276" s="12">
        <f t="shared" si="4"/>
        <v>0</v>
      </c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</row>
    <row r="277" ht="16.5" customHeight="1">
      <c r="A277" s="12">
        <f t="shared" si="3"/>
        <v>276</v>
      </c>
      <c r="B277" s="153">
        <v>241041.0</v>
      </c>
      <c r="C277" s="151"/>
      <c r="D277" s="154" t="s">
        <v>318</v>
      </c>
      <c r="E277" s="367">
        <v>1.0</v>
      </c>
      <c r="F277" s="367">
        <v>1.0</v>
      </c>
      <c r="G277" s="367">
        <v>1.0</v>
      </c>
      <c r="H277" s="367">
        <v>1.0</v>
      </c>
      <c r="I277" s="367">
        <v>1.0</v>
      </c>
      <c r="J277" s="367">
        <v>1.0</v>
      </c>
      <c r="K277" s="367">
        <v>1.0</v>
      </c>
      <c r="L277" s="368">
        <v>1.0</v>
      </c>
      <c r="M277" s="368">
        <v>1.0</v>
      </c>
      <c r="N277" s="368">
        <v>1.0</v>
      </c>
      <c r="O277" s="368">
        <v>1.0</v>
      </c>
      <c r="P277" s="368">
        <v>1.0</v>
      </c>
      <c r="Q277" s="368">
        <v>1.0</v>
      </c>
      <c r="R277" s="368">
        <v>1.0</v>
      </c>
      <c r="S277" s="368">
        <v>1.0</v>
      </c>
      <c r="T277" s="368"/>
      <c r="U277" s="367"/>
      <c r="V277" s="367"/>
      <c r="W277" s="367"/>
      <c r="X277" s="367"/>
      <c r="Y277" s="367"/>
      <c r="Z277" s="367"/>
      <c r="AA277" s="367"/>
      <c r="AB277" s="367"/>
      <c r="AC277" s="367"/>
      <c r="AD277" s="367"/>
      <c r="AE277" s="367"/>
      <c r="AF277" s="367"/>
      <c r="AG277" s="367"/>
      <c r="AH277" s="367"/>
      <c r="AI277" s="367"/>
      <c r="AJ277" s="12">
        <f t="shared" si="1"/>
        <v>15</v>
      </c>
      <c r="AK277" s="12">
        <f t="shared" si="4"/>
        <v>0</v>
      </c>
      <c r="AL277" s="8"/>
      <c r="AM277" s="8"/>
      <c r="AN277" s="8"/>
      <c r="AO277" s="34"/>
      <c r="AP277" s="34"/>
      <c r="AQ277" s="34"/>
      <c r="AR277" s="34"/>
      <c r="AS277" s="34"/>
      <c r="AT277" s="34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</row>
    <row r="278" ht="16.5" customHeight="1">
      <c r="A278" s="12">
        <f t="shared" si="3"/>
        <v>277</v>
      </c>
      <c r="B278" s="153">
        <v>241042.0</v>
      </c>
      <c r="C278" s="151"/>
      <c r="D278" s="154" t="s">
        <v>319</v>
      </c>
      <c r="E278" s="367">
        <v>1.0</v>
      </c>
      <c r="F278" s="367">
        <v>1.0</v>
      </c>
      <c r="G278" s="367">
        <v>1.0</v>
      </c>
      <c r="H278" s="367">
        <v>1.0</v>
      </c>
      <c r="I278" s="367">
        <v>1.0</v>
      </c>
      <c r="J278" s="367">
        <v>1.0</v>
      </c>
      <c r="K278" s="367">
        <v>1.0</v>
      </c>
      <c r="L278" s="368">
        <v>1.0</v>
      </c>
      <c r="M278" s="368">
        <v>1.0</v>
      </c>
      <c r="N278" s="368">
        <v>1.0</v>
      </c>
      <c r="O278" s="368">
        <v>1.0</v>
      </c>
      <c r="P278" s="368">
        <v>1.0</v>
      </c>
      <c r="Q278" s="368">
        <v>1.0</v>
      </c>
      <c r="R278" s="368">
        <v>1.0</v>
      </c>
      <c r="S278" s="368">
        <v>1.0</v>
      </c>
      <c r="T278" s="368"/>
      <c r="U278" s="367"/>
      <c r="V278" s="367"/>
      <c r="W278" s="367"/>
      <c r="X278" s="367"/>
      <c r="Y278" s="367"/>
      <c r="Z278" s="367"/>
      <c r="AA278" s="367"/>
      <c r="AB278" s="367"/>
      <c r="AC278" s="367"/>
      <c r="AD278" s="367"/>
      <c r="AE278" s="367"/>
      <c r="AF278" s="367"/>
      <c r="AG278" s="367"/>
      <c r="AH278" s="367"/>
      <c r="AI278" s="367"/>
      <c r="AJ278" s="12">
        <f t="shared" si="1"/>
        <v>15</v>
      </c>
      <c r="AK278" s="12">
        <f t="shared" si="4"/>
        <v>0</v>
      </c>
      <c r="AL278" s="8"/>
      <c r="AM278" s="8"/>
      <c r="AN278" s="8"/>
      <c r="AO278" s="34"/>
      <c r="AP278" s="34"/>
      <c r="AQ278" s="34"/>
      <c r="AR278" s="34"/>
      <c r="AS278" s="34"/>
      <c r="AT278" s="34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</row>
    <row r="279" ht="16.5" customHeight="1">
      <c r="A279" s="12">
        <f t="shared" si="3"/>
        <v>278</v>
      </c>
      <c r="B279" s="153">
        <v>242001.0</v>
      </c>
      <c r="C279" s="151"/>
      <c r="D279" s="154" t="s">
        <v>320</v>
      </c>
      <c r="E279" s="367">
        <v>1.0</v>
      </c>
      <c r="F279" s="367">
        <v>1.0</v>
      </c>
      <c r="G279" s="367">
        <v>1.0</v>
      </c>
      <c r="H279" s="367">
        <v>1.0</v>
      </c>
      <c r="I279" s="367">
        <v>1.0</v>
      </c>
      <c r="J279" s="367">
        <v>1.0</v>
      </c>
      <c r="K279" s="367">
        <v>1.0</v>
      </c>
      <c r="L279" s="368">
        <v>1.0</v>
      </c>
      <c r="M279" s="368">
        <v>1.0</v>
      </c>
      <c r="N279" s="368">
        <v>1.0</v>
      </c>
      <c r="O279" s="368">
        <v>1.0</v>
      </c>
      <c r="P279" s="368">
        <v>1.0</v>
      </c>
      <c r="Q279" s="368">
        <v>1.0</v>
      </c>
      <c r="R279" s="368">
        <v>1.0</v>
      </c>
      <c r="S279" s="368">
        <v>0.0</v>
      </c>
      <c r="T279" s="368"/>
      <c r="U279" s="367"/>
      <c r="V279" s="367"/>
      <c r="W279" s="367"/>
      <c r="X279" s="367"/>
      <c r="Y279" s="367"/>
      <c r="Z279" s="367"/>
      <c r="AA279" s="367"/>
      <c r="AB279" s="367"/>
      <c r="AC279" s="367"/>
      <c r="AD279" s="367"/>
      <c r="AE279" s="367"/>
      <c r="AF279" s="367"/>
      <c r="AG279" s="367"/>
      <c r="AH279" s="367"/>
      <c r="AI279" s="367"/>
      <c r="AJ279" s="12">
        <f t="shared" si="1"/>
        <v>14</v>
      </c>
      <c r="AK279" s="12">
        <f t="shared" si="4"/>
        <v>1</v>
      </c>
      <c r="AL279" s="8"/>
      <c r="AM279" s="8"/>
      <c r="AN279" s="8"/>
      <c r="AO279" s="34"/>
      <c r="AP279" s="34"/>
      <c r="AQ279" s="34"/>
      <c r="AR279" s="34"/>
      <c r="AS279" s="34"/>
      <c r="AT279" s="34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</row>
    <row r="280" ht="16.5" customHeight="1">
      <c r="A280" s="12">
        <f t="shared" si="3"/>
        <v>279</v>
      </c>
      <c r="B280" s="153">
        <v>242002.0</v>
      </c>
      <c r="C280" s="151"/>
      <c r="D280" s="154" t="s">
        <v>321</v>
      </c>
      <c r="E280" s="367">
        <v>1.0</v>
      </c>
      <c r="F280" s="367">
        <v>1.0</v>
      </c>
      <c r="G280" s="367">
        <v>1.0</v>
      </c>
      <c r="H280" s="367">
        <v>1.0</v>
      </c>
      <c r="I280" s="367">
        <v>1.0</v>
      </c>
      <c r="J280" s="367">
        <v>1.0</v>
      </c>
      <c r="K280" s="367">
        <v>1.0</v>
      </c>
      <c r="L280" s="368">
        <v>1.0</v>
      </c>
      <c r="M280" s="368">
        <v>1.0</v>
      </c>
      <c r="N280" s="368">
        <v>1.0</v>
      </c>
      <c r="O280" s="368">
        <v>1.0</v>
      </c>
      <c r="P280" s="368">
        <v>1.0</v>
      </c>
      <c r="Q280" s="368">
        <v>1.0</v>
      </c>
      <c r="R280" s="368">
        <v>1.0</v>
      </c>
      <c r="S280" s="368">
        <v>1.0</v>
      </c>
      <c r="T280" s="368"/>
      <c r="U280" s="367"/>
      <c r="V280" s="367"/>
      <c r="W280" s="367"/>
      <c r="X280" s="367"/>
      <c r="Y280" s="367"/>
      <c r="Z280" s="367"/>
      <c r="AA280" s="367"/>
      <c r="AB280" s="367"/>
      <c r="AC280" s="367"/>
      <c r="AD280" s="367"/>
      <c r="AE280" s="367"/>
      <c r="AF280" s="367"/>
      <c r="AG280" s="367"/>
      <c r="AH280" s="367"/>
      <c r="AI280" s="367"/>
      <c r="AJ280" s="12">
        <f t="shared" si="1"/>
        <v>15</v>
      </c>
      <c r="AK280" s="12">
        <f t="shared" si="4"/>
        <v>0</v>
      </c>
      <c r="AL280" s="8"/>
      <c r="AM280" s="8"/>
      <c r="AN280" s="8"/>
      <c r="AO280" s="34"/>
      <c r="AP280" s="34"/>
      <c r="AQ280" s="34"/>
      <c r="AR280" s="34"/>
      <c r="AS280" s="34"/>
      <c r="AT280" s="34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</row>
    <row r="281" ht="16.5" customHeight="1">
      <c r="A281" s="12">
        <f t="shared" si="3"/>
        <v>280</v>
      </c>
      <c r="B281" s="153">
        <v>242003.0</v>
      </c>
      <c r="C281" s="151"/>
      <c r="D281" s="154" t="s">
        <v>322</v>
      </c>
      <c r="E281" s="367">
        <v>1.0</v>
      </c>
      <c r="F281" s="367">
        <v>1.0</v>
      </c>
      <c r="G281" s="367">
        <v>1.0</v>
      </c>
      <c r="H281" s="367">
        <v>1.0</v>
      </c>
      <c r="I281" s="367">
        <v>1.0</v>
      </c>
      <c r="J281" s="367">
        <v>1.0</v>
      </c>
      <c r="K281" s="367">
        <v>1.0</v>
      </c>
      <c r="L281" s="368">
        <v>1.0</v>
      </c>
      <c r="M281" s="368">
        <v>1.0</v>
      </c>
      <c r="N281" s="368">
        <v>1.0</v>
      </c>
      <c r="O281" s="368">
        <v>1.0</v>
      </c>
      <c r="P281" s="368">
        <v>1.0</v>
      </c>
      <c r="Q281" s="368">
        <v>1.0</v>
      </c>
      <c r="R281" s="368">
        <v>1.0</v>
      </c>
      <c r="S281" s="368">
        <v>1.0</v>
      </c>
      <c r="T281" s="368"/>
      <c r="U281" s="367"/>
      <c r="V281" s="367"/>
      <c r="W281" s="367"/>
      <c r="X281" s="367"/>
      <c r="Y281" s="367"/>
      <c r="Z281" s="367"/>
      <c r="AA281" s="367"/>
      <c r="AB281" s="367"/>
      <c r="AC281" s="367"/>
      <c r="AD281" s="367"/>
      <c r="AE281" s="367"/>
      <c r="AF281" s="367"/>
      <c r="AG281" s="367"/>
      <c r="AH281" s="367"/>
      <c r="AI281" s="367"/>
      <c r="AJ281" s="12">
        <f t="shared" si="1"/>
        <v>15</v>
      </c>
      <c r="AK281" s="12">
        <f t="shared" si="4"/>
        <v>0</v>
      </c>
      <c r="AL281" s="8"/>
      <c r="AM281" s="8"/>
      <c r="AN281" s="8"/>
      <c r="AO281" s="34"/>
      <c r="AP281" s="34"/>
      <c r="AQ281" s="34"/>
      <c r="AR281" s="34"/>
      <c r="AS281" s="34"/>
      <c r="AT281" s="34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</row>
    <row r="282" ht="16.5" customHeight="1">
      <c r="A282" s="12">
        <f t="shared" si="3"/>
        <v>281</v>
      </c>
      <c r="B282" s="153">
        <v>242004.0</v>
      </c>
      <c r="C282" s="151"/>
      <c r="D282" s="154" t="s">
        <v>323</v>
      </c>
      <c r="E282" s="367">
        <v>1.0</v>
      </c>
      <c r="F282" s="367">
        <v>1.0</v>
      </c>
      <c r="G282" s="367">
        <v>1.0</v>
      </c>
      <c r="H282" s="367">
        <v>1.0</v>
      </c>
      <c r="I282" s="367">
        <v>1.0</v>
      </c>
      <c r="J282" s="367">
        <v>1.0</v>
      </c>
      <c r="K282" s="367">
        <v>1.0</v>
      </c>
      <c r="L282" s="368">
        <v>1.0</v>
      </c>
      <c r="M282" s="368">
        <v>1.0</v>
      </c>
      <c r="N282" s="368">
        <v>1.0</v>
      </c>
      <c r="O282" s="368">
        <v>1.0</v>
      </c>
      <c r="P282" s="368">
        <v>1.0</v>
      </c>
      <c r="Q282" s="368">
        <v>1.0</v>
      </c>
      <c r="R282" s="368">
        <v>1.0</v>
      </c>
      <c r="S282" s="368">
        <v>1.0</v>
      </c>
      <c r="T282" s="368"/>
      <c r="U282" s="367"/>
      <c r="V282" s="367"/>
      <c r="W282" s="367"/>
      <c r="X282" s="367"/>
      <c r="Y282" s="367"/>
      <c r="Z282" s="367"/>
      <c r="AA282" s="367"/>
      <c r="AB282" s="367"/>
      <c r="AC282" s="367"/>
      <c r="AD282" s="367"/>
      <c r="AE282" s="367"/>
      <c r="AF282" s="367"/>
      <c r="AG282" s="367"/>
      <c r="AH282" s="367"/>
      <c r="AI282" s="367"/>
      <c r="AJ282" s="12">
        <f t="shared" si="1"/>
        <v>15</v>
      </c>
      <c r="AK282" s="12">
        <f t="shared" si="4"/>
        <v>0</v>
      </c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</row>
    <row r="283" ht="16.5" customHeight="1">
      <c r="A283" s="12">
        <f t="shared" si="3"/>
        <v>282</v>
      </c>
      <c r="B283" s="153">
        <v>242006.0</v>
      </c>
      <c r="C283" s="151"/>
      <c r="D283" s="154" t="s">
        <v>324</v>
      </c>
      <c r="E283" s="367">
        <v>1.0</v>
      </c>
      <c r="F283" s="367">
        <v>1.0</v>
      </c>
      <c r="G283" s="367">
        <v>1.0</v>
      </c>
      <c r="H283" s="367">
        <v>1.0</v>
      </c>
      <c r="I283" s="367">
        <v>1.0</v>
      </c>
      <c r="J283" s="367">
        <v>1.0</v>
      </c>
      <c r="K283" s="367">
        <v>1.0</v>
      </c>
      <c r="L283" s="368">
        <v>1.0</v>
      </c>
      <c r="M283" s="368">
        <v>1.0</v>
      </c>
      <c r="N283" s="368">
        <v>1.0</v>
      </c>
      <c r="O283" s="368">
        <v>1.0</v>
      </c>
      <c r="P283" s="368">
        <v>1.0</v>
      </c>
      <c r="Q283" s="368">
        <v>1.0</v>
      </c>
      <c r="R283" s="368">
        <v>1.0</v>
      </c>
      <c r="S283" s="368">
        <v>0.0</v>
      </c>
      <c r="T283" s="368"/>
      <c r="U283" s="367"/>
      <c r="V283" s="367"/>
      <c r="W283" s="367"/>
      <c r="X283" s="367"/>
      <c r="Y283" s="367"/>
      <c r="Z283" s="367"/>
      <c r="AA283" s="367"/>
      <c r="AB283" s="367"/>
      <c r="AC283" s="367"/>
      <c r="AD283" s="367"/>
      <c r="AE283" s="367"/>
      <c r="AF283" s="367"/>
      <c r="AG283" s="367"/>
      <c r="AH283" s="367"/>
      <c r="AI283" s="367"/>
      <c r="AJ283" s="12">
        <f t="shared" si="1"/>
        <v>14</v>
      </c>
      <c r="AK283" s="12">
        <f t="shared" si="4"/>
        <v>1</v>
      </c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</row>
    <row r="284" ht="16.5" customHeight="1">
      <c r="A284" s="12">
        <f t="shared" si="3"/>
        <v>283</v>
      </c>
      <c r="B284" s="153">
        <v>242008.0</v>
      </c>
      <c r="C284" s="151"/>
      <c r="D284" s="154" t="s">
        <v>325</v>
      </c>
      <c r="E284" s="367">
        <v>1.0</v>
      </c>
      <c r="F284" s="367">
        <v>1.0</v>
      </c>
      <c r="G284" s="367">
        <v>1.0</v>
      </c>
      <c r="H284" s="367">
        <v>1.0</v>
      </c>
      <c r="I284" s="367">
        <v>1.0</v>
      </c>
      <c r="J284" s="367">
        <v>1.0</v>
      </c>
      <c r="K284" s="367">
        <v>1.0</v>
      </c>
      <c r="L284" s="368">
        <v>1.0</v>
      </c>
      <c r="M284" s="368">
        <v>1.0</v>
      </c>
      <c r="N284" s="368">
        <v>1.0</v>
      </c>
      <c r="O284" s="368">
        <v>1.0</v>
      </c>
      <c r="P284" s="368">
        <v>1.0</v>
      </c>
      <c r="Q284" s="368">
        <v>1.0</v>
      </c>
      <c r="R284" s="368">
        <v>1.0</v>
      </c>
      <c r="S284" s="368">
        <v>1.0</v>
      </c>
      <c r="T284" s="368"/>
      <c r="U284" s="367"/>
      <c r="V284" s="367"/>
      <c r="W284" s="367"/>
      <c r="X284" s="367"/>
      <c r="Y284" s="367"/>
      <c r="Z284" s="367"/>
      <c r="AA284" s="367"/>
      <c r="AB284" s="367"/>
      <c r="AC284" s="367"/>
      <c r="AD284" s="367"/>
      <c r="AE284" s="367"/>
      <c r="AF284" s="367"/>
      <c r="AG284" s="367"/>
      <c r="AH284" s="367"/>
      <c r="AI284" s="367"/>
      <c r="AJ284" s="12">
        <f t="shared" si="1"/>
        <v>15</v>
      </c>
      <c r="AK284" s="12">
        <f t="shared" si="4"/>
        <v>0</v>
      </c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</row>
    <row r="285" ht="16.5" customHeight="1">
      <c r="A285" s="12">
        <f t="shared" si="3"/>
        <v>284</v>
      </c>
      <c r="B285" s="153">
        <v>242009.0</v>
      </c>
      <c r="C285" s="151"/>
      <c r="D285" s="154" t="s">
        <v>326</v>
      </c>
      <c r="E285" s="11"/>
      <c r="F285" s="11" t="s">
        <v>440</v>
      </c>
      <c r="G285" s="11" t="s">
        <v>441</v>
      </c>
      <c r="H285" s="11" t="s">
        <v>442</v>
      </c>
      <c r="I285" s="11" t="s">
        <v>442</v>
      </c>
      <c r="J285" s="11"/>
      <c r="K285" s="11"/>
      <c r="L285" s="11"/>
      <c r="M285" s="11"/>
      <c r="N285" s="11"/>
      <c r="O285" s="11" t="s">
        <v>443</v>
      </c>
      <c r="P285" s="11" t="s">
        <v>444</v>
      </c>
      <c r="Q285" s="11" t="s">
        <v>445</v>
      </c>
      <c r="R285" s="11" t="s">
        <v>446</v>
      </c>
      <c r="S285" s="366" t="s">
        <v>447</v>
      </c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12">
        <f t="shared" si="1"/>
        <v>0</v>
      </c>
      <c r="AK285" s="12">
        <f t="shared" si="4"/>
        <v>0</v>
      </c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</row>
    <row r="286" ht="16.5" customHeight="1">
      <c r="A286" s="12">
        <f t="shared" si="3"/>
        <v>285</v>
      </c>
      <c r="B286" s="153">
        <v>242010.0</v>
      </c>
      <c r="C286" s="151"/>
      <c r="D286" s="154" t="s">
        <v>327</v>
      </c>
      <c r="E286" s="367">
        <v>1.0</v>
      </c>
      <c r="F286" s="367">
        <v>1.0</v>
      </c>
      <c r="G286" s="367">
        <v>1.0</v>
      </c>
      <c r="H286" s="367">
        <v>0.0</v>
      </c>
      <c r="I286" s="367">
        <v>1.0</v>
      </c>
      <c r="J286" s="367">
        <v>1.0</v>
      </c>
      <c r="K286" s="367">
        <v>1.0</v>
      </c>
      <c r="L286" s="368">
        <v>1.0</v>
      </c>
      <c r="M286" s="368">
        <v>1.0</v>
      </c>
      <c r="N286" s="368">
        <v>1.0</v>
      </c>
      <c r="O286" s="368">
        <v>1.0</v>
      </c>
      <c r="P286" s="368">
        <v>1.0</v>
      </c>
      <c r="Q286" s="368">
        <v>1.0</v>
      </c>
      <c r="R286" s="368">
        <v>1.0</v>
      </c>
      <c r="S286" s="368">
        <v>1.0</v>
      </c>
      <c r="T286" s="368"/>
      <c r="U286" s="367"/>
      <c r="V286" s="367"/>
      <c r="W286" s="367"/>
      <c r="X286" s="367"/>
      <c r="Y286" s="367"/>
      <c r="Z286" s="367"/>
      <c r="AA286" s="367"/>
      <c r="AB286" s="367"/>
      <c r="AC286" s="367"/>
      <c r="AD286" s="367"/>
      <c r="AE286" s="367"/>
      <c r="AF286" s="367"/>
      <c r="AG286" s="367"/>
      <c r="AH286" s="367"/>
      <c r="AI286" s="367"/>
      <c r="AJ286" s="12">
        <f t="shared" si="1"/>
        <v>14</v>
      </c>
      <c r="AK286" s="12">
        <f t="shared" si="4"/>
        <v>1</v>
      </c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</row>
    <row r="287" ht="16.5" customHeight="1">
      <c r="A287" s="12">
        <f t="shared" si="3"/>
        <v>286</v>
      </c>
      <c r="B287" s="153">
        <v>242012.0</v>
      </c>
      <c r="C287" s="151"/>
      <c r="D287" s="154" t="s">
        <v>328</v>
      </c>
      <c r="E287" s="367">
        <v>1.0</v>
      </c>
      <c r="F287" s="367">
        <v>1.0</v>
      </c>
      <c r="G287" s="367">
        <v>1.0</v>
      </c>
      <c r="H287" s="367">
        <v>1.0</v>
      </c>
      <c r="I287" s="367">
        <v>1.0</v>
      </c>
      <c r="J287" s="367">
        <v>1.0</v>
      </c>
      <c r="K287" s="367">
        <v>1.0</v>
      </c>
      <c r="L287" s="368">
        <v>1.0</v>
      </c>
      <c r="M287" s="368">
        <v>1.0</v>
      </c>
      <c r="N287" s="368">
        <v>1.0</v>
      </c>
      <c r="O287" s="368">
        <v>1.0</v>
      </c>
      <c r="P287" s="368">
        <v>1.0</v>
      </c>
      <c r="Q287" s="368">
        <v>1.0</v>
      </c>
      <c r="R287" s="368">
        <v>1.0</v>
      </c>
      <c r="S287" s="368">
        <v>1.0</v>
      </c>
      <c r="T287" s="368"/>
      <c r="U287" s="367"/>
      <c r="V287" s="367"/>
      <c r="W287" s="367"/>
      <c r="X287" s="367"/>
      <c r="Y287" s="367"/>
      <c r="Z287" s="367"/>
      <c r="AA287" s="367"/>
      <c r="AB287" s="367"/>
      <c r="AC287" s="367"/>
      <c r="AD287" s="367"/>
      <c r="AE287" s="367"/>
      <c r="AF287" s="367"/>
      <c r="AG287" s="367"/>
      <c r="AH287" s="367"/>
      <c r="AI287" s="367"/>
      <c r="AJ287" s="12">
        <f t="shared" si="1"/>
        <v>15</v>
      </c>
      <c r="AK287" s="12">
        <f t="shared" si="4"/>
        <v>0</v>
      </c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</row>
    <row r="288" ht="16.5" customHeight="1">
      <c r="A288" s="12">
        <f t="shared" si="3"/>
        <v>287</v>
      </c>
      <c r="B288" s="153">
        <v>242014.0</v>
      </c>
      <c r="C288" s="151"/>
      <c r="D288" s="154" t="s">
        <v>329</v>
      </c>
      <c r="E288" s="367">
        <v>1.0</v>
      </c>
      <c r="F288" s="367">
        <v>1.0</v>
      </c>
      <c r="G288" s="367">
        <v>1.0</v>
      </c>
      <c r="H288" s="367">
        <v>1.0</v>
      </c>
      <c r="I288" s="367">
        <v>1.0</v>
      </c>
      <c r="J288" s="367">
        <v>1.0</v>
      </c>
      <c r="K288" s="367">
        <v>1.0</v>
      </c>
      <c r="L288" s="368">
        <v>1.0</v>
      </c>
      <c r="M288" s="368">
        <v>1.0</v>
      </c>
      <c r="N288" s="368">
        <v>1.0</v>
      </c>
      <c r="O288" s="368">
        <v>1.0</v>
      </c>
      <c r="P288" s="368">
        <v>1.0</v>
      </c>
      <c r="Q288" s="368">
        <v>1.0</v>
      </c>
      <c r="R288" s="368">
        <v>1.0</v>
      </c>
      <c r="S288" s="368">
        <v>1.0</v>
      </c>
      <c r="T288" s="368"/>
      <c r="U288" s="367"/>
      <c r="V288" s="367"/>
      <c r="W288" s="367"/>
      <c r="X288" s="367"/>
      <c r="Y288" s="367"/>
      <c r="Z288" s="367"/>
      <c r="AA288" s="367"/>
      <c r="AB288" s="367"/>
      <c r="AC288" s="367"/>
      <c r="AD288" s="367"/>
      <c r="AE288" s="367"/>
      <c r="AF288" s="367"/>
      <c r="AG288" s="367"/>
      <c r="AH288" s="367"/>
      <c r="AI288" s="367"/>
      <c r="AJ288" s="12">
        <f t="shared" si="1"/>
        <v>15</v>
      </c>
      <c r="AK288" s="12">
        <f t="shared" si="4"/>
        <v>0</v>
      </c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</row>
    <row r="289" ht="16.5" customHeight="1">
      <c r="A289" s="12">
        <f t="shared" si="3"/>
        <v>288</v>
      </c>
      <c r="B289" s="153">
        <v>242016.0</v>
      </c>
      <c r="C289" s="151"/>
      <c r="D289" s="154" t="s">
        <v>330</v>
      </c>
      <c r="E289" s="392">
        <v>0.0</v>
      </c>
      <c r="F289" s="392">
        <v>0.0</v>
      </c>
      <c r="G289" s="392">
        <v>1.0</v>
      </c>
      <c r="H289" s="367">
        <v>1.0</v>
      </c>
      <c r="I289" s="393">
        <v>1.0</v>
      </c>
      <c r="J289" s="393">
        <v>1.0</v>
      </c>
      <c r="K289" s="393">
        <v>1.0</v>
      </c>
      <c r="L289" s="394">
        <v>1.0</v>
      </c>
      <c r="M289" s="394">
        <v>1.0</v>
      </c>
      <c r="N289" s="368">
        <v>1.0</v>
      </c>
      <c r="O289" s="368">
        <v>1.0</v>
      </c>
      <c r="P289" s="368">
        <v>1.0</v>
      </c>
      <c r="Q289" s="368">
        <v>1.0</v>
      </c>
      <c r="R289" s="394">
        <v>1.0</v>
      </c>
      <c r="S289" s="394">
        <v>1.0</v>
      </c>
      <c r="T289" s="395"/>
      <c r="U289" s="396"/>
      <c r="V289" s="396"/>
      <c r="W289" s="396"/>
      <c r="X289" s="396"/>
      <c r="Y289" s="396"/>
      <c r="Z289" s="396"/>
      <c r="AA289" s="396"/>
      <c r="AB289" s="396"/>
      <c r="AC289" s="396"/>
      <c r="AD289" s="396"/>
      <c r="AE289" s="396"/>
      <c r="AF289" s="396"/>
      <c r="AG289" s="396"/>
      <c r="AH289" s="396"/>
      <c r="AI289" s="396"/>
      <c r="AJ289" s="12">
        <f t="shared" si="1"/>
        <v>13</v>
      </c>
      <c r="AK289" s="12">
        <f t="shared" si="4"/>
        <v>2</v>
      </c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</row>
    <row r="290" ht="16.5" customHeight="1">
      <c r="A290" s="12">
        <f t="shared" si="3"/>
        <v>289</v>
      </c>
      <c r="B290" s="153">
        <v>242017.0</v>
      </c>
      <c r="C290" s="151"/>
      <c r="D290" s="154" t="s">
        <v>331</v>
      </c>
      <c r="E290" s="392">
        <v>0.0</v>
      </c>
      <c r="F290" s="392">
        <v>0.0</v>
      </c>
      <c r="G290" s="392">
        <v>1.0</v>
      </c>
      <c r="H290" s="367">
        <v>1.0</v>
      </c>
      <c r="I290" s="393">
        <v>1.0</v>
      </c>
      <c r="J290" s="393">
        <v>1.0</v>
      </c>
      <c r="K290" s="393">
        <v>1.0</v>
      </c>
      <c r="L290" s="394">
        <v>1.0</v>
      </c>
      <c r="M290" s="394">
        <v>1.0</v>
      </c>
      <c r="N290" s="368">
        <v>1.0</v>
      </c>
      <c r="O290" s="368">
        <v>1.0</v>
      </c>
      <c r="P290" s="368">
        <v>1.0</v>
      </c>
      <c r="Q290" s="368">
        <v>1.0</v>
      </c>
      <c r="R290" s="394">
        <v>1.0</v>
      </c>
      <c r="S290" s="394">
        <v>1.0</v>
      </c>
      <c r="T290" s="395"/>
      <c r="U290" s="396"/>
      <c r="V290" s="396"/>
      <c r="W290" s="396"/>
      <c r="X290" s="396"/>
      <c r="Y290" s="396"/>
      <c r="Z290" s="396"/>
      <c r="AA290" s="396"/>
      <c r="AB290" s="396"/>
      <c r="AC290" s="396"/>
      <c r="AD290" s="396"/>
      <c r="AE290" s="396"/>
      <c r="AF290" s="396"/>
      <c r="AG290" s="396"/>
      <c r="AH290" s="396"/>
      <c r="AI290" s="396"/>
      <c r="AJ290" s="12">
        <f t="shared" si="1"/>
        <v>13</v>
      </c>
      <c r="AK290" s="12">
        <f t="shared" si="4"/>
        <v>2</v>
      </c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</row>
    <row r="291" ht="16.5" customHeight="1">
      <c r="A291" s="12">
        <f t="shared" si="3"/>
        <v>290</v>
      </c>
      <c r="B291" s="153">
        <v>242018.0</v>
      </c>
      <c r="C291" s="151"/>
      <c r="D291" s="154" t="s">
        <v>332</v>
      </c>
      <c r="E291" s="367">
        <v>1.0</v>
      </c>
      <c r="F291" s="367">
        <v>1.0</v>
      </c>
      <c r="G291" s="367">
        <v>1.0</v>
      </c>
      <c r="H291" s="367">
        <v>1.0</v>
      </c>
      <c r="I291" s="367">
        <v>1.0</v>
      </c>
      <c r="J291" s="367">
        <v>1.0</v>
      </c>
      <c r="K291" s="367">
        <v>1.0</v>
      </c>
      <c r="L291" s="368">
        <v>1.0</v>
      </c>
      <c r="M291" s="368">
        <v>1.0</v>
      </c>
      <c r="N291" s="368">
        <v>1.0</v>
      </c>
      <c r="O291" s="368">
        <v>1.0</v>
      </c>
      <c r="P291" s="368">
        <v>1.0</v>
      </c>
      <c r="Q291" s="368">
        <v>1.0</v>
      </c>
      <c r="R291" s="368">
        <v>1.0</v>
      </c>
      <c r="S291" s="368">
        <v>1.0</v>
      </c>
      <c r="T291" s="368"/>
      <c r="U291" s="367"/>
      <c r="V291" s="367"/>
      <c r="W291" s="367"/>
      <c r="X291" s="367"/>
      <c r="Y291" s="367"/>
      <c r="Z291" s="367"/>
      <c r="AA291" s="367"/>
      <c r="AB291" s="367"/>
      <c r="AC291" s="367"/>
      <c r="AD291" s="367"/>
      <c r="AE291" s="367"/>
      <c r="AF291" s="367"/>
      <c r="AG291" s="367"/>
      <c r="AH291" s="367"/>
      <c r="AI291" s="367"/>
      <c r="AJ291" s="12">
        <f t="shared" si="1"/>
        <v>15</v>
      </c>
      <c r="AK291" s="12">
        <f t="shared" si="4"/>
        <v>0</v>
      </c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</row>
    <row r="292" ht="16.5" customHeight="1">
      <c r="A292" s="12">
        <f t="shared" si="3"/>
        <v>291</v>
      </c>
      <c r="B292" s="153">
        <v>242020.0</v>
      </c>
      <c r="C292" s="151"/>
      <c r="D292" s="154" t="s">
        <v>333</v>
      </c>
      <c r="E292" s="367">
        <v>1.0</v>
      </c>
      <c r="F292" s="367">
        <v>1.0</v>
      </c>
      <c r="G292" s="367">
        <v>1.0</v>
      </c>
      <c r="H292" s="367">
        <v>1.0</v>
      </c>
      <c r="I292" s="367">
        <v>1.0</v>
      </c>
      <c r="J292" s="367">
        <v>1.0</v>
      </c>
      <c r="K292" s="367">
        <v>1.0</v>
      </c>
      <c r="L292" s="368">
        <v>1.0</v>
      </c>
      <c r="M292" s="368">
        <v>1.0</v>
      </c>
      <c r="N292" s="368">
        <v>1.0</v>
      </c>
      <c r="O292" s="368">
        <v>1.0</v>
      </c>
      <c r="P292" s="368">
        <v>1.0</v>
      </c>
      <c r="Q292" s="368">
        <v>1.0</v>
      </c>
      <c r="R292" s="368">
        <v>1.0</v>
      </c>
      <c r="S292" s="368">
        <v>1.0</v>
      </c>
      <c r="T292" s="368"/>
      <c r="U292" s="367"/>
      <c r="V292" s="367"/>
      <c r="W292" s="367"/>
      <c r="X292" s="367"/>
      <c r="Y292" s="367"/>
      <c r="Z292" s="367"/>
      <c r="AA292" s="367"/>
      <c r="AB292" s="367"/>
      <c r="AC292" s="367"/>
      <c r="AD292" s="367"/>
      <c r="AE292" s="367"/>
      <c r="AF292" s="367"/>
      <c r="AG292" s="367"/>
      <c r="AH292" s="367"/>
      <c r="AI292" s="367"/>
      <c r="AJ292" s="12">
        <f t="shared" si="1"/>
        <v>15</v>
      </c>
      <c r="AK292" s="12">
        <f t="shared" si="4"/>
        <v>0</v>
      </c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</row>
    <row r="293" ht="16.5" customHeight="1">
      <c r="A293" s="12">
        <f t="shared" si="3"/>
        <v>292</v>
      </c>
      <c r="B293" s="153">
        <v>242021.0</v>
      </c>
      <c r="C293" s="151"/>
      <c r="D293" s="154" t="s">
        <v>334</v>
      </c>
      <c r="E293" s="367">
        <v>1.0</v>
      </c>
      <c r="F293" s="367">
        <v>1.0</v>
      </c>
      <c r="G293" s="367">
        <v>1.0</v>
      </c>
      <c r="H293" s="367">
        <v>1.0</v>
      </c>
      <c r="I293" s="367">
        <v>1.0</v>
      </c>
      <c r="J293" s="367">
        <v>1.0</v>
      </c>
      <c r="K293" s="367">
        <v>1.0</v>
      </c>
      <c r="L293" s="368">
        <v>1.0</v>
      </c>
      <c r="M293" s="368">
        <v>1.0</v>
      </c>
      <c r="N293" s="368">
        <v>1.0</v>
      </c>
      <c r="O293" s="368">
        <v>1.0</v>
      </c>
      <c r="P293" s="368">
        <v>1.0</v>
      </c>
      <c r="Q293" s="368">
        <v>1.0</v>
      </c>
      <c r="R293" s="368">
        <v>1.0</v>
      </c>
      <c r="S293" s="368">
        <v>1.0</v>
      </c>
      <c r="T293" s="368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12">
        <f t="shared" si="1"/>
        <v>15</v>
      </c>
      <c r="AK293" s="12">
        <f t="shared" si="4"/>
        <v>0</v>
      </c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</row>
    <row r="294" ht="16.5" customHeight="1">
      <c r="A294" s="12">
        <f t="shared" si="3"/>
        <v>293</v>
      </c>
      <c r="B294" s="155">
        <v>242023.0</v>
      </c>
      <c r="C294" s="151"/>
      <c r="D294" s="154" t="s">
        <v>335</v>
      </c>
      <c r="E294" s="367">
        <v>1.0</v>
      </c>
      <c r="F294" s="367">
        <v>1.0</v>
      </c>
      <c r="G294" s="367">
        <v>1.0</v>
      </c>
      <c r="H294" s="367">
        <v>1.0</v>
      </c>
      <c r="I294" s="367">
        <v>1.0</v>
      </c>
      <c r="J294" s="367">
        <v>1.0</v>
      </c>
      <c r="K294" s="367">
        <v>1.0</v>
      </c>
      <c r="L294" s="368">
        <v>1.0</v>
      </c>
      <c r="M294" s="368">
        <v>1.0</v>
      </c>
      <c r="N294" s="368">
        <v>1.0</v>
      </c>
      <c r="O294" s="368">
        <v>1.0</v>
      </c>
      <c r="P294" s="368">
        <v>1.0</v>
      </c>
      <c r="Q294" s="368">
        <v>1.0</v>
      </c>
      <c r="R294" s="368">
        <v>1.0</v>
      </c>
      <c r="S294" s="368">
        <v>1.0</v>
      </c>
      <c r="T294" s="368"/>
      <c r="U294" s="367"/>
      <c r="V294" s="367"/>
      <c r="W294" s="367"/>
      <c r="X294" s="367"/>
      <c r="Y294" s="367"/>
      <c r="Z294" s="367"/>
      <c r="AA294" s="367"/>
      <c r="AB294" s="367"/>
      <c r="AC294" s="367"/>
      <c r="AD294" s="367"/>
      <c r="AE294" s="367"/>
      <c r="AF294" s="367"/>
      <c r="AG294" s="367"/>
      <c r="AH294" s="367"/>
      <c r="AI294" s="367"/>
      <c r="AJ294" s="12">
        <f t="shared" si="1"/>
        <v>15</v>
      </c>
      <c r="AK294" s="12">
        <f t="shared" si="4"/>
        <v>0</v>
      </c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</row>
    <row r="295" ht="16.5" customHeight="1">
      <c r="A295" s="12">
        <f t="shared" si="3"/>
        <v>294</v>
      </c>
      <c r="B295" s="153">
        <v>242024.0</v>
      </c>
      <c r="C295" s="151"/>
      <c r="D295" s="154" t="s">
        <v>336</v>
      </c>
      <c r="E295" s="12">
        <v>1.0</v>
      </c>
      <c r="F295" s="368">
        <v>1.0</v>
      </c>
      <c r="G295" s="367">
        <v>1.0</v>
      </c>
      <c r="H295" s="367">
        <v>1.0</v>
      </c>
      <c r="I295" s="368">
        <v>1.0</v>
      </c>
      <c r="J295" s="368">
        <v>1.0</v>
      </c>
      <c r="K295" s="368">
        <v>1.0</v>
      </c>
      <c r="L295" s="368">
        <v>1.0</v>
      </c>
      <c r="M295" s="368">
        <v>1.0</v>
      </c>
      <c r="N295" s="368">
        <v>1.0</v>
      </c>
      <c r="O295" s="368">
        <v>1.0</v>
      </c>
      <c r="P295" s="368">
        <v>1.0</v>
      </c>
      <c r="Q295" s="368">
        <v>1.0</v>
      </c>
      <c r="R295" s="368">
        <v>1.0</v>
      </c>
      <c r="S295" s="368">
        <v>0.0</v>
      </c>
      <c r="T295" s="368"/>
      <c r="U295" s="368"/>
      <c r="V295" s="368"/>
      <c r="W295" s="368"/>
      <c r="X295" s="368"/>
      <c r="Y295" s="368"/>
      <c r="Z295" s="368"/>
      <c r="AA295" s="368"/>
      <c r="AB295" s="368"/>
      <c r="AC295" s="368"/>
      <c r="AD295" s="368"/>
      <c r="AE295" s="368"/>
      <c r="AF295" s="368"/>
      <c r="AG295" s="368"/>
      <c r="AH295" s="368"/>
      <c r="AI295" s="368"/>
      <c r="AJ295" s="12">
        <f t="shared" si="1"/>
        <v>14</v>
      </c>
      <c r="AK295" s="12">
        <f t="shared" si="4"/>
        <v>1</v>
      </c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</row>
    <row r="296" ht="16.5" customHeight="1">
      <c r="A296" s="12">
        <f t="shared" si="3"/>
        <v>295</v>
      </c>
      <c r="B296" s="153">
        <v>242025.0</v>
      </c>
      <c r="C296" s="151"/>
      <c r="D296" s="154" t="s">
        <v>337</v>
      </c>
      <c r="E296" s="367">
        <v>1.0</v>
      </c>
      <c r="F296" s="367">
        <v>1.0</v>
      </c>
      <c r="G296" s="367">
        <v>1.0</v>
      </c>
      <c r="H296" s="367">
        <v>1.0</v>
      </c>
      <c r="I296" s="367">
        <v>1.0</v>
      </c>
      <c r="J296" s="367">
        <v>1.0</v>
      </c>
      <c r="K296" s="367">
        <v>1.0</v>
      </c>
      <c r="L296" s="368">
        <v>1.0</v>
      </c>
      <c r="M296" s="368">
        <v>1.0</v>
      </c>
      <c r="N296" s="368">
        <v>1.0</v>
      </c>
      <c r="O296" s="368">
        <v>1.0</v>
      </c>
      <c r="P296" s="368">
        <v>1.0</v>
      </c>
      <c r="Q296" s="368">
        <v>1.0</v>
      </c>
      <c r="R296" s="368">
        <v>1.0</v>
      </c>
      <c r="S296" s="368">
        <v>1.0</v>
      </c>
      <c r="T296" s="368"/>
      <c r="U296" s="367"/>
      <c r="V296" s="367"/>
      <c r="W296" s="367"/>
      <c r="X296" s="367"/>
      <c r="Y296" s="367"/>
      <c r="Z296" s="367"/>
      <c r="AA296" s="367"/>
      <c r="AB296" s="367"/>
      <c r="AC296" s="367"/>
      <c r="AD296" s="367"/>
      <c r="AE296" s="367"/>
      <c r="AF296" s="367"/>
      <c r="AG296" s="367"/>
      <c r="AH296" s="367"/>
      <c r="AI296" s="367"/>
      <c r="AJ296" s="12">
        <f t="shared" si="1"/>
        <v>15</v>
      </c>
      <c r="AK296" s="12">
        <f t="shared" si="4"/>
        <v>0</v>
      </c>
      <c r="AL296" s="34"/>
      <c r="AM296" s="34"/>
      <c r="AN296" s="34"/>
      <c r="AO296" s="106"/>
      <c r="AP296" s="106"/>
      <c r="AQ296" s="106"/>
      <c r="AR296" s="106"/>
      <c r="AS296" s="106"/>
      <c r="AT296" s="106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</row>
    <row r="297" ht="16.5" customHeight="1">
      <c r="A297" s="12">
        <f t="shared" si="3"/>
        <v>296</v>
      </c>
      <c r="B297" s="153">
        <v>242026.0</v>
      </c>
      <c r="C297" s="151"/>
      <c r="D297" s="154" t="s">
        <v>338</v>
      </c>
      <c r="E297" s="367">
        <v>1.0</v>
      </c>
      <c r="F297" s="367">
        <v>1.0</v>
      </c>
      <c r="G297" s="367">
        <v>1.0</v>
      </c>
      <c r="H297" s="367">
        <v>1.0</v>
      </c>
      <c r="I297" s="367">
        <v>1.0</v>
      </c>
      <c r="J297" s="367">
        <v>1.0</v>
      </c>
      <c r="K297" s="367">
        <v>1.0</v>
      </c>
      <c r="L297" s="368">
        <v>1.0</v>
      </c>
      <c r="M297" s="368">
        <v>1.0</v>
      </c>
      <c r="N297" s="368">
        <v>1.0</v>
      </c>
      <c r="O297" s="368">
        <v>1.0</v>
      </c>
      <c r="P297" s="368">
        <v>1.0</v>
      </c>
      <c r="Q297" s="368">
        <v>1.0</v>
      </c>
      <c r="R297" s="368">
        <v>1.0</v>
      </c>
      <c r="S297" s="368">
        <v>1.0</v>
      </c>
      <c r="T297" s="368"/>
      <c r="U297" s="367"/>
      <c r="V297" s="367"/>
      <c r="W297" s="367"/>
      <c r="X297" s="367"/>
      <c r="Y297" s="367"/>
      <c r="Z297" s="367"/>
      <c r="AA297" s="367"/>
      <c r="AB297" s="367"/>
      <c r="AC297" s="367"/>
      <c r="AD297" s="367"/>
      <c r="AE297" s="367"/>
      <c r="AF297" s="367"/>
      <c r="AG297" s="367"/>
      <c r="AH297" s="367"/>
      <c r="AI297" s="367"/>
      <c r="AJ297" s="12">
        <f t="shared" si="1"/>
        <v>15</v>
      </c>
      <c r="AK297" s="12">
        <f t="shared" si="4"/>
        <v>0</v>
      </c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</row>
    <row r="298" ht="16.5" customHeight="1">
      <c r="A298" s="12">
        <f t="shared" si="3"/>
        <v>297</v>
      </c>
      <c r="B298" s="153">
        <v>242028.0</v>
      </c>
      <c r="C298" s="151"/>
      <c r="D298" s="154" t="s">
        <v>339</v>
      </c>
      <c r="E298" s="367">
        <v>1.0</v>
      </c>
      <c r="F298" s="12">
        <v>1.0</v>
      </c>
      <c r="G298" s="367">
        <v>1.0</v>
      </c>
      <c r="H298" s="367">
        <v>1.0</v>
      </c>
      <c r="I298" s="12">
        <v>1.0</v>
      </c>
      <c r="J298" s="12">
        <v>1.0</v>
      </c>
      <c r="K298" s="12">
        <v>1.0</v>
      </c>
      <c r="L298" s="167">
        <v>1.0</v>
      </c>
      <c r="M298" s="167">
        <v>1.0</v>
      </c>
      <c r="N298" s="368">
        <v>1.0</v>
      </c>
      <c r="O298" s="368">
        <v>1.0</v>
      </c>
      <c r="P298" s="368">
        <v>1.0</v>
      </c>
      <c r="Q298" s="368">
        <v>1.0</v>
      </c>
      <c r="R298" s="368">
        <v>1.0</v>
      </c>
      <c r="S298" s="368">
        <v>1.0</v>
      </c>
      <c r="T298" s="368"/>
      <c r="U298" s="109"/>
      <c r="V298" s="109"/>
      <c r="W298" s="109"/>
      <c r="X298" s="109"/>
      <c r="Y298" s="109"/>
      <c r="Z298" s="109"/>
      <c r="AA298" s="109"/>
      <c r="AB298" s="109"/>
      <c r="AC298" s="109"/>
      <c r="AD298" s="109"/>
      <c r="AE298" s="109"/>
      <c r="AF298" s="109"/>
      <c r="AG298" s="109"/>
      <c r="AH298" s="109"/>
      <c r="AI298" s="109"/>
      <c r="AJ298" s="12">
        <f t="shared" si="1"/>
        <v>15</v>
      </c>
      <c r="AK298" s="12">
        <f t="shared" si="4"/>
        <v>0</v>
      </c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</row>
    <row r="299" ht="16.5" customHeight="1">
      <c r="A299" s="12">
        <f t="shared" si="3"/>
        <v>298</v>
      </c>
      <c r="B299" s="153">
        <v>242029.0</v>
      </c>
      <c r="C299" s="151"/>
      <c r="D299" s="154" t="s">
        <v>340</v>
      </c>
      <c r="E299" s="367">
        <v>1.0</v>
      </c>
      <c r="F299" s="109">
        <v>1.0</v>
      </c>
      <c r="G299" s="367">
        <v>1.0</v>
      </c>
      <c r="H299" s="367">
        <v>1.0</v>
      </c>
      <c r="I299" s="109">
        <v>1.0</v>
      </c>
      <c r="J299" s="109">
        <v>1.0</v>
      </c>
      <c r="K299" s="109">
        <v>1.0</v>
      </c>
      <c r="L299" s="167">
        <v>1.0</v>
      </c>
      <c r="M299" s="167">
        <v>1.0</v>
      </c>
      <c r="N299" s="368">
        <v>1.0</v>
      </c>
      <c r="O299" s="368">
        <v>1.0</v>
      </c>
      <c r="P299" s="368">
        <v>1.0</v>
      </c>
      <c r="Q299" s="368">
        <v>1.0</v>
      </c>
      <c r="R299" s="368">
        <v>1.0</v>
      </c>
      <c r="S299" s="368">
        <v>1.0</v>
      </c>
      <c r="T299" s="368"/>
      <c r="U299" s="109"/>
      <c r="V299" s="109"/>
      <c r="W299" s="109"/>
      <c r="X299" s="109"/>
      <c r="Y299" s="109"/>
      <c r="Z299" s="109"/>
      <c r="AA299" s="109"/>
      <c r="AB299" s="109"/>
      <c r="AC299" s="109"/>
      <c r="AD299" s="109"/>
      <c r="AE299" s="109"/>
      <c r="AF299" s="109"/>
      <c r="AG299" s="109"/>
      <c r="AH299" s="109"/>
      <c r="AI299" s="109"/>
      <c r="AJ299" s="12">
        <f t="shared" si="1"/>
        <v>15</v>
      </c>
      <c r="AK299" s="12">
        <f t="shared" si="4"/>
        <v>0</v>
      </c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</row>
    <row r="300" ht="16.5" customHeight="1">
      <c r="A300" s="12">
        <f t="shared" si="3"/>
        <v>299</v>
      </c>
      <c r="B300" s="153">
        <v>242037.0</v>
      </c>
      <c r="C300" s="151"/>
      <c r="D300" s="154" t="s">
        <v>923</v>
      </c>
      <c r="E300" s="367">
        <v>1.0</v>
      </c>
      <c r="F300" s="109">
        <v>1.0</v>
      </c>
      <c r="G300" s="367">
        <v>1.0</v>
      </c>
      <c r="H300" s="367">
        <v>1.0</v>
      </c>
      <c r="I300" s="109">
        <v>1.0</v>
      </c>
      <c r="J300" s="109">
        <v>1.0</v>
      </c>
      <c r="K300" s="109">
        <v>1.0</v>
      </c>
      <c r="L300" s="167">
        <v>1.0</v>
      </c>
      <c r="M300" s="167">
        <v>1.0</v>
      </c>
      <c r="N300" s="368">
        <v>1.0</v>
      </c>
      <c r="O300" s="368">
        <v>1.0</v>
      </c>
      <c r="P300" s="368">
        <v>1.0</v>
      </c>
      <c r="Q300" s="368">
        <v>1.0</v>
      </c>
      <c r="R300" s="368">
        <v>1.0</v>
      </c>
      <c r="S300" s="368">
        <v>1.0</v>
      </c>
      <c r="T300" s="368"/>
      <c r="U300" s="109"/>
      <c r="V300" s="109"/>
      <c r="W300" s="109"/>
      <c r="X300" s="109"/>
      <c r="Y300" s="109"/>
      <c r="Z300" s="109"/>
      <c r="AA300" s="109"/>
      <c r="AB300" s="109"/>
      <c r="AC300" s="109"/>
      <c r="AD300" s="109"/>
      <c r="AE300" s="109"/>
      <c r="AF300" s="109"/>
      <c r="AG300" s="109"/>
      <c r="AH300" s="109"/>
      <c r="AI300" s="109"/>
      <c r="AJ300" s="12">
        <f t="shared" si="1"/>
        <v>15</v>
      </c>
      <c r="AK300" s="12">
        <f t="shared" si="4"/>
        <v>0</v>
      </c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</row>
    <row r="301" ht="16.5" customHeight="1">
      <c r="A301" s="12">
        <f t="shared" si="3"/>
        <v>300</v>
      </c>
      <c r="B301" s="153">
        <v>242058.0</v>
      </c>
      <c r="C301" s="151"/>
      <c r="D301" s="154" t="s">
        <v>341</v>
      </c>
      <c r="E301" s="367">
        <v>1.0</v>
      </c>
      <c r="F301" s="367">
        <v>1.0</v>
      </c>
      <c r="G301" s="367">
        <v>1.0</v>
      </c>
      <c r="H301" s="367">
        <v>1.0</v>
      </c>
      <c r="I301" s="367">
        <v>1.0</v>
      </c>
      <c r="J301" s="367">
        <v>0.0</v>
      </c>
      <c r="K301" s="367">
        <v>0.0</v>
      </c>
      <c r="L301" s="368">
        <v>0.0</v>
      </c>
      <c r="M301" s="368">
        <v>0.0</v>
      </c>
      <c r="N301" s="368">
        <v>1.0</v>
      </c>
      <c r="O301" s="368">
        <v>1.0</v>
      </c>
      <c r="P301" s="368">
        <v>1.0</v>
      </c>
      <c r="Q301" s="368">
        <v>1.0</v>
      </c>
      <c r="R301" s="368">
        <v>1.0</v>
      </c>
      <c r="S301" s="368">
        <v>1.0</v>
      </c>
      <c r="T301" s="368"/>
      <c r="U301" s="367"/>
      <c r="V301" s="367"/>
      <c r="W301" s="367"/>
      <c r="X301" s="367"/>
      <c r="Y301" s="367"/>
      <c r="Z301" s="367"/>
      <c r="AA301" s="367"/>
      <c r="AB301" s="367"/>
      <c r="AC301" s="367"/>
      <c r="AD301" s="367"/>
      <c r="AE301" s="367"/>
      <c r="AF301" s="367"/>
      <c r="AG301" s="367"/>
      <c r="AH301" s="367"/>
      <c r="AI301" s="367"/>
      <c r="AJ301" s="12">
        <f t="shared" si="1"/>
        <v>11</v>
      </c>
      <c r="AK301" s="12">
        <f t="shared" si="4"/>
        <v>4</v>
      </c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</row>
    <row r="302" ht="16.5" customHeight="1">
      <c r="A302" s="12">
        <f t="shared" si="3"/>
        <v>301</v>
      </c>
      <c r="B302" s="397">
        <v>541.0</v>
      </c>
      <c r="C302" s="158"/>
      <c r="D302" s="397"/>
      <c r="E302" s="398">
        <v>1.0</v>
      </c>
      <c r="F302" s="398">
        <v>1.0</v>
      </c>
      <c r="G302" s="398">
        <v>1.0</v>
      </c>
      <c r="H302" s="399">
        <v>1.0</v>
      </c>
      <c r="I302" s="399">
        <v>1.0</v>
      </c>
      <c r="J302" s="399">
        <v>1.0</v>
      </c>
      <c r="K302" s="399">
        <v>1.0</v>
      </c>
      <c r="L302" s="400">
        <v>1.0</v>
      </c>
      <c r="M302" s="400">
        <v>1.0</v>
      </c>
      <c r="N302" s="400">
        <v>1.0</v>
      </c>
      <c r="O302" s="400">
        <v>1.0</v>
      </c>
      <c r="P302" s="400">
        <v>1.0</v>
      </c>
      <c r="Q302" s="400">
        <v>1.0</v>
      </c>
      <c r="R302" s="400">
        <v>1.0</v>
      </c>
      <c r="S302" s="400">
        <v>1.0</v>
      </c>
      <c r="T302" s="400"/>
      <c r="U302" s="399"/>
      <c r="V302" s="399"/>
      <c r="W302" s="399"/>
      <c r="X302" s="399"/>
      <c r="Y302" s="399"/>
      <c r="Z302" s="399"/>
      <c r="AA302" s="399"/>
      <c r="AB302" s="399"/>
      <c r="AC302" s="399"/>
      <c r="AD302" s="399"/>
      <c r="AE302" s="399"/>
      <c r="AF302" s="399"/>
      <c r="AG302" s="399"/>
      <c r="AH302" s="399"/>
      <c r="AI302" s="399"/>
      <c r="AJ302" s="12">
        <f t="shared" si="1"/>
        <v>15</v>
      </c>
      <c r="AK302" s="12">
        <f t="shared" si="4"/>
        <v>0</v>
      </c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</row>
    <row r="303" ht="16.5" customHeight="1">
      <c r="A303" s="12">
        <f t="shared" si="3"/>
        <v>302</v>
      </c>
      <c r="B303" s="161">
        <v>557.0</v>
      </c>
      <c r="C303" s="158"/>
      <c r="D303" s="161"/>
      <c r="E303" s="398">
        <v>1.0</v>
      </c>
      <c r="F303" s="398">
        <v>1.0</v>
      </c>
      <c r="G303" s="401">
        <v>1.0</v>
      </c>
      <c r="H303" s="399">
        <v>1.0</v>
      </c>
      <c r="I303" s="402">
        <v>1.0</v>
      </c>
      <c r="J303" s="402">
        <v>1.0</v>
      </c>
      <c r="K303" s="402">
        <v>1.0</v>
      </c>
      <c r="L303" s="402">
        <v>1.0</v>
      </c>
      <c r="M303" s="402">
        <v>1.0</v>
      </c>
      <c r="N303" s="402">
        <v>1.0</v>
      </c>
      <c r="O303" s="402">
        <v>1.0</v>
      </c>
      <c r="P303" s="203">
        <v>1.0</v>
      </c>
      <c r="Q303" s="403">
        <v>1.0</v>
      </c>
      <c r="R303" s="403">
        <v>1.0</v>
      </c>
      <c r="S303" s="403">
        <v>1.0</v>
      </c>
      <c r="T303" s="403"/>
      <c r="U303" s="390"/>
      <c r="V303" s="390"/>
      <c r="W303" s="390"/>
      <c r="X303" s="390"/>
      <c r="Y303" s="390"/>
      <c r="Z303" s="390"/>
      <c r="AA303" s="390"/>
      <c r="AB303" s="390"/>
      <c r="AC303" s="390"/>
      <c r="AD303" s="390"/>
      <c r="AE303" s="390"/>
      <c r="AF303" s="390"/>
      <c r="AG303" s="390"/>
      <c r="AH303" s="390"/>
      <c r="AI303" s="390"/>
      <c r="AJ303" s="12">
        <f t="shared" si="1"/>
        <v>15</v>
      </c>
      <c r="AK303" s="12">
        <f t="shared" si="4"/>
        <v>0</v>
      </c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</row>
    <row r="304" ht="16.5" customHeight="1">
      <c r="A304" s="12">
        <f t="shared" si="3"/>
        <v>303</v>
      </c>
      <c r="B304" s="161">
        <v>565.0</v>
      </c>
      <c r="C304" s="158"/>
      <c r="D304" s="404"/>
      <c r="E304" s="398">
        <v>1.0</v>
      </c>
      <c r="F304" s="398">
        <v>1.0</v>
      </c>
      <c r="G304" s="398">
        <v>1.0</v>
      </c>
      <c r="H304" s="399">
        <v>1.0</v>
      </c>
      <c r="I304" s="203">
        <v>1.0</v>
      </c>
      <c r="J304" s="203">
        <v>0.0</v>
      </c>
      <c r="K304" s="203">
        <v>0.0</v>
      </c>
      <c r="L304" s="203">
        <v>0.0</v>
      </c>
      <c r="M304" s="203">
        <v>0.0</v>
      </c>
      <c r="N304" s="203">
        <v>0.0</v>
      </c>
      <c r="O304" s="203">
        <v>0.0</v>
      </c>
      <c r="P304" s="203">
        <v>0.0</v>
      </c>
      <c r="Q304" s="203">
        <v>0.0</v>
      </c>
      <c r="R304" s="203">
        <v>0.0</v>
      </c>
      <c r="S304" s="403">
        <v>0.0</v>
      </c>
      <c r="T304" s="403"/>
      <c r="U304" s="403"/>
      <c r="V304" s="403"/>
      <c r="W304" s="403"/>
      <c r="X304" s="403"/>
      <c r="Y304" s="403"/>
      <c r="Z304" s="403"/>
      <c r="AA304" s="403"/>
      <c r="AB304" s="403"/>
      <c r="AC304" s="403"/>
      <c r="AD304" s="403"/>
      <c r="AE304" s="403"/>
      <c r="AF304" s="403"/>
      <c r="AG304" s="403"/>
      <c r="AH304" s="403"/>
      <c r="AI304" s="403"/>
      <c r="AJ304" s="12">
        <f t="shared" si="1"/>
        <v>5</v>
      </c>
      <c r="AK304" s="12">
        <f t="shared" si="4"/>
        <v>10</v>
      </c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</row>
    <row r="305" ht="16.5" customHeight="1">
      <c r="A305" s="12">
        <f t="shared" si="3"/>
        <v>304</v>
      </c>
      <c r="B305" s="161">
        <v>566.0</v>
      </c>
      <c r="C305" s="158"/>
      <c r="D305" s="161"/>
      <c r="E305" s="398">
        <v>1.0</v>
      </c>
      <c r="F305" s="398">
        <v>1.0</v>
      </c>
      <c r="G305" s="398">
        <v>1.0</v>
      </c>
      <c r="H305" s="399">
        <v>1.0</v>
      </c>
      <c r="I305" s="390">
        <v>1.0</v>
      </c>
      <c r="J305" s="390">
        <v>1.0</v>
      </c>
      <c r="K305" s="390">
        <v>0.0</v>
      </c>
      <c r="L305" s="405">
        <v>0.0</v>
      </c>
      <c r="M305" s="405">
        <v>0.0</v>
      </c>
      <c r="N305" s="405">
        <v>0.0</v>
      </c>
      <c r="O305" s="405">
        <v>0.0</v>
      </c>
      <c r="P305" s="405">
        <v>0.0</v>
      </c>
      <c r="Q305" s="405">
        <v>0.0</v>
      </c>
      <c r="R305" s="405">
        <v>0.0</v>
      </c>
      <c r="S305" s="405">
        <v>0.0</v>
      </c>
      <c r="T305" s="405"/>
      <c r="U305" s="390"/>
      <c r="V305" s="390"/>
      <c r="W305" s="390"/>
      <c r="X305" s="390"/>
      <c r="Y305" s="390"/>
      <c r="Z305" s="390"/>
      <c r="AA305" s="390"/>
      <c r="AB305" s="390"/>
      <c r="AC305" s="390"/>
      <c r="AD305" s="390"/>
      <c r="AE305" s="390"/>
      <c r="AF305" s="390"/>
      <c r="AG305" s="390"/>
      <c r="AH305" s="390"/>
      <c r="AI305" s="390"/>
      <c r="AJ305" s="12">
        <f t="shared" si="1"/>
        <v>6</v>
      </c>
      <c r="AK305" s="12">
        <f t="shared" si="4"/>
        <v>9</v>
      </c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</row>
    <row r="306" ht="16.5" customHeight="1">
      <c r="A306" s="12">
        <f t="shared" si="3"/>
        <v>305</v>
      </c>
      <c r="B306" s="161">
        <v>597.0</v>
      </c>
      <c r="C306" s="158"/>
      <c r="D306" s="161"/>
      <c r="E306" s="398">
        <v>1.0</v>
      </c>
      <c r="F306" s="398">
        <v>1.0</v>
      </c>
      <c r="G306" s="398">
        <v>1.0</v>
      </c>
      <c r="H306" s="399">
        <v>0.0</v>
      </c>
      <c r="I306" s="203">
        <v>0.0</v>
      </c>
      <c r="J306" s="203">
        <v>0.0</v>
      </c>
      <c r="K306" s="203">
        <v>0.0</v>
      </c>
      <c r="L306" s="203">
        <v>0.0</v>
      </c>
      <c r="M306" s="203">
        <v>0.0</v>
      </c>
      <c r="N306" s="203">
        <v>0.0</v>
      </c>
      <c r="O306" s="203">
        <v>0.0</v>
      </c>
      <c r="P306" s="203">
        <v>0.0</v>
      </c>
      <c r="Q306" s="203">
        <v>0.0</v>
      </c>
      <c r="R306" s="203">
        <v>0.0</v>
      </c>
      <c r="S306" s="403">
        <v>0.0</v>
      </c>
      <c r="T306" s="403"/>
      <c r="U306" s="403"/>
      <c r="V306" s="403"/>
      <c r="W306" s="403"/>
      <c r="X306" s="403"/>
      <c r="Y306" s="403"/>
      <c r="Z306" s="403"/>
      <c r="AA306" s="403"/>
      <c r="AB306" s="403"/>
      <c r="AC306" s="403"/>
      <c r="AD306" s="403"/>
      <c r="AE306" s="403"/>
      <c r="AF306" s="403"/>
      <c r="AG306" s="403"/>
      <c r="AH306" s="403"/>
      <c r="AI306" s="403"/>
      <c r="AJ306" s="12">
        <f t="shared" si="1"/>
        <v>3</v>
      </c>
      <c r="AK306" s="12">
        <f t="shared" si="4"/>
        <v>12</v>
      </c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</row>
    <row r="307" ht="16.5" customHeight="1">
      <c r="A307" s="12">
        <f t="shared" si="3"/>
        <v>306</v>
      </c>
      <c r="B307" s="161">
        <v>581.0</v>
      </c>
      <c r="C307" s="158"/>
      <c r="D307" s="404"/>
      <c r="E307" s="398">
        <v>0.0</v>
      </c>
      <c r="F307" s="398">
        <v>0.0</v>
      </c>
      <c r="G307" s="398">
        <v>1.0</v>
      </c>
      <c r="H307" s="399">
        <v>0.0</v>
      </c>
      <c r="I307" s="203">
        <v>0.0</v>
      </c>
      <c r="J307" s="203">
        <v>0.0</v>
      </c>
      <c r="K307" s="203">
        <v>0.0</v>
      </c>
      <c r="L307" s="203">
        <v>0.0</v>
      </c>
      <c r="M307" s="203">
        <v>0.0</v>
      </c>
      <c r="N307" s="203">
        <v>0.0</v>
      </c>
      <c r="O307" s="203">
        <v>0.0</v>
      </c>
      <c r="P307" s="203">
        <v>0.0</v>
      </c>
      <c r="Q307" s="203">
        <v>0.0</v>
      </c>
      <c r="R307" s="203">
        <v>0.0</v>
      </c>
      <c r="S307" s="403">
        <v>0.0</v>
      </c>
      <c r="T307" s="403"/>
      <c r="U307" s="403"/>
      <c r="V307" s="403"/>
      <c r="W307" s="403"/>
      <c r="X307" s="403"/>
      <c r="Y307" s="403"/>
      <c r="Z307" s="403"/>
      <c r="AA307" s="403"/>
      <c r="AB307" s="403"/>
      <c r="AC307" s="403"/>
      <c r="AD307" s="403"/>
      <c r="AE307" s="403"/>
      <c r="AF307" s="403"/>
      <c r="AG307" s="403"/>
      <c r="AH307" s="403"/>
      <c r="AI307" s="403"/>
      <c r="AJ307" s="12">
        <f t="shared" si="1"/>
        <v>1</v>
      </c>
      <c r="AK307" s="12">
        <f t="shared" si="4"/>
        <v>14</v>
      </c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</row>
    <row r="308" ht="16.5" customHeight="1">
      <c r="A308" s="12">
        <f t="shared" si="3"/>
        <v>307</v>
      </c>
      <c r="B308" s="161">
        <v>563.0</v>
      </c>
      <c r="C308" s="158"/>
      <c r="D308" s="161"/>
      <c r="E308" s="390">
        <v>0.0</v>
      </c>
      <c r="F308" s="390">
        <v>0.0</v>
      </c>
      <c r="G308" s="390">
        <v>0.0</v>
      </c>
      <c r="H308" s="390">
        <v>1.0</v>
      </c>
      <c r="I308" s="390">
        <v>1.0</v>
      </c>
      <c r="J308" s="390">
        <v>1.0</v>
      </c>
      <c r="K308" s="390">
        <v>1.0</v>
      </c>
      <c r="L308" s="405">
        <v>1.0</v>
      </c>
      <c r="M308" s="405">
        <v>1.0</v>
      </c>
      <c r="N308" s="405">
        <v>1.0</v>
      </c>
      <c r="O308" s="405">
        <v>1.0</v>
      </c>
      <c r="P308" s="405">
        <v>1.0</v>
      </c>
      <c r="Q308" s="405">
        <v>1.0</v>
      </c>
      <c r="R308" s="405">
        <v>1.0</v>
      </c>
      <c r="S308" s="405">
        <v>1.0</v>
      </c>
      <c r="T308" s="405"/>
      <c r="U308" s="390"/>
      <c r="V308" s="390"/>
      <c r="W308" s="390"/>
      <c r="X308" s="390"/>
      <c r="Y308" s="390"/>
      <c r="Z308" s="390"/>
      <c r="AA308" s="390"/>
      <c r="AB308" s="390"/>
      <c r="AC308" s="390"/>
      <c r="AD308" s="390"/>
      <c r="AE308" s="390"/>
      <c r="AF308" s="390"/>
      <c r="AG308" s="390"/>
      <c r="AH308" s="390"/>
      <c r="AI308" s="390"/>
      <c r="AJ308" s="12">
        <f t="shared" si="1"/>
        <v>12</v>
      </c>
      <c r="AK308" s="12">
        <f t="shared" si="4"/>
        <v>3</v>
      </c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</row>
    <row r="309" ht="16.5" customHeight="1">
      <c r="A309" s="12">
        <f t="shared" si="3"/>
        <v>308</v>
      </c>
      <c r="B309" s="161">
        <v>575.0</v>
      </c>
      <c r="C309" s="158"/>
      <c r="D309" s="161"/>
      <c r="E309" s="390">
        <v>0.0</v>
      </c>
      <c r="F309" s="390">
        <v>0.0</v>
      </c>
      <c r="G309" s="390">
        <v>0.0</v>
      </c>
      <c r="H309" s="390">
        <v>0.0</v>
      </c>
      <c r="I309" s="390">
        <v>0.0</v>
      </c>
      <c r="J309" s="390">
        <v>0.0</v>
      </c>
      <c r="K309" s="390">
        <v>0.0</v>
      </c>
      <c r="L309" s="405">
        <v>0.0</v>
      </c>
      <c r="M309" s="405">
        <v>0.0</v>
      </c>
      <c r="N309" s="405">
        <v>0.0</v>
      </c>
      <c r="O309" s="405">
        <v>1.0</v>
      </c>
      <c r="P309" s="405">
        <v>1.0</v>
      </c>
      <c r="Q309" s="405">
        <v>1.0</v>
      </c>
      <c r="R309" s="405">
        <v>1.0</v>
      </c>
      <c r="S309" s="405">
        <v>1.0</v>
      </c>
      <c r="T309" s="405"/>
      <c r="U309" s="390"/>
      <c r="V309" s="390"/>
      <c r="W309" s="390"/>
      <c r="X309" s="390"/>
      <c r="Y309" s="390"/>
      <c r="Z309" s="390"/>
      <c r="AA309" s="390"/>
      <c r="AB309" s="390"/>
      <c r="AC309" s="390"/>
      <c r="AD309" s="390"/>
      <c r="AE309" s="390"/>
      <c r="AF309" s="390"/>
      <c r="AG309" s="390"/>
      <c r="AH309" s="390"/>
      <c r="AI309" s="390"/>
      <c r="AJ309" s="12">
        <f t="shared" si="1"/>
        <v>5</v>
      </c>
      <c r="AK309" s="12">
        <f t="shared" si="4"/>
        <v>10</v>
      </c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</row>
    <row r="310" ht="16.5" customHeight="1">
      <c r="A310" s="12">
        <f t="shared" si="3"/>
        <v>309</v>
      </c>
      <c r="B310" s="161">
        <v>494.0</v>
      </c>
      <c r="C310" s="158"/>
      <c r="D310" s="158"/>
      <c r="E310" s="390">
        <v>0.0</v>
      </c>
      <c r="F310" s="390">
        <v>0.0</v>
      </c>
      <c r="G310" s="390">
        <v>0.0</v>
      </c>
      <c r="H310" s="390">
        <v>0.0</v>
      </c>
      <c r="I310" s="390">
        <v>0.0</v>
      </c>
      <c r="J310" s="390">
        <v>0.0</v>
      </c>
      <c r="K310" s="390">
        <v>0.0</v>
      </c>
      <c r="L310" s="405">
        <v>0.0</v>
      </c>
      <c r="M310" s="405">
        <v>0.0</v>
      </c>
      <c r="N310" s="405">
        <v>0.0</v>
      </c>
      <c r="O310" s="405">
        <v>0.0</v>
      </c>
      <c r="P310" s="405">
        <v>0.0</v>
      </c>
      <c r="Q310" s="405">
        <v>0.0</v>
      </c>
      <c r="R310" s="405">
        <v>2.0</v>
      </c>
      <c r="S310" s="405">
        <v>3.0</v>
      </c>
      <c r="T310" s="405"/>
      <c r="U310" s="390"/>
      <c r="V310" s="390"/>
      <c r="W310" s="390"/>
      <c r="X310" s="390"/>
      <c r="Y310" s="390"/>
      <c r="Z310" s="390"/>
      <c r="AA310" s="390"/>
      <c r="AB310" s="390"/>
      <c r="AC310" s="390"/>
      <c r="AD310" s="390"/>
      <c r="AE310" s="390"/>
      <c r="AF310" s="390"/>
      <c r="AG310" s="390"/>
      <c r="AH310" s="390"/>
      <c r="AI310" s="390"/>
      <c r="AJ310" s="12">
        <f t="shared" si="1"/>
        <v>5</v>
      </c>
      <c r="AK310" s="12">
        <f t="shared" si="4"/>
        <v>13</v>
      </c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</row>
    <row r="311" ht="16.5" customHeight="1">
      <c r="A311" s="12">
        <f t="shared" si="3"/>
        <v>310</v>
      </c>
      <c r="B311" s="161">
        <v>615.0</v>
      </c>
      <c r="C311" s="158"/>
      <c r="D311" s="165"/>
      <c r="E311" s="203">
        <v>0.0</v>
      </c>
      <c r="F311" s="203">
        <v>0.0</v>
      </c>
      <c r="G311" s="203">
        <v>0.0</v>
      </c>
      <c r="H311" s="203">
        <v>0.0</v>
      </c>
      <c r="I311" s="203">
        <v>0.0</v>
      </c>
      <c r="J311" s="203">
        <v>0.0</v>
      </c>
      <c r="K311" s="203">
        <v>0.0</v>
      </c>
      <c r="L311" s="203">
        <v>0.0</v>
      </c>
      <c r="M311" s="203">
        <v>0.0</v>
      </c>
      <c r="N311" s="203">
        <v>0.0</v>
      </c>
      <c r="O311" s="203">
        <v>0.0</v>
      </c>
      <c r="P311" s="203">
        <v>0.0</v>
      </c>
      <c r="Q311" s="203">
        <v>0.0</v>
      </c>
      <c r="R311" s="203">
        <v>2.0</v>
      </c>
      <c r="S311" s="403">
        <v>3.0</v>
      </c>
      <c r="T311" s="403"/>
      <c r="U311" s="403"/>
      <c r="V311" s="403"/>
      <c r="W311" s="403"/>
      <c r="X311" s="403"/>
      <c r="Y311" s="403"/>
      <c r="Z311" s="403"/>
      <c r="AA311" s="403"/>
      <c r="AB311" s="403"/>
      <c r="AC311" s="403"/>
      <c r="AD311" s="403"/>
      <c r="AE311" s="403"/>
      <c r="AF311" s="403"/>
      <c r="AG311" s="403"/>
      <c r="AH311" s="403"/>
      <c r="AI311" s="403"/>
      <c r="AJ311" s="12">
        <f t="shared" si="1"/>
        <v>5</v>
      </c>
      <c r="AK311" s="12">
        <f t="shared" si="4"/>
        <v>13</v>
      </c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</row>
    <row r="312" ht="16.5" customHeight="1">
      <c r="A312" s="12">
        <f t="shared" si="3"/>
        <v>311</v>
      </c>
      <c r="B312" s="161">
        <v>1236.0</v>
      </c>
      <c r="C312" s="158"/>
      <c r="D312" s="158"/>
      <c r="E312" s="390">
        <v>0.0</v>
      </c>
      <c r="F312" s="390">
        <v>0.0</v>
      </c>
      <c r="G312" s="390">
        <v>0.0</v>
      </c>
      <c r="H312" s="390">
        <v>0.0</v>
      </c>
      <c r="I312" s="390">
        <v>0.0</v>
      </c>
      <c r="J312" s="390">
        <v>0.0</v>
      </c>
      <c r="K312" s="390">
        <v>0.0</v>
      </c>
      <c r="L312" s="405">
        <v>0.0</v>
      </c>
      <c r="M312" s="405">
        <v>0.0</v>
      </c>
      <c r="N312" s="405">
        <v>0.0</v>
      </c>
      <c r="O312" s="405">
        <v>0.0</v>
      </c>
      <c r="P312" s="405">
        <v>0.0</v>
      </c>
      <c r="Q312" s="405">
        <v>0.0</v>
      </c>
      <c r="R312" s="405">
        <v>1.0</v>
      </c>
      <c r="S312" s="405">
        <v>1.0</v>
      </c>
      <c r="T312" s="405"/>
      <c r="U312" s="390"/>
      <c r="V312" s="390"/>
      <c r="W312" s="390"/>
      <c r="X312" s="390"/>
      <c r="Y312" s="390"/>
      <c r="Z312" s="390"/>
      <c r="AA312" s="390"/>
      <c r="AB312" s="390"/>
      <c r="AC312" s="390"/>
      <c r="AD312" s="390"/>
      <c r="AE312" s="390"/>
      <c r="AF312" s="390"/>
      <c r="AG312" s="390"/>
      <c r="AH312" s="390"/>
      <c r="AI312" s="390"/>
      <c r="AJ312" s="12">
        <f t="shared" si="1"/>
        <v>2</v>
      </c>
      <c r="AK312" s="12">
        <f t="shared" si="4"/>
        <v>13</v>
      </c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</row>
    <row r="313" ht="16.5" customHeight="1">
      <c r="A313" s="12">
        <f t="shared" si="3"/>
        <v>312</v>
      </c>
      <c r="B313" s="161">
        <v>0.0</v>
      </c>
      <c r="C313" s="158"/>
      <c r="D313" s="161"/>
      <c r="E313" s="390"/>
      <c r="F313" s="390"/>
      <c r="G313" s="390"/>
      <c r="H313" s="390"/>
      <c r="I313" s="390"/>
      <c r="J313" s="390"/>
      <c r="K313" s="390"/>
      <c r="L313" s="405"/>
      <c r="M313" s="405"/>
      <c r="N313" s="405"/>
      <c r="O313" s="405"/>
      <c r="P313" s="405"/>
      <c r="Q313" s="405"/>
      <c r="R313" s="405"/>
      <c r="S313" s="405"/>
      <c r="T313" s="405"/>
      <c r="U313" s="390"/>
      <c r="V313" s="390"/>
      <c r="W313" s="390"/>
      <c r="X313" s="390"/>
      <c r="Y313" s="390"/>
      <c r="Z313" s="390"/>
      <c r="AA313" s="390"/>
      <c r="AB313" s="390"/>
      <c r="AC313" s="390"/>
      <c r="AD313" s="390"/>
      <c r="AE313" s="390"/>
      <c r="AF313" s="390"/>
      <c r="AG313" s="390"/>
      <c r="AH313" s="390"/>
      <c r="AI313" s="390"/>
      <c r="AJ313" s="12">
        <f t="shared" si="1"/>
        <v>0</v>
      </c>
      <c r="AK313" s="12">
        <f t="shared" si="4"/>
        <v>0</v>
      </c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</row>
    <row r="314" ht="16.5" customHeight="1">
      <c r="A314" s="12">
        <f t="shared" si="3"/>
        <v>313</v>
      </c>
      <c r="B314" s="161">
        <v>0.0</v>
      </c>
      <c r="C314" s="158"/>
      <c r="D314" s="161"/>
      <c r="E314" s="390"/>
      <c r="F314" s="390"/>
      <c r="G314" s="390"/>
      <c r="H314" s="390"/>
      <c r="I314" s="390"/>
      <c r="J314" s="390"/>
      <c r="K314" s="390"/>
      <c r="L314" s="405"/>
      <c r="M314" s="405"/>
      <c r="N314" s="405"/>
      <c r="O314" s="405"/>
      <c r="P314" s="405"/>
      <c r="Q314" s="405"/>
      <c r="R314" s="405"/>
      <c r="S314" s="405"/>
      <c r="T314" s="405"/>
      <c r="U314" s="390"/>
      <c r="V314" s="390"/>
      <c r="W314" s="390"/>
      <c r="X314" s="390"/>
      <c r="Y314" s="390"/>
      <c r="Z314" s="390"/>
      <c r="AA314" s="390"/>
      <c r="AB314" s="390"/>
      <c r="AC314" s="390"/>
      <c r="AD314" s="390"/>
      <c r="AE314" s="390"/>
      <c r="AF314" s="390"/>
      <c r="AG314" s="390"/>
      <c r="AH314" s="390"/>
      <c r="AI314" s="390"/>
      <c r="AJ314" s="12">
        <f t="shared" si="1"/>
        <v>0</v>
      </c>
      <c r="AK314" s="12">
        <f t="shared" si="4"/>
        <v>0</v>
      </c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</row>
    <row r="315" ht="16.5" customHeight="1">
      <c r="A315" s="12">
        <f t="shared" si="3"/>
        <v>314</v>
      </c>
      <c r="B315" s="161">
        <v>0.0</v>
      </c>
      <c r="C315" s="158"/>
      <c r="D315" s="161"/>
      <c r="E315" s="390"/>
      <c r="F315" s="390"/>
      <c r="G315" s="390"/>
      <c r="H315" s="390"/>
      <c r="I315" s="390"/>
      <c r="J315" s="390"/>
      <c r="K315" s="390"/>
      <c r="L315" s="405"/>
      <c r="M315" s="405"/>
      <c r="N315" s="405"/>
      <c r="O315" s="405"/>
      <c r="P315" s="405"/>
      <c r="Q315" s="405"/>
      <c r="R315" s="405"/>
      <c r="S315" s="405"/>
      <c r="T315" s="405"/>
      <c r="U315" s="390"/>
      <c r="V315" s="390"/>
      <c r="W315" s="390"/>
      <c r="X315" s="390"/>
      <c r="Y315" s="390"/>
      <c r="Z315" s="390"/>
      <c r="AA315" s="390"/>
      <c r="AB315" s="390"/>
      <c r="AC315" s="390"/>
      <c r="AD315" s="390"/>
      <c r="AE315" s="390"/>
      <c r="AF315" s="390"/>
      <c r="AG315" s="390"/>
      <c r="AH315" s="390"/>
      <c r="AI315" s="390"/>
      <c r="AJ315" s="12">
        <f t="shared" si="1"/>
        <v>0</v>
      </c>
      <c r="AK315" s="12">
        <f t="shared" si="4"/>
        <v>0</v>
      </c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</row>
    <row r="316" ht="16.5" customHeight="1">
      <c r="A316" s="12">
        <f t="shared" si="3"/>
        <v>315</v>
      </c>
      <c r="B316" s="161">
        <v>0.0</v>
      </c>
      <c r="C316" s="158"/>
      <c r="D316" s="158"/>
      <c r="E316" s="390"/>
      <c r="F316" s="390"/>
      <c r="G316" s="390"/>
      <c r="H316" s="390"/>
      <c r="I316" s="390"/>
      <c r="J316" s="390"/>
      <c r="K316" s="390"/>
      <c r="L316" s="405"/>
      <c r="M316" s="405"/>
      <c r="N316" s="405"/>
      <c r="O316" s="405"/>
      <c r="P316" s="405"/>
      <c r="Q316" s="405"/>
      <c r="R316" s="405"/>
      <c r="S316" s="405"/>
      <c r="T316" s="405"/>
      <c r="U316" s="390"/>
      <c r="V316" s="390"/>
      <c r="W316" s="390"/>
      <c r="X316" s="390"/>
      <c r="Y316" s="390"/>
      <c r="Z316" s="390"/>
      <c r="AA316" s="390"/>
      <c r="AB316" s="390"/>
      <c r="AC316" s="390"/>
      <c r="AD316" s="390"/>
      <c r="AE316" s="390"/>
      <c r="AF316" s="390"/>
      <c r="AG316" s="390"/>
      <c r="AH316" s="390"/>
      <c r="AI316" s="390"/>
      <c r="AJ316" s="12">
        <f t="shared" si="1"/>
        <v>0</v>
      </c>
      <c r="AK316" s="12">
        <f t="shared" si="4"/>
        <v>0</v>
      </c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</row>
    <row r="317" ht="16.5" customHeight="1">
      <c r="A317" s="12">
        <f t="shared" si="3"/>
        <v>316</v>
      </c>
      <c r="B317" s="161">
        <v>0.0</v>
      </c>
      <c r="C317" s="158"/>
      <c r="D317" s="161"/>
      <c r="E317" s="203"/>
      <c r="F317" s="203"/>
      <c r="G317" s="203"/>
      <c r="H317" s="203"/>
      <c r="I317" s="203"/>
      <c r="J317" s="203"/>
      <c r="K317" s="203"/>
      <c r="L317" s="203"/>
      <c r="M317" s="203"/>
      <c r="N317" s="203"/>
      <c r="O317" s="203"/>
      <c r="P317" s="203"/>
      <c r="Q317" s="203"/>
      <c r="R317" s="203"/>
      <c r="S317" s="403"/>
      <c r="T317" s="403"/>
      <c r="U317" s="403"/>
      <c r="V317" s="403"/>
      <c r="W317" s="403"/>
      <c r="X317" s="403"/>
      <c r="Y317" s="403"/>
      <c r="Z317" s="403"/>
      <c r="AA317" s="403"/>
      <c r="AB317" s="403"/>
      <c r="AC317" s="403"/>
      <c r="AD317" s="403"/>
      <c r="AE317" s="403"/>
      <c r="AF317" s="403"/>
      <c r="AG317" s="403"/>
      <c r="AH317" s="403"/>
      <c r="AI317" s="403"/>
      <c r="AJ317" s="12">
        <f t="shared" si="1"/>
        <v>0</v>
      </c>
      <c r="AK317" s="12">
        <f t="shared" si="4"/>
        <v>0</v>
      </c>
      <c r="AL317" s="34"/>
      <c r="AM317" s="34"/>
      <c r="AN317" s="34"/>
      <c r="AO317" s="76"/>
      <c r="AP317" s="76"/>
      <c r="AQ317" s="76"/>
      <c r="AR317" s="76"/>
      <c r="AS317" s="76"/>
      <c r="AT317" s="76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</row>
    <row r="318" ht="16.5" customHeight="1">
      <c r="A318" s="12">
        <f t="shared" si="3"/>
        <v>317</v>
      </c>
      <c r="B318" s="161">
        <v>0.0</v>
      </c>
      <c r="C318" s="158"/>
      <c r="D318" s="161"/>
      <c r="E318" s="390"/>
      <c r="F318" s="390"/>
      <c r="G318" s="390"/>
      <c r="H318" s="390"/>
      <c r="I318" s="390"/>
      <c r="J318" s="390"/>
      <c r="K318" s="390"/>
      <c r="L318" s="405"/>
      <c r="M318" s="405"/>
      <c r="N318" s="405"/>
      <c r="O318" s="405"/>
      <c r="P318" s="405"/>
      <c r="Q318" s="405"/>
      <c r="R318" s="405"/>
      <c r="S318" s="405"/>
      <c r="T318" s="405"/>
      <c r="U318" s="390"/>
      <c r="V318" s="390"/>
      <c r="W318" s="390"/>
      <c r="X318" s="390"/>
      <c r="Y318" s="390"/>
      <c r="Z318" s="390"/>
      <c r="AA318" s="390"/>
      <c r="AB318" s="390"/>
      <c r="AC318" s="390"/>
      <c r="AD318" s="390"/>
      <c r="AE318" s="390"/>
      <c r="AF318" s="390"/>
      <c r="AG318" s="390"/>
      <c r="AH318" s="390"/>
      <c r="AI318" s="390"/>
      <c r="AJ318" s="12">
        <f t="shared" si="1"/>
        <v>0</v>
      </c>
      <c r="AK318" s="12">
        <f t="shared" si="4"/>
        <v>0</v>
      </c>
      <c r="AL318" s="34"/>
      <c r="AM318" s="34"/>
      <c r="AN318" s="34"/>
      <c r="AO318" s="76"/>
      <c r="AP318" s="76"/>
      <c r="AQ318" s="76"/>
      <c r="AR318" s="76"/>
      <c r="AS318" s="76"/>
      <c r="AT318" s="76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</row>
    <row r="319" ht="16.5" customHeight="1">
      <c r="A319" s="12">
        <f t="shared" si="3"/>
        <v>318</v>
      </c>
      <c r="B319" s="161">
        <v>0.0</v>
      </c>
      <c r="C319" s="158"/>
      <c r="D319" s="158"/>
      <c r="E319" s="390"/>
      <c r="F319" s="390"/>
      <c r="G319" s="390"/>
      <c r="H319" s="390"/>
      <c r="I319" s="390"/>
      <c r="J319" s="390"/>
      <c r="K319" s="390"/>
      <c r="L319" s="405"/>
      <c r="M319" s="405"/>
      <c r="N319" s="405"/>
      <c r="O319" s="405"/>
      <c r="P319" s="405"/>
      <c r="Q319" s="405"/>
      <c r="R319" s="405"/>
      <c r="S319" s="405"/>
      <c r="T319" s="405"/>
      <c r="U319" s="390"/>
      <c r="V319" s="390"/>
      <c r="W319" s="390"/>
      <c r="X319" s="390"/>
      <c r="Y319" s="390"/>
      <c r="Z319" s="390"/>
      <c r="AA319" s="390"/>
      <c r="AB319" s="390"/>
      <c r="AC319" s="390"/>
      <c r="AD319" s="390"/>
      <c r="AE319" s="390"/>
      <c r="AF319" s="390"/>
      <c r="AG319" s="390"/>
      <c r="AH319" s="390"/>
      <c r="AI319" s="390"/>
      <c r="AJ319" s="12">
        <f t="shared" si="1"/>
        <v>0</v>
      </c>
      <c r="AK319" s="12">
        <f t="shared" si="4"/>
        <v>0</v>
      </c>
      <c r="AL319" s="34"/>
      <c r="AM319" s="34"/>
      <c r="AN319" s="34"/>
      <c r="AO319" s="76"/>
      <c r="AP319" s="76"/>
      <c r="AQ319" s="76"/>
      <c r="AR319" s="76"/>
      <c r="AS319" s="76"/>
      <c r="AT319" s="76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</row>
    <row r="320" ht="16.5" customHeight="1">
      <c r="A320" s="12">
        <f t="shared" si="3"/>
        <v>319</v>
      </c>
      <c r="B320" s="161">
        <v>0.0</v>
      </c>
      <c r="C320" s="158"/>
      <c r="D320" s="161"/>
      <c r="E320" s="390"/>
      <c r="F320" s="390"/>
      <c r="G320" s="390"/>
      <c r="H320" s="390"/>
      <c r="I320" s="390"/>
      <c r="J320" s="390"/>
      <c r="K320" s="390"/>
      <c r="L320" s="405"/>
      <c r="M320" s="405"/>
      <c r="N320" s="405"/>
      <c r="O320" s="405"/>
      <c r="P320" s="405"/>
      <c r="Q320" s="405"/>
      <c r="R320" s="405"/>
      <c r="S320" s="405"/>
      <c r="T320" s="405"/>
      <c r="U320" s="390"/>
      <c r="V320" s="390"/>
      <c r="W320" s="390"/>
      <c r="X320" s="390"/>
      <c r="Y320" s="390"/>
      <c r="Z320" s="390"/>
      <c r="AA320" s="390"/>
      <c r="AB320" s="390"/>
      <c r="AC320" s="390"/>
      <c r="AD320" s="390"/>
      <c r="AE320" s="390"/>
      <c r="AF320" s="390"/>
      <c r="AG320" s="390"/>
      <c r="AH320" s="390"/>
      <c r="AI320" s="390"/>
      <c r="AJ320" s="12">
        <f t="shared" si="1"/>
        <v>0</v>
      </c>
      <c r="AK320" s="12">
        <f t="shared" si="4"/>
        <v>0</v>
      </c>
      <c r="AL320" s="34"/>
      <c r="AM320" s="34"/>
      <c r="AN320" s="34"/>
      <c r="AO320" s="76"/>
      <c r="AP320" s="76"/>
      <c r="AQ320" s="76"/>
      <c r="AR320" s="76"/>
      <c r="AS320" s="76"/>
      <c r="AT320" s="76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</row>
    <row r="321" ht="16.5" customHeight="1">
      <c r="A321" s="12">
        <f t="shared" si="3"/>
        <v>320</v>
      </c>
      <c r="B321" s="161">
        <v>0.0</v>
      </c>
      <c r="C321" s="158"/>
      <c r="D321" s="406"/>
      <c r="E321" s="390"/>
      <c r="F321" s="390"/>
      <c r="G321" s="390"/>
      <c r="H321" s="390"/>
      <c r="I321" s="390"/>
      <c r="J321" s="390"/>
      <c r="K321" s="390"/>
      <c r="L321" s="405"/>
      <c r="M321" s="405"/>
      <c r="N321" s="405"/>
      <c r="O321" s="405"/>
      <c r="P321" s="405"/>
      <c r="Q321" s="405"/>
      <c r="R321" s="405"/>
      <c r="S321" s="405"/>
      <c r="T321" s="405"/>
      <c r="U321" s="390"/>
      <c r="V321" s="390"/>
      <c r="W321" s="390"/>
      <c r="X321" s="390"/>
      <c r="Y321" s="390"/>
      <c r="Z321" s="390"/>
      <c r="AA321" s="390"/>
      <c r="AB321" s="390"/>
      <c r="AC321" s="390"/>
      <c r="AD321" s="390"/>
      <c r="AE321" s="390"/>
      <c r="AF321" s="390"/>
      <c r="AG321" s="390"/>
      <c r="AH321" s="390"/>
      <c r="AI321" s="390"/>
      <c r="AJ321" s="12">
        <f t="shared" si="1"/>
        <v>0</v>
      </c>
      <c r="AK321" s="12">
        <f t="shared" si="4"/>
        <v>0</v>
      </c>
      <c r="AL321" s="34"/>
      <c r="AM321" s="34"/>
      <c r="AN321" s="34"/>
      <c r="AO321" s="76"/>
      <c r="AP321" s="76"/>
      <c r="AQ321" s="76"/>
      <c r="AR321" s="76"/>
      <c r="AS321" s="76"/>
      <c r="AT321" s="76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</row>
    <row r="322" ht="16.5" customHeight="1">
      <c r="A322" s="12">
        <f t="shared" si="3"/>
        <v>321</v>
      </c>
      <c r="B322" s="161">
        <v>0.0</v>
      </c>
      <c r="C322" s="165"/>
      <c r="D322" s="161"/>
      <c r="E322" s="203"/>
      <c r="F322" s="203"/>
      <c r="G322" s="203"/>
      <c r="H322" s="203"/>
      <c r="I322" s="203"/>
      <c r="J322" s="203"/>
      <c r="K322" s="203"/>
      <c r="L322" s="203"/>
      <c r="M322" s="203"/>
      <c r="N322" s="203"/>
      <c r="O322" s="203"/>
      <c r="P322" s="203"/>
      <c r="Q322" s="203"/>
      <c r="R322" s="203"/>
      <c r="S322" s="403"/>
      <c r="T322" s="403"/>
      <c r="U322" s="403"/>
      <c r="V322" s="403"/>
      <c r="W322" s="403"/>
      <c r="X322" s="403"/>
      <c r="Y322" s="403"/>
      <c r="Z322" s="403"/>
      <c r="AA322" s="403"/>
      <c r="AB322" s="403"/>
      <c r="AC322" s="403"/>
      <c r="AD322" s="403"/>
      <c r="AE322" s="403"/>
      <c r="AF322" s="403"/>
      <c r="AG322" s="403"/>
      <c r="AH322" s="403"/>
      <c r="AI322" s="403"/>
      <c r="AJ322" s="12">
        <f t="shared" si="1"/>
        <v>0</v>
      </c>
      <c r="AK322" s="12">
        <f t="shared" si="4"/>
        <v>0</v>
      </c>
      <c r="AL322" s="34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</row>
    <row r="323" ht="16.5" customHeight="1">
      <c r="A323" s="12">
        <f t="shared" si="3"/>
        <v>322</v>
      </c>
      <c r="B323" s="161">
        <v>0.0</v>
      </c>
      <c r="C323" s="158"/>
      <c r="D323" s="161"/>
      <c r="E323" s="203"/>
      <c r="F323" s="203"/>
      <c r="G323" s="203"/>
      <c r="H323" s="203"/>
      <c r="I323" s="203"/>
      <c r="J323" s="203"/>
      <c r="K323" s="203"/>
      <c r="L323" s="203"/>
      <c r="M323" s="203"/>
      <c r="N323" s="203"/>
      <c r="O323" s="203"/>
      <c r="P323" s="203"/>
      <c r="Q323" s="203"/>
      <c r="R323" s="203"/>
      <c r="S323" s="403"/>
      <c r="T323" s="403"/>
      <c r="U323" s="403"/>
      <c r="V323" s="403"/>
      <c r="W323" s="403"/>
      <c r="X323" s="403"/>
      <c r="Y323" s="403"/>
      <c r="Z323" s="403"/>
      <c r="AA323" s="403"/>
      <c r="AB323" s="403"/>
      <c r="AC323" s="403"/>
      <c r="AD323" s="403"/>
      <c r="AE323" s="403"/>
      <c r="AF323" s="403"/>
      <c r="AG323" s="403"/>
      <c r="AH323" s="403"/>
      <c r="AI323" s="403"/>
      <c r="AJ323" s="12">
        <f t="shared" si="1"/>
        <v>0</v>
      </c>
      <c r="AK323" s="12">
        <f t="shared" si="4"/>
        <v>0</v>
      </c>
      <c r="AL323" s="34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</row>
    <row r="324" ht="16.5" customHeight="1">
      <c r="A324" s="12">
        <f t="shared" si="3"/>
        <v>323</v>
      </c>
      <c r="B324" s="161">
        <v>0.0</v>
      </c>
      <c r="C324" s="158"/>
      <c r="D324" s="161"/>
      <c r="E324" s="390"/>
      <c r="F324" s="390"/>
      <c r="G324" s="390"/>
      <c r="H324" s="390"/>
      <c r="I324" s="390"/>
      <c r="J324" s="390"/>
      <c r="K324" s="390"/>
      <c r="L324" s="405"/>
      <c r="M324" s="405"/>
      <c r="N324" s="405"/>
      <c r="O324" s="405"/>
      <c r="P324" s="405"/>
      <c r="Q324" s="405"/>
      <c r="R324" s="405"/>
      <c r="S324" s="405"/>
      <c r="T324" s="405"/>
      <c r="U324" s="390"/>
      <c r="V324" s="390"/>
      <c r="W324" s="390"/>
      <c r="X324" s="390"/>
      <c r="Y324" s="390"/>
      <c r="Z324" s="390"/>
      <c r="AA324" s="390"/>
      <c r="AB324" s="390"/>
      <c r="AC324" s="390"/>
      <c r="AD324" s="390"/>
      <c r="AE324" s="390"/>
      <c r="AF324" s="390"/>
      <c r="AG324" s="390"/>
      <c r="AH324" s="390"/>
      <c r="AI324" s="390"/>
      <c r="AJ324" s="12">
        <f t="shared" si="1"/>
        <v>0</v>
      </c>
      <c r="AK324" s="12">
        <f t="shared" si="4"/>
        <v>0</v>
      </c>
      <c r="AL324" s="34"/>
      <c r="AM324" s="76"/>
      <c r="AN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</row>
    <row r="325" ht="16.5" customHeight="1">
      <c r="A325" s="12">
        <f t="shared" si="3"/>
        <v>324</v>
      </c>
      <c r="B325" s="161">
        <v>0.0</v>
      </c>
      <c r="C325" s="158"/>
      <c r="D325" s="161"/>
      <c r="E325" s="390"/>
      <c r="F325" s="390"/>
      <c r="G325" s="390"/>
      <c r="H325" s="390"/>
      <c r="I325" s="390"/>
      <c r="J325" s="390"/>
      <c r="K325" s="390"/>
      <c r="L325" s="405"/>
      <c r="M325" s="405"/>
      <c r="N325" s="405"/>
      <c r="O325" s="405"/>
      <c r="P325" s="405"/>
      <c r="Q325" s="405"/>
      <c r="R325" s="405"/>
      <c r="S325" s="405"/>
      <c r="T325" s="405"/>
      <c r="U325" s="390"/>
      <c r="V325" s="390"/>
      <c r="W325" s="390"/>
      <c r="X325" s="390"/>
      <c r="Y325" s="390"/>
      <c r="Z325" s="390"/>
      <c r="AA325" s="390"/>
      <c r="AB325" s="390"/>
      <c r="AC325" s="390"/>
      <c r="AD325" s="390"/>
      <c r="AE325" s="390"/>
      <c r="AF325" s="390"/>
      <c r="AG325" s="390"/>
      <c r="AH325" s="390"/>
      <c r="AI325" s="390"/>
      <c r="AJ325" s="12">
        <f t="shared" si="1"/>
        <v>0</v>
      </c>
      <c r="AK325" s="12">
        <f t="shared" si="4"/>
        <v>0</v>
      </c>
      <c r="AL325" s="34"/>
      <c r="AM325" s="76"/>
      <c r="AN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</row>
    <row r="326" ht="16.5" customHeight="1">
      <c r="A326" s="12">
        <f t="shared" si="3"/>
        <v>325</v>
      </c>
      <c r="B326" s="161">
        <v>0.0</v>
      </c>
      <c r="C326" s="158"/>
      <c r="D326" s="161"/>
      <c r="E326" s="390"/>
      <c r="F326" s="390"/>
      <c r="G326" s="390"/>
      <c r="H326" s="390"/>
      <c r="I326" s="390"/>
      <c r="J326" s="390"/>
      <c r="K326" s="390"/>
      <c r="L326" s="405"/>
      <c r="M326" s="405"/>
      <c r="N326" s="405"/>
      <c r="O326" s="405"/>
      <c r="P326" s="405"/>
      <c r="Q326" s="405"/>
      <c r="R326" s="405"/>
      <c r="S326" s="405"/>
      <c r="T326" s="405"/>
      <c r="U326" s="390"/>
      <c r="V326" s="390"/>
      <c r="W326" s="390"/>
      <c r="X326" s="390"/>
      <c r="Y326" s="390"/>
      <c r="Z326" s="390"/>
      <c r="AA326" s="390"/>
      <c r="AB326" s="390"/>
      <c r="AC326" s="390"/>
      <c r="AD326" s="390"/>
      <c r="AE326" s="390"/>
      <c r="AF326" s="390"/>
      <c r="AG326" s="390"/>
      <c r="AH326" s="390"/>
      <c r="AI326" s="390"/>
      <c r="AJ326" s="12">
        <f t="shared" si="1"/>
        <v>0</v>
      </c>
      <c r="AK326" s="12">
        <f t="shared" si="4"/>
        <v>0</v>
      </c>
      <c r="AL326" s="34"/>
      <c r="AM326" s="76"/>
      <c r="AN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</row>
    <row r="327" ht="16.5" customHeight="1">
      <c r="A327" s="12">
        <f t="shared" si="3"/>
        <v>326</v>
      </c>
      <c r="B327" s="161">
        <v>0.0</v>
      </c>
      <c r="C327" s="158"/>
      <c r="D327" s="161"/>
      <c r="E327" s="390"/>
      <c r="F327" s="390"/>
      <c r="G327" s="390"/>
      <c r="H327" s="390"/>
      <c r="I327" s="390"/>
      <c r="J327" s="390"/>
      <c r="K327" s="390"/>
      <c r="L327" s="405"/>
      <c r="M327" s="405"/>
      <c r="N327" s="405"/>
      <c r="O327" s="405"/>
      <c r="P327" s="405"/>
      <c r="Q327" s="405"/>
      <c r="R327" s="405"/>
      <c r="S327" s="405"/>
      <c r="T327" s="405"/>
      <c r="U327" s="390"/>
      <c r="V327" s="390"/>
      <c r="W327" s="390"/>
      <c r="X327" s="390"/>
      <c r="Y327" s="390"/>
      <c r="Z327" s="390"/>
      <c r="AA327" s="390"/>
      <c r="AB327" s="390"/>
      <c r="AC327" s="390"/>
      <c r="AD327" s="390"/>
      <c r="AE327" s="390"/>
      <c r="AF327" s="390"/>
      <c r="AG327" s="390"/>
      <c r="AH327" s="390"/>
      <c r="AI327" s="390"/>
      <c r="AJ327" s="12">
        <f t="shared" si="1"/>
        <v>0</v>
      </c>
      <c r="AK327" s="12">
        <f t="shared" si="4"/>
        <v>0</v>
      </c>
      <c r="AL327" s="34"/>
      <c r="AM327" s="76"/>
      <c r="AN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</row>
    <row r="328" ht="17.25" customHeight="1">
      <c r="A328" s="12">
        <f t="shared" si="3"/>
        <v>327</v>
      </c>
      <c r="B328" s="161">
        <v>0.0</v>
      </c>
      <c r="C328" s="158"/>
      <c r="D328" s="161"/>
      <c r="E328" s="390"/>
      <c r="F328" s="390"/>
      <c r="G328" s="390"/>
      <c r="H328" s="390"/>
      <c r="I328" s="390"/>
      <c r="J328" s="390"/>
      <c r="K328" s="390"/>
      <c r="L328" s="405"/>
      <c r="M328" s="405"/>
      <c r="N328" s="405"/>
      <c r="O328" s="405"/>
      <c r="P328" s="405"/>
      <c r="Q328" s="405"/>
      <c r="R328" s="405"/>
      <c r="S328" s="405"/>
      <c r="T328" s="405"/>
      <c r="U328" s="390"/>
      <c r="V328" s="390"/>
      <c r="W328" s="390"/>
      <c r="X328" s="390"/>
      <c r="Y328" s="390"/>
      <c r="Z328" s="390"/>
      <c r="AA328" s="390"/>
      <c r="AB328" s="390"/>
      <c r="AC328" s="390"/>
      <c r="AD328" s="390"/>
      <c r="AE328" s="390"/>
      <c r="AF328" s="390"/>
      <c r="AG328" s="390"/>
      <c r="AH328" s="390"/>
      <c r="AI328" s="390"/>
      <c r="AJ328" s="12">
        <f t="shared" si="1"/>
        <v>0</v>
      </c>
      <c r="AK328" s="12">
        <f t="shared" si="4"/>
        <v>0</v>
      </c>
      <c r="AL328" s="34"/>
      <c r="AM328" s="76"/>
      <c r="AN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</row>
    <row r="329" ht="15.75" customHeight="1">
      <c r="A329" s="12">
        <f t="shared" si="3"/>
        <v>328</v>
      </c>
      <c r="B329" s="161">
        <v>0.0</v>
      </c>
      <c r="C329" s="158"/>
      <c r="D329" s="161"/>
      <c r="E329" s="390"/>
      <c r="F329" s="390"/>
      <c r="G329" s="390"/>
      <c r="H329" s="390"/>
      <c r="I329" s="390"/>
      <c r="J329" s="390"/>
      <c r="K329" s="390"/>
      <c r="L329" s="405"/>
      <c r="M329" s="405"/>
      <c r="N329" s="405"/>
      <c r="O329" s="405"/>
      <c r="P329" s="405"/>
      <c r="Q329" s="405"/>
      <c r="R329" s="405"/>
      <c r="S329" s="405"/>
      <c r="T329" s="405"/>
      <c r="U329" s="390"/>
      <c r="V329" s="390"/>
      <c r="W329" s="390"/>
      <c r="X329" s="390"/>
      <c r="Y329" s="390"/>
      <c r="Z329" s="390"/>
      <c r="AA329" s="390"/>
      <c r="AB329" s="390"/>
      <c r="AC329" s="390"/>
      <c r="AD329" s="390"/>
      <c r="AE329" s="390"/>
      <c r="AF329" s="390"/>
      <c r="AG329" s="390"/>
      <c r="AH329" s="390"/>
      <c r="AI329" s="390"/>
      <c r="AJ329" s="12">
        <f t="shared" si="1"/>
        <v>0</v>
      </c>
      <c r="AK329" s="12">
        <f t="shared" si="4"/>
        <v>0</v>
      </c>
      <c r="AL329" s="34"/>
    </row>
    <row r="330" ht="15.75" customHeight="1">
      <c r="A330" s="12">
        <f t="shared" si="3"/>
        <v>329</v>
      </c>
      <c r="B330" s="161">
        <v>0.0</v>
      </c>
      <c r="C330" s="158"/>
      <c r="D330" s="161"/>
      <c r="E330" s="390"/>
      <c r="F330" s="402"/>
      <c r="G330" s="402"/>
      <c r="H330" s="402"/>
      <c r="I330" s="402"/>
      <c r="J330" s="402"/>
      <c r="K330" s="402"/>
      <c r="L330" s="402"/>
      <c r="M330" s="402"/>
      <c r="N330" s="402"/>
      <c r="O330" s="402"/>
      <c r="P330" s="203"/>
      <c r="Q330" s="403"/>
      <c r="R330" s="403"/>
      <c r="S330" s="403"/>
      <c r="T330" s="403"/>
      <c r="U330" s="390"/>
      <c r="V330" s="390"/>
      <c r="W330" s="390"/>
      <c r="X330" s="390"/>
      <c r="Y330" s="390"/>
      <c r="Z330" s="390"/>
      <c r="AA330" s="390"/>
      <c r="AB330" s="390"/>
      <c r="AC330" s="390"/>
      <c r="AD330" s="390"/>
      <c r="AE330" s="390"/>
      <c r="AF330" s="390"/>
      <c r="AG330" s="390"/>
      <c r="AH330" s="390"/>
      <c r="AI330" s="390"/>
      <c r="AJ330" s="12">
        <f t="shared" si="1"/>
        <v>0</v>
      </c>
      <c r="AK330" s="12">
        <f t="shared" si="4"/>
        <v>0</v>
      </c>
      <c r="AL330" s="34"/>
    </row>
    <row r="331" ht="15.75" customHeight="1">
      <c r="A331" s="12">
        <f t="shared" si="3"/>
        <v>330</v>
      </c>
      <c r="B331" s="161">
        <v>0.0</v>
      </c>
      <c r="C331" s="158"/>
      <c r="D331" s="404"/>
      <c r="E331" s="203"/>
      <c r="F331" s="203"/>
      <c r="G331" s="203"/>
      <c r="H331" s="203"/>
      <c r="I331" s="203"/>
      <c r="J331" s="203"/>
      <c r="K331" s="203"/>
      <c r="L331" s="203"/>
      <c r="M331" s="203"/>
      <c r="N331" s="203"/>
      <c r="O331" s="203"/>
      <c r="P331" s="203"/>
      <c r="Q331" s="203"/>
      <c r="R331" s="203"/>
      <c r="S331" s="403"/>
      <c r="T331" s="403"/>
      <c r="U331" s="403"/>
      <c r="V331" s="403"/>
      <c r="W331" s="403"/>
      <c r="X331" s="403"/>
      <c r="Y331" s="403"/>
      <c r="Z331" s="403"/>
      <c r="AA331" s="403"/>
      <c r="AB331" s="403"/>
      <c r="AC331" s="403"/>
      <c r="AD331" s="403"/>
      <c r="AE331" s="403"/>
      <c r="AF331" s="403"/>
      <c r="AG331" s="403"/>
      <c r="AH331" s="403"/>
      <c r="AI331" s="403"/>
      <c r="AJ331" s="12">
        <f t="shared" si="1"/>
        <v>0</v>
      </c>
      <c r="AK331" s="12">
        <f t="shared" si="4"/>
        <v>0</v>
      </c>
      <c r="AL331" s="34"/>
    </row>
    <row r="332" ht="15.75" customHeight="1">
      <c r="A332" s="12">
        <f t="shared" si="3"/>
        <v>331</v>
      </c>
      <c r="B332" s="161">
        <v>0.0</v>
      </c>
      <c r="C332" s="158"/>
      <c r="D332" s="161"/>
      <c r="E332" s="390"/>
      <c r="F332" s="390"/>
      <c r="G332" s="390"/>
      <c r="H332" s="390"/>
      <c r="I332" s="390"/>
      <c r="J332" s="390"/>
      <c r="K332" s="390"/>
      <c r="L332" s="405"/>
      <c r="M332" s="405"/>
      <c r="N332" s="405"/>
      <c r="O332" s="405"/>
      <c r="P332" s="405"/>
      <c r="Q332" s="405"/>
      <c r="R332" s="405"/>
      <c r="S332" s="405"/>
      <c r="T332" s="405"/>
      <c r="U332" s="390"/>
      <c r="V332" s="390"/>
      <c r="W332" s="390"/>
      <c r="X332" s="390"/>
      <c r="Y332" s="390"/>
      <c r="Z332" s="390"/>
      <c r="AA332" s="390"/>
      <c r="AB332" s="390"/>
      <c r="AC332" s="390"/>
      <c r="AD332" s="390"/>
      <c r="AE332" s="390"/>
      <c r="AF332" s="390"/>
      <c r="AG332" s="390"/>
      <c r="AH332" s="390"/>
      <c r="AI332" s="390"/>
      <c r="AJ332" s="12">
        <f t="shared" si="1"/>
        <v>0</v>
      </c>
      <c r="AK332" s="12">
        <f t="shared" si="4"/>
        <v>0</v>
      </c>
      <c r="AL332" s="34"/>
    </row>
    <row r="333" ht="15.75" customHeight="1">
      <c r="A333" s="12">
        <f t="shared" si="3"/>
        <v>332</v>
      </c>
      <c r="B333" s="161">
        <v>0.0</v>
      </c>
      <c r="C333" s="158"/>
      <c r="D333" s="161"/>
      <c r="E333" s="203"/>
      <c r="F333" s="203"/>
      <c r="G333" s="203"/>
      <c r="H333" s="203"/>
      <c r="I333" s="203"/>
      <c r="J333" s="203"/>
      <c r="K333" s="203"/>
      <c r="L333" s="203"/>
      <c r="M333" s="203"/>
      <c r="N333" s="203"/>
      <c r="O333" s="203"/>
      <c r="P333" s="203"/>
      <c r="Q333" s="203"/>
      <c r="R333" s="203"/>
      <c r="S333" s="403"/>
      <c r="T333" s="403"/>
      <c r="U333" s="403"/>
      <c r="V333" s="403"/>
      <c r="W333" s="403"/>
      <c r="X333" s="403"/>
      <c r="Y333" s="403"/>
      <c r="Z333" s="403"/>
      <c r="AA333" s="403"/>
      <c r="AB333" s="403"/>
      <c r="AC333" s="403"/>
      <c r="AD333" s="403"/>
      <c r="AE333" s="403"/>
      <c r="AF333" s="403"/>
      <c r="AG333" s="403"/>
      <c r="AH333" s="403"/>
      <c r="AI333" s="403"/>
      <c r="AJ333" s="12">
        <f t="shared" si="1"/>
        <v>0</v>
      </c>
      <c r="AK333" s="12">
        <f t="shared" si="4"/>
        <v>0</v>
      </c>
      <c r="AL333" s="34"/>
    </row>
    <row r="334" ht="15.75" customHeight="1">
      <c r="A334" s="12">
        <f t="shared" si="3"/>
        <v>333</v>
      </c>
      <c r="B334" s="161">
        <v>0.0</v>
      </c>
      <c r="C334" s="158"/>
      <c r="D334" s="404"/>
      <c r="E334" s="203"/>
      <c r="F334" s="203"/>
      <c r="G334" s="203"/>
      <c r="H334" s="203"/>
      <c r="I334" s="203"/>
      <c r="J334" s="203"/>
      <c r="K334" s="203"/>
      <c r="L334" s="203"/>
      <c r="M334" s="203"/>
      <c r="N334" s="203"/>
      <c r="O334" s="203"/>
      <c r="P334" s="203"/>
      <c r="Q334" s="203"/>
      <c r="R334" s="203"/>
      <c r="S334" s="403"/>
      <c r="T334" s="403"/>
      <c r="U334" s="403"/>
      <c r="V334" s="403"/>
      <c r="W334" s="403"/>
      <c r="X334" s="403"/>
      <c r="Y334" s="403"/>
      <c r="Z334" s="403"/>
      <c r="AA334" s="403"/>
      <c r="AB334" s="403"/>
      <c r="AC334" s="403"/>
      <c r="AD334" s="403"/>
      <c r="AE334" s="403"/>
      <c r="AF334" s="403"/>
      <c r="AG334" s="403"/>
      <c r="AH334" s="403"/>
      <c r="AI334" s="403"/>
      <c r="AJ334" s="12">
        <f t="shared" si="1"/>
        <v>0</v>
      </c>
      <c r="AK334" s="12">
        <f t="shared" si="4"/>
        <v>0</v>
      </c>
      <c r="AL334" s="34"/>
    </row>
    <row r="335" ht="15.75" customHeight="1">
      <c r="A335" s="12">
        <f t="shared" si="3"/>
        <v>334</v>
      </c>
      <c r="B335" s="161">
        <v>0.0</v>
      </c>
      <c r="C335" s="158"/>
      <c r="D335" s="161"/>
      <c r="E335" s="390"/>
      <c r="F335" s="390"/>
      <c r="G335" s="390"/>
      <c r="H335" s="390"/>
      <c r="I335" s="390"/>
      <c r="J335" s="390"/>
      <c r="K335" s="390"/>
      <c r="L335" s="405"/>
      <c r="M335" s="405"/>
      <c r="N335" s="405"/>
      <c r="O335" s="405"/>
      <c r="P335" s="405"/>
      <c r="Q335" s="405"/>
      <c r="R335" s="405"/>
      <c r="S335" s="405"/>
      <c r="T335" s="405"/>
      <c r="U335" s="390"/>
      <c r="V335" s="390"/>
      <c r="W335" s="390"/>
      <c r="X335" s="390"/>
      <c r="Y335" s="390"/>
      <c r="Z335" s="390"/>
      <c r="AA335" s="390"/>
      <c r="AB335" s="390"/>
      <c r="AC335" s="390"/>
      <c r="AD335" s="390"/>
      <c r="AE335" s="390"/>
      <c r="AF335" s="390"/>
      <c r="AG335" s="390"/>
      <c r="AH335" s="390"/>
      <c r="AI335" s="390"/>
      <c r="AJ335" s="12">
        <f t="shared" si="1"/>
        <v>0</v>
      </c>
      <c r="AK335" s="12">
        <f t="shared" si="4"/>
        <v>0</v>
      </c>
      <c r="AL335" s="34"/>
    </row>
    <row r="336" ht="15.75" customHeight="1">
      <c r="A336" s="12">
        <f t="shared" si="3"/>
        <v>335</v>
      </c>
      <c r="B336" s="161">
        <v>0.0</v>
      </c>
      <c r="C336" s="158"/>
      <c r="D336" s="161"/>
      <c r="E336" s="390"/>
      <c r="F336" s="390"/>
      <c r="G336" s="390"/>
      <c r="H336" s="390"/>
      <c r="I336" s="390"/>
      <c r="J336" s="390"/>
      <c r="K336" s="390"/>
      <c r="L336" s="405"/>
      <c r="M336" s="405"/>
      <c r="N336" s="405"/>
      <c r="O336" s="405"/>
      <c r="P336" s="405"/>
      <c r="Q336" s="405"/>
      <c r="R336" s="405"/>
      <c r="S336" s="405"/>
      <c r="T336" s="405"/>
      <c r="U336" s="390"/>
      <c r="V336" s="390"/>
      <c r="W336" s="390"/>
      <c r="X336" s="390"/>
      <c r="Y336" s="390"/>
      <c r="Z336" s="390"/>
      <c r="AA336" s="390"/>
      <c r="AB336" s="390"/>
      <c r="AC336" s="390"/>
      <c r="AD336" s="390"/>
      <c r="AE336" s="390"/>
      <c r="AF336" s="390"/>
      <c r="AG336" s="390"/>
      <c r="AH336" s="390"/>
      <c r="AI336" s="390"/>
      <c r="AJ336" s="12">
        <f t="shared" si="1"/>
        <v>0</v>
      </c>
      <c r="AK336" s="12">
        <f t="shared" si="4"/>
        <v>0</v>
      </c>
      <c r="AL336" s="34"/>
    </row>
    <row r="337" ht="15.75" customHeight="1">
      <c r="A337" s="12">
        <f t="shared" si="3"/>
        <v>336</v>
      </c>
      <c r="B337" s="161">
        <v>0.0</v>
      </c>
      <c r="C337" s="158"/>
      <c r="D337" s="158"/>
      <c r="E337" s="390"/>
      <c r="F337" s="390"/>
      <c r="G337" s="390"/>
      <c r="H337" s="390"/>
      <c r="I337" s="390"/>
      <c r="J337" s="390"/>
      <c r="K337" s="390"/>
      <c r="L337" s="405"/>
      <c r="M337" s="405"/>
      <c r="N337" s="405"/>
      <c r="O337" s="405"/>
      <c r="P337" s="405"/>
      <c r="Q337" s="405"/>
      <c r="R337" s="405"/>
      <c r="S337" s="405"/>
      <c r="T337" s="405"/>
      <c r="U337" s="390"/>
      <c r="V337" s="390"/>
      <c r="W337" s="390"/>
      <c r="X337" s="390"/>
      <c r="Y337" s="390"/>
      <c r="Z337" s="390"/>
      <c r="AA337" s="390"/>
      <c r="AB337" s="390"/>
      <c r="AC337" s="390"/>
      <c r="AD337" s="390"/>
      <c r="AE337" s="390"/>
      <c r="AF337" s="390"/>
      <c r="AG337" s="390"/>
      <c r="AH337" s="390"/>
      <c r="AI337" s="390"/>
      <c r="AJ337" s="12">
        <f t="shared" si="1"/>
        <v>0</v>
      </c>
      <c r="AK337" s="12">
        <f t="shared" si="4"/>
        <v>0</v>
      </c>
      <c r="AL337" s="34"/>
    </row>
    <row r="338" ht="15.75" customHeight="1">
      <c r="A338" s="12">
        <f t="shared" si="3"/>
        <v>337</v>
      </c>
      <c r="B338" s="161">
        <v>0.0</v>
      </c>
      <c r="C338" s="158"/>
      <c r="D338" s="165"/>
      <c r="E338" s="203"/>
      <c r="F338" s="203"/>
      <c r="G338" s="203"/>
      <c r="H338" s="203"/>
      <c r="I338" s="203"/>
      <c r="J338" s="203"/>
      <c r="K338" s="203"/>
      <c r="L338" s="203"/>
      <c r="M338" s="203"/>
      <c r="N338" s="203"/>
      <c r="O338" s="203"/>
      <c r="P338" s="203"/>
      <c r="Q338" s="203"/>
      <c r="R338" s="203"/>
      <c r="S338" s="403"/>
      <c r="T338" s="403"/>
      <c r="U338" s="403"/>
      <c r="V338" s="403"/>
      <c r="W338" s="403"/>
      <c r="X338" s="403"/>
      <c r="Y338" s="403"/>
      <c r="Z338" s="403"/>
      <c r="AA338" s="403"/>
      <c r="AB338" s="403"/>
      <c r="AC338" s="403"/>
      <c r="AD338" s="403"/>
      <c r="AE338" s="403"/>
      <c r="AF338" s="403"/>
      <c r="AG338" s="403"/>
      <c r="AH338" s="403"/>
      <c r="AI338" s="403"/>
      <c r="AJ338" s="12">
        <f t="shared" si="1"/>
        <v>0</v>
      </c>
      <c r="AK338" s="12">
        <f t="shared" si="4"/>
        <v>0</v>
      </c>
      <c r="AL338" s="34"/>
    </row>
    <row r="339" ht="15.75" customHeight="1">
      <c r="A339" s="12">
        <f t="shared" si="3"/>
        <v>338</v>
      </c>
      <c r="B339" s="161">
        <v>0.0</v>
      </c>
      <c r="C339" s="158"/>
      <c r="D339" s="158"/>
      <c r="E339" s="390"/>
      <c r="F339" s="390"/>
      <c r="G339" s="390"/>
      <c r="H339" s="390"/>
      <c r="I339" s="390"/>
      <c r="J339" s="390"/>
      <c r="K339" s="390"/>
      <c r="L339" s="405"/>
      <c r="M339" s="405"/>
      <c r="N339" s="405"/>
      <c r="O339" s="405"/>
      <c r="P339" s="405"/>
      <c r="Q339" s="405"/>
      <c r="R339" s="405"/>
      <c r="S339" s="405"/>
      <c r="T339" s="405"/>
      <c r="U339" s="390"/>
      <c r="V339" s="390"/>
      <c r="W339" s="390"/>
      <c r="X339" s="390"/>
      <c r="Y339" s="390"/>
      <c r="Z339" s="390"/>
      <c r="AA339" s="390"/>
      <c r="AB339" s="390"/>
      <c r="AC339" s="390"/>
      <c r="AD339" s="390"/>
      <c r="AE339" s="390"/>
      <c r="AF339" s="390"/>
      <c r="AG339" s="390"/>
      <c r="AH339" s="390"/>
      <c r="AI339" s="390"/>
      <c r="AJ339" s="12">
        <f t="shared" si="1"/>
        <v>0</v>
      </c>
      <c r="AK339" s="12">
        <f t="shared" si="4"/>
        <v>0</v>
      </c>
      <c r="AL339" s="34"/>
    </row>
    <row r="340" ht="15.75" customHeight="1">
      <c r="A340" s="12">
        <f t="shared" si="3"/>
        <v>339</v>
      </c>
      <c r="B340" s="161">
        <v>0.0</v>
      </c>
      <c r="C340" s="158"/>
      <c r="D340" s="161"/>
      <c r="E340" s="390"/>
      <c r="F340" s="390"/>
      <c r="G340" s="390"/>
      <c r="H340" s="390"/>
      <c r="I340" s="390"/>
      <c r="J340" s="390"/>
      <c r="K340" s="390"/>
      <c r="L340" s="405"/>
      <c r="M340" s="405"/>
      <c r="N340" s="405"/>
      <c r="O340" s="405"/>
      <c r="P340" s="405"/>
      <c r="Q340" s="405"/>
      <c r="R340" s="405"/>
      <c r="S340" s="405"/>
      <c r="T340" s="405"/>
      <c r="U340" s="390"/>
      <c r="V340" s="390"/>
      <c r="W340" s="390"/>
      <c r="X340" s="390"/>
      <c r="Y340" s="390"/>
      <c r="Z340" s="390"/>
      <c r="AA340" s="390"/>
      <c r="AB340" s="390"/>
      <c r="AC340" s="390"/>
      <c r="AD340" s="390"/>
      <c r="AE340" s="390"/>
      <c r="AF340" s="390"/>
      <c r="AG340" s="390"/>
      <c r="AH340" s="390"/>
      <c r="AI340" s="390"/>
      <c r="AJ340" s="12">
        <f t="shared" si="1"/>
        <v>0</v>
      </c>
      <c r="AK340" s="12">
        <f t="shared" si="4"/>
        <v>0</v>
      </c>
      <c r="AL340" s="34"/>
    </row>
    <row r="341" ht="15.75" customHeight="1">
      <c r="A341" s="12">
        <f t="shared" si="3"/>
        <v>340</v>
      </c>
      <c r="B341" s="161">
        <v>0.0</v>
      </c>
      <c r="C341" s="158"/>
      <c r="D341" s="161"/>
      <c r="E341" s="390"/>
      <c r="F341" s="390"/>
      <c r="G341" s="390"/>
      <c r="H341" s="390"/>
      <c r="I341" s="390"/>
      <c r="J341" s="390"/>
      <c r="K341" s="390"/>
      <c r="L341" s="405"/>
      <c r="M341" s="405"/>
      <c r="N341" s="405"/>
      <c r="O341" s="405"/>
      <c r="P341" s="405"/>
      <c r="Q341" s="405"/>
      <c r="R341" s="405"/>
      <c r="S341" s="405"/>
      <c r="T341" s="405"/>
      <c r="U341" s="390"/>
      <c r="V341" s="390"/>
      <c r="W341" s="390"/>
      <c r="X341" s="390"/>
      <c r="Y341" s="390"/>
      <c r="Z341" s="390"/>
      <c r="AA341" s="390"/>
      <c r="AB341" s="390"/>
      <c r="AC341" s="390"/>
      <c r="AD341" s="390"/>
      <c r="AE341" s="390"/>
      <c r="AF341" s="390"/>
      <c r="AG341" s="390"/>
      <c r="AH341" s="390"/>
      <c r="AI341" s="390"/>
      <c r="AJ341" s="12">
        <f t="shared" si="1"/>
        <v>0</v>
      </c>
      <c r="AK341" s="12">
        <f t="shared" si="4"/>
        <v>0</v>
      </c>
      <c r="AL341" s="34"/>
    </row>
    <row r="342" ht="15.75" customHeight="1">
      <c r="A342" s="12">
        <f t="shared" si="3"/>
        <v>341</v>
      </c>
      <c r="B342" s="161">
        <v>0.0</v>
      </c>
      <c r="C342" s="158"/>
      <c r="D342" s="161"/>
      <c r="E342" s="390"/>
      <c r="F342" s="390"/>
      <c r="G342" s="390"/>
      <c r="H342" s="390"/>
      <c r="I342" s="390"/>
      <c r="J342" s="390"/>
      <c r="K342" s="390"/>
      <c r="L342" s="405"/>
      <c r="M342" s="405"/>
      <c r="N342" s="405"/>
      <c r="O342" s="405"/>
      <c r="P342" s="405"/>
      <c r="Q342" s="405"/>
      <c r="R342" s="405"/>
      <c r="S342" s="405"/>
      <c r="T342" s="405"/>
      <c r="U342" s="390"/>
      <c r="V342" s="390"/>
      <c r="W342" s="390"/>
      <c r="X342" s="390"/>
      <c r="Y342" s="390"/>
      <c r="Z342" s="390"/>
      <c r="AA342" s="390"/>
      <c r="AB342" s="390"/>
      <c r="AC342" s="390"/>
      <c r="AD342" s="390"/>
      <c r="AE342" s="390"/>
      <c r="AF342" s="390"/>
      <c r="AG342" s="390"/>
      <c r="AH342" s="390"/>
      <c r="AI342" s="390"/>
      <c r="AJ342" s="12">
        <f t="shared" si="1"/>
        <v>0</v>
      </c>
      <c r="AK342" s="12">
        <f t="shared" si="4"/>
        <v>0</v>
      </c>
      <c r="AL342" s="34"/>
    </row>
    <row r="343" ht="15.75" customHeight="1">
      <c r="A343" s="12">
        <f t="shared" si="3"/>
        <v>342</v>
      </c>
      <c r="B343" s="161">
        <v>0.0</v>
      </c>
      <c r="C343" s="158"/>
      <c r="D343" s="158"/>
      <c r="E343" s="390"/>
      <c r="F343" s="390"/>
      <c r="G343" s="390"/>
      <c r="H343" s="390"/>
      <c r="I343" s="390"/>
      <c r="J343" s="390"/>
      <c r="K343" s="390"/>
      <c r="L343" s="405"/>
      <c r="M343" s="405"/>
      <c r="N343" s="405"/>
      <c r="O343" s="405"/>
      <c r="P343" s="405"/>
      <c r="Q343" s="405"/>
      <c r="R343" s="405"/>
      <c r="S343" s="405"/>
      <c r="T343" s="405"/>
      <c r="U343" s="390"/>
      <c r="V343" s="390"/>
      <c r="W343" s="390"/>
      <c r="X343" s="390"/>
      <c r="Y343" s="390"/>
      <c r="Z343" s="390"/>
      <c r="AA343" s="390"/>
      <c r="AB343" s="390"/>
      <c r="AC343" s="390"/>
      <c r="AD343" s="390"/>
      <c r="AE343" s="390"/>
      <c r="AF343" s="390"/>
      <c r="AG343" s="390"/>
      <c r="AH343" s="390"/>
      <c r="AI343" s="390"/>
      <c r="AJ343" s="12">
        <f t="shared" si="1"/>
        <v>0</v>
      </c>
      <c r="AK343" s="12">
        <f t="shared" si="4"/>
        <v>0</v>
      </c>
      <c r="AL343" s="34"/>
    </row>
    <row r="344" ht="15.75" customHeight="1">
      <c r="A344" s="12">
        <f t="shared" si="3"/>
        <v>343</v>
      </c>
      <c r="B344" s="161">
        <v>0.0</v>
      </c>
      <c r="C344" s="158"/>
      <c r="D344" s="161"/>
      <c r="E344" s="203"/>
      <c r="F344" s="203"/>
      <c r="G344" s="203"/>
      <c r="H344" s="203"/>
      <c r="I344" s="203"/>
      <c r="J344" s="203"/>
      <c r="K344" s="203"/>
      <c r="L344" s="203"/>
      <c r="M344" s="203"/>
      <c r="N344" s="203"/>
      <c r="O344" s="203"/>
      <c r="P344" s="203"/>
      <c r="Q344" s="203"/>
      <c r="R344" s="203"/>
      <c r="S344" s="403"/>
      <c r="T344" s="403"/>
      <c r="U344" s="403"/>
      <c r="V344" s="403"/>
      <c r="W344" s="403"/>
      <c r="X344" s="403"/>
      <c r="Y344" s="403"/>
      <c r="Z344" s="403"/>
      <c r="AA344" s="403"/>
      <c r="AB344" s="403"/>
      <c r="AC344" s="403"/>
      <c r="AD344" s="403"/>
      <c r="AE344" s="403"/>
      <c r="AF344" s="403"/>
      <c r="AG344" s="403"/>
      <c r="AH344" s="403"/>
      <c r="AI344" s="403"/>
      <c r="AJ344" s="12">
        <f t="shared" si="1"/>
        <v>0</v>
      </c>
      <c r="AK344" s="12">
        <f t="shared" si="4"/>
        <v>0</v>
      </c>
      <c r="AL344" s="34"/>
    </row>
    <row r="345" ht="15.75" customHeight="1">
      <c r="A345" s="12">
        <f t="shared" si="3"/>
        <v>344</v>
      </c>
      <c r="B345" s="161">
        <v>0.0</v>
      </c>
      <c r="C345" s="158"/>
      <c r="D345" s="161"/>
      <c r="E345" s="390"/>
      <c r="F345" s="390"/>
      <c r="G345" s="390"/>
      <c r="H345" s="390"/>
      <c r="I345" s="390"/>
      <c r="J345" s="390"/>
      <c r="K345" s="390"/>
      <c r="L345" s="405"/>
      <c r="M345" s="405"/>
      <c r="N345" s="405"/>
      <c r="O345" s="405"/>
      <c r="P345" s="405"/>
      <c r="Q345" s="405"/>
      <c r="R345" s="405"/>
      <c r="S345" s="405"/>
      <c r="T345" s="405"/>
      <c r="U345" s="390"/>
      <c r="V345" s="390"/>
      <c r="W345" s="390"/>
      <c r="X345" s="390"/>
      <c r="Y345" s="390"/>
      <c r="Z345" s="390"/>
      <c r="AA345" s="390"/>
      <c r="AB345" s="390"/>
      <c r="AC345" s="390"/>
      <c r="AD345" s="390"/>
      <c r="AE345" s="390"/>
      <c r="AF345" s="390"/>
      <c r="AG345" s="390"/>
      <c r="AH345" s="390"/>
      <c r="AI345" s="390"/>
      <c r="AJ345" s="12">
        <f t="shared" si="1"/>
        <v>0</v>
      </c>
      <c r="AK345" s="12">
        <f t="shared" si="4"/>
        <v>0</v>
      </c>
      <c r="AL345" s="34"/>
    </row>
    <row r="346" ht="15.75" customHeight="1">
      <c r="A346" s="12">
        <f t="shared" si="3"/>
        <v>345</v>
      </c>
      <c r="B346" s="161">
        <v>0.0</v>
      </c>
      <c r="C346" s="158"/>
      <c r="D346" s="158"/>
      <c r="E346" s="390"/>
      <c r="F346" s="390"/>
      <c r="G346" s="390"/>
      <c r="H346" s="390"/>
      <c r="I346" s="390"/>
      <c r="J346" s="390"/>
      <c r="K346" s="390"/>
      <c r="L346" s="405"/>
      <c r="M346" s="405"/>
      <c r="N346" s="405"/>
      <c r="O346" s="405"/>
      <c r="P346" s="405"/>
      <c r="Q346" s="405"/>
      <c r="R346" s="405"/>
      <c r="S346" s="405"/>
      <c r="T346" s="405"/>
      <c r="U346" s="390"/>
      <c r="V346" s="390"/>
      <c r="W346" s="390"/>
      <c r="X346" s="390"/>
      <c r="Y346" s="390"/>
      <c r="Z346" s="390"/>
      <c r="AA346" s="390"/>
      <c r="AB346" s="390"/>
      <c r="AC346" s="390"/>
      <c r="AD346" s="390"/>
      <c r="AE346" s="390"/>
      <c r="AF346" s="390"/>
      <c r="AG346" s="390"/>
      <c r="AH346" s="390"/>
      <c r="AI346" s="390"/>
      <c r="AJ346" s="12">
        <f t="shared" si="1"/>
        <v>0</v>
      </c>
      <c r="AK346" s="12">
        <f t="shared" si="4"/>
        <v>0</v>
      </c>
      <c r="AL346" s="34"/>
    </row>
    <row r="347" ht="15.75" customHeight="1">
      <c r="A347" s="12">
        <f t="shared" si="3"/>
        <v>346</v>
      </c>
      <c r="B347" s="161">
        <v>0.0</v>
      </c>
      <c r="C347" s="158"/>
      <c r="D347" s="161"/>
      <c r="E347" s="390"/>
      <c r="F347" s="390"/>
      <c r="G347" s="390"/>
      <c r="H347" s="390"/>
      <c r="I347" s="390"/>
      <c r="J347" s="390"/>
      <c r="K347" s="390"/>
      <c r="L347" s="405"/>
      <c r="M347" s="405"/>
      <c r="N347" s="405"/>
      <c r="O347" s="405"/>
      <c r="P347" s="405"/>
      <c r="Q347" s="405"/>
      <c r="R347" s="405"/>
      <c r="S347" s="405"/>
      <c r="T347" s="405"/>
      <c r="U347" s="390"/>
      <c r="V347" s="390"/>
      <c r="W347" s="390"/>
      <c r="X347" s="390"/>
      <c r="Y347" s="390"/>
      <c r="Z347" s="390"/>
      <c r="AA347" s="390"/>
      <c r="AB347" s="390"/>
      <c r="AC347" s="390"/>
      <c r="AD347" s="390"/>
      <c r="AE347" s="390"/>
      <c r="AF347" s="390"/>
      <c r="AG347" s="390"/>
      <c r="AH347" s="390"/>
      <c r="AI347" s="390"/>
      <c r="AJ347" s="12">
        <f t="shared" si="1"/>
        <v>0</v>
      </c>
      <c r="AK347" s="12">
        <f t="shared" si="4"/>
        <v>0</v>
      </c>
      <c r="AL347" s="34"/>
    </row>
    <row r="348" ht="15.75" customHeight="1">
      <c r="A348" s="12">
        <f t="shared" si="3"/>
        <v>347</v>
      </c>
      <c r="B348" s="161">
        <v>0.0</v>
      </c>
      <c r="C348" s="158"/>
      <c r="D348" s="406"/>
      <c r="E348" s="390"/>
      <c r="F348" s="390"/>
      <c r="G348" s="390"/>
      <c r="H348" s="390"/>
      <c r="I348" s="390"/>
      <c r="J348" s="390"/>
      <c r="K348" s="390"/>
      <c r="L348" s="405"/>
      <c r="M348" s="405"/>
      <c r="N348" s="405"/>
      <c r="O348" s="405"/>
      <c r="P348" s="405"/>
      <c r="Q348" s="405"/>
      <c r="R348" s="405"/>
      <c r="S348" s="405"/>
      <c r="T348" s="405"/>
      <c r="U348" s="390"/>
      <c r="V348" s="390"/>
      <c r="W348" s="390"/>
      <c r="X348" s="390"/>
      <c r="Y348" s="390"/>
      <c r="Z348" s="390"/>
      <c r="AA348" s="390"/>
      <c r="AB348" s="390"/>
      <c r="AC348" s="390"/>
      <c r="AD348" s="390"/>
      <c r="AE348" s="390"/>
      <c r="AF348" s="390"/>
      <c r="AG348" s="390"/>
      <c r="AH348" s="390"/>
      <c r="AI348" s="390"/>
      <c r="AJ348" s="12">
        <f t="shared" si="1"/>
        <v>0</v>
      </c>
      <c r="AK348" s="12">
        <f t="shared" si="4"/>
        <v>0</v>
      </c>
      <c r="AL348" s="34"/>
    </row>
    <row r="349" ht="15.75" customHeight="1">
      <c r="A349" s="12">
        <f t="shared" si="3"/>
        <v>348</v>
      </c>
      <c r="B349" s="161">
        <v>0.0</v>
      </c>
      <c r="C349" s="165"/>
      <c r="D349" s="161"/>
      <c r="E349" s="203"/>
      <c r="F349" s="203"/>
      <c r="G349" s="203"/>
      <c r="H349" s="203"/>
      <c r="I349" s="203"/>
      <c r="J349" s="203"/>
      <c r="K349" s="203"/>
      <c r="L349" s="203"/>
      <c r="M349" s="203"/>
      <c r="N349" s="203"/>
      <c r="O349" s="203"/>
      <c r="P349" s="203"/>
      <c r="Q349" s="203"/>
      <c r="R349" s="203"/>
      <c r="S349" s="403"/>
      <c r="T349" s="403"/>
      <c r="U349" s="403"/>
      <c r="V349" s="403"/>
      <c r="W349" s="403"/>
      <c r="X349" s="403"/>
      <c r="Y349" s="403"/>
      <c r="Z349" s="403"/>
      <c r="AA349" s="403"/>
      <c r="AB349" s="403"/>
      <c r="AC349" s="403"/>
      <c r="AD349" s="403"/>
      <c r="AE349" s="403"/>
      <c r="AF349" s="403"/>
      <c r="AG349" s="403"/>
      <c r="AH349" s="403"/>
      <c r="AI349" s="403"/>
      <c r="AJ349" s="12">
        <f t="shared" si="1"/>
        <v>0</v>
      </c>
      <c r="AK349" s="12">
        <f t="shared" si="4"/>
        <v>0</v>
      </c>
      <c r="AL349" s="34"/>
    </row>
    <row r="350" ht="15.75" customHeight="1">
      <c r="A350" s="12">
        <f t="shared" si="3"/>
        <v>349</v>
      </c>
      <c r="B350" s="161">
        <v>0.0</v>
      </c>
      <c r="C350" s="158"/>
      <c r="D350" s="161"/>
      <c r="E350" s="203"/>
      <c r="F350" s="203"/>
      <c r="G350" s="203"/>
      <c r="H350" s="203"/>
      <c r="I350" s="203"/>
      <c r="J350" s="203"/>
      <c r="K350" s="203"/>
      <c r="L350" s="203"/>
      <c r="M350" s="203"/>
      <c r="N350" s="203"/>
      <c r="O350" s="203"/>
      <c r="P350" s="203"/>
      <c r="Q350" s="203"/>
      <c r="R350" s="203"/>
      <c r="S350" s="403"/>
      <c r="T350" s="403"/>
      <c r="U350" s="403"/>
      <c r="V350" s="403"/>
      <c r="W350" s="403"/>
      <c r="X350" s="403"/>
      <c r="Y350" s="403"/>
      <c r="Z350" s="403"/>
      <c r="AA350" s="403"/>
      <c r="AB350" s="403"/>
      <c r="AC350" s="403"/>
      <c r="AD350" s="403"/>
      <c r="AE350" s="403"/>
      <c r="AF350" s="403"/>
      <c r="AG350" s="403"/>
      <c r="AH350" s="403"/>
      <c r="AI350" s="403"/>
      <c r="AJ350" s="12">
        <f t="shared" si="1"/>
        <v>0</v>
      </c>
      <c r="AK350" s="12">
        <f t="shared" si="4"/>
        <v>0</v>
      </c>
      <c r="AL350" s="34"/>
    </row>
    <row r="351" ht="15.75" customHeight="1">
      <c r="A351" s="12">
        <f t="shared" si="3"/>
        <v>350</v>
      </c>
      <c r="B351" s="161">
        <v>0.0</v>
      </c>
      <c r="C351" s="158"/>
      <c r="D351" s="161"/>
      <c r="E351" s="407"/>
      <c r="F351" s="407"/>
      <c r="G351" s="390"/>
      <c r="H351" s="390"/>
      <c r="I351" s="390"/>
      <c r="J351" s="390"/>
      <c r="K351" s="390"/>
      <c r="L351" s="405"/>
      <c r="M351" s="405"/>
      <c r="N351" s="405"/>
      <c r="O351" s="405"/>
      <c r="P351" s="405"/>
      <c r="Q351" s="405"/>
      <c r="R351" s="405"/>
      <c r="S351" s="405"/>
      <c r="T351" s="405"/>
      <c r="U351" s="390"/>
      <c r="V351" s="390"/>
      <c r="W351" s="390"/>
      <c r="X351" s="390"/>
      <c r="Y351" s="390"/>
      <c r="Z351" s="390"/>
      <c r="AA351" s="390"/>
      <c r="AB351" s="390"/>
      <c r="AC351" s="390"/>
      <c r="AD351" s="390"/>
      <c r="AE351" s="390"/>
      <c r="AF351" s="390"/>
      <c r="AG351" s="390"/>
      <c r="AH351" s="390"/>
      <c r="AI351" s="390"/>
      <c r="AJ351" s="12">
        <f t="shared" si="1"/>
        <v>0</v>
      </c>
      <c r="AK351" s="12">
        <f t="shared" si="4"/>
        <v>0</v>
      </c>
      <c r="AL351" s="34"/>
    </row>
    <row r="352" ht="15.75" customHeight="1">
      <c r="A352" s="12">
        <f t="shared" si="3"/>
        <v>351</v>
      </c>
      <c r="B352" s="161">
        <v>0.0</v>
      </c>
      <c r="C352" s="158"/>
      <c r="D352" s="161"/>
      <c r="E352" s="407"/>
      <c r="F352" s="407"/>
      <c r="G352" s="390"/>
      <c r="H352" s="390"/>
      <c r="I352" s="390"/>
      <c r="J352" s="390"/>
      <c r="K352" s="390"/>
      <c r="L352" s="405"/>
      <c r="M352" s="405"/>
      <c r="N352" s="405"/>
      <c r="O352" s="405"/>
      <c r="P352" s="405"/>
      <c r="Q352" s="405"/>
      <c r="R352" s="405"/>
      <c r="S352" s="405"/>
      <c r="T352" s="405"/>
      <c r="U352" s="390"/>
      <c r="V352" s="390"/>
      <c r="W352" s="390"/>
      <c r="X352" s="390"/>
      <c r="Y352" s="390"/>
      <c r="Z352" s="390"/>
      <c r="AA352" s="390"/>
      <c r="AB352" s="390"/>
      <c r="AC352" s="390"/>
      <c r="AD352" s="390"/>
      <c r="AE352" s="390"/>
      <c r="AF352" s="390"/>
      <c r="AG352" s="390"/>
      <c r="AH352" s="390"/>
      <c r="AI352" s="390"/>
      <c r="AJ352" s="12">
        <f t="shared" si="1"/>
        <v>0</v>
      </c>
      <c r="AK352" s="12">
        <f t="shared" si="4"/>
        <v>0</v>
      </c>
      <c r="AL352" s="34"/>
    </row>
    <row r="353" ht="15.75" customHeight="1">
      <c r="A353" s="12">
        <f t="shared" si="3"/>
        <v>352</v>
      </c>
      <c r="B353" s="161">
        <v>0.0</v>
      </c>
      <c r="C353" s="158"/>
      <c r="D353" s="161"/>
      <c r="E353" s="390"/>
      <c r="F353" s="390"/>
      <c r="G353" s="390"/>
      <c r="H353" s="390"/>
      <c r="I353" s="390"/>
      <c r="J353" s="390"/>
      <c r="K353" s="390"/>
      <c r="L353" s="405"/>
      <c r="M353" s="405"/>
      <c r="N353" s="405"/>
      <c r="O353" s="405"/>
      <c r="P353" s="405"/>
      <c r="Q353" s="405"/>
      <c r="R353" s="405"/>
      <c r="S353" s="405"/>
      <c r="T353" s="405"/>
      <c r="U353" s="390"/>
      <c r="V353" s="390"/>
      <c r="W353" s="390"/>
      <c r="X353" s="390"/>
      <c r="Y353" s="390"/>
      <c r="Z353" s="390"/>
      <c r="AA353" s="390"/>
      <c r="AB353" s="390"/>
      <c r="AC353" s="390"/>
      <c r="AD353" s="390"/>
      <c r="AE353" s="390"/>
      <c r="AF353" s="390"/>
      <c r="AG353" s="390"/>
      <c r="AH353" s="390"/>
      <c r="AI353" s="390"/>
      <c r="AJ353" s="12">
        <f t="shared" si="1"/>
        <v>0</v>
      </c>
      <c r="AK353" s="12">
        <f t="shared" si="4"/>
        <v>0</v>
      </c>
      <c r="AL353" s="34"/>
    </row>
    <row r="354" ht="15.75" customHeight="1">
      <c r="A354" s="167">
        <f t="shared" si="3"/>
        <v>353</v>
      </c>
      <c r="B354" s="161">
        <v>562.0</v>
      </c>
      <c r="C354" s="408"/>
      <c r="D354" s="409"/>
      <c r="E354" s="410">
        <v>1.0</v>
      </c>
      <c r="F354" s="410">
        <v>1.0</v>
      </c>
      <c r="G354" s="410">
        <v>1.0</v>
      </c>
      <c r="H354" s="407">
        <v>1.0</v>
      </c>
      <c r="I354" s="407">
        <v>0.0</v>
      </c>
      <c r="J354" s="407">
        <v>0.0</v>
      </c>
      <c r="K354" s="407">
        <v>0.0</v>
      </c>
      <c r="L354" s="407">
        <v>0.0</v>
      </c>
      <c r="M354" s="407">
        <v>0.0</v>
      </c>
      <c r="N354" s="407">
        <v>0.0</v>
      </c>
      <c r="O354" s="407">
        <v>0.0</v>
      </c>
      <c r="P354" s="407">
        <v>0.0</v>
      </c>
      <c r="Q354" s="407">
        <v>0.0</v>
      </c>
      <c r="R354" s="407">
        <v>0.0</v>
      </c>
      <c r="S354" s="407">
        <v>0.0</v>
      </c>
      <c r="T354" s="407"/>
      <c r="U354" s="407"/>
      <c r="V354" s="407"/>
      <c r="W354" s="407"/>
      <c r="X354" s="407"/>
      <c r="Y354" s="407"/>
      <c r="Z354" s="407"/>
      <c r="AA354" s="407"/>
      <c r="AB354" s="407"/>
      <c r="AC354" s="407"/>
      <c r="AD354" s="407"/>
      <c r="AE354" s="407"/>
      <c r="AF354" s="407"/>
      <c r="AG354" s="407"/>
      <c r="AH354" s="407"/>
      <c r="AI354" s="407"/>
      <c r="AJ354" s="12">
        <f t="shared" si="1"/>
        <v>4</v>
      </c>
      <c r="AK354" s="12">
        <f t="shared" si="4"/>
        <v>11</v>
      </c>
      <c r="AL354" s="34"/>
    </row>
    <row r="355" ht="15.75" customHeight="1">
      <c r="A355" s="12">
        <f t="shared" si="3"/>
        <v>354</v>
      </c>
      <c r="B355" s="161">
        <v>668.0</v>
      </c>
      <c r="C355" s="158"/>
      <c r="D355" s="161"/>
      <c r="E355" s="410">
        <v>1.0</v>
      </c>
      <c r="F355" s="410">
        <v>1.0</v>
      </c>
      <c r="G355" s="410">
        <v>1.0</v>
      </c>
      <c r="H355" s="407">
        <v>1.0</v>
      </c>
      <c r="I355" s="407">
        <v>1.0</v>
      </c>
      <c r="J355" s="407">
        <v>1.0</v>
      </c>
      <c r="K355" s="407">
        <v>1.0</v>
      </c>
      <c r="L355" s="407">
        <v>1.0</v>
      </c>
      <c r="M355" s="407">
        <v>1.0</v>
      </c>
      <c r="N355" s="407">
        <v>1.0</v>
      </c>
      <c r="O355" s="407">
        <v>1.0</v>
      </c>
      <c r="P355" s="407">
        <v>1.0</v>
      </c>
      <c r="Q355" s="407">
        <v>1.0</v>
      </c>
      <c r="R355" s="407">
        <v>1.0</v>
      </c>
      <c r="S355" s="407">
        <v>1.0</v>
      </c>
      <c r="T355" s="407"/>
      <c r="U355" s="407"/>
      <c r="V355" s="407"/>
      <c r="W355" s="407"/>
      <c r="X355" s="407"/>
      <c r="Y355" s="407"/>
      <c r="Z355" s="407"/>
      <c r="AA355" s="407"/>
      <c r="AB355" s="407"/>
      <c r="AC355" s="407"/>
      <c r="AD355" s="407"/>
      <c r="AE355" s="407"/>
      <c r="AF355" s="407"/>
      <c r="AG355" s="407"/>
      <c r="AH355" s="407"/>
      <c r="AI355" s="407"/>
      <c r="AJ355" s="12">
        <f t="shared" si="1"/>
        <v>15</v>
      </c>
      <c r="AK355" s="12">
        <f t="shared" si="4"/>
        <v>0</v>
      </c>
      <c r="AL355" s="34"/>
    </row>
    <row r="356" ht="15.75" customHeight="1">
      <c r="A356" s="12">
        <f t="shared" si="3"/>
        <v>355</v>
      </c>
      <c r="B356" s="161">
        <v>604.0</v>
      </c>
      <c r="C356" s="158"/>
      <c r="D356" s="406"/>
      <c r="E356" s="390">
        <v>0.0</v>
      </c>
      <c r="F356" s="390">
        <v>0.0</v>
      </c>
      <c r="G356" s="390">
        <v>0.0</v>
      </c>
      <c r="H356" s="390">
        <v>1.0</v>
      </c>
      <c r="I356" s="390">
        <v>1.0</v>
      </c>
      <c r="J356" s="390">
        <v>1.0</v>
      </c>
      <c r="K356" s="390">
        <v>1.0</v>
      </c>
      <c r="L356" s="405">
        <v>1.0</v>
      </c>
      <c r="M356" s="405">
        <v>0.0</v>
      </c>
      <c r="N356" s="405">
        <v>0.0</v>
      </c>
      <c r="O356" s="405">
        <v>1.0</v>
      </c>
      <c r="P356" s="405">
        <v>1.0</v>
      </c>
      <c r="Q356" s="405">
        <v>1.0</v>
      </c>
      <c r="R356" s="405">
        <v>1.0</v>
      </c>
      <c r="S356" s="405">
        <v>1.0</v>
      </c>
      <c r="T356" s="405"/>
      <c r="U356" s="390"/>
      <c r="V356" s="390"/>
      <c r="W356" s="390"/>
      <c r="X356" s="390"/>
      <c r="Y356" s="390"/>
      <c r="Z356" s="390"/>
      <c r="AA356" s="390"/>
      <c r="AB356" s="390"/>
      <c r="AC356" s="390"/>
      <c r="AD356" s="390"/>
      <c r="AE356" s="390"/>
      <c r="AF356" s="390"/>
      <c r="AG356" s="390"/>
      <c r="AH356" s="390"/>
      <c r="AI356" s="390"/>
      <c r="AJ356" s="12">
        <f t="shared" si="1"/>
        <v>10</v>
      </c>
      <c r="AK356" s="12">
        <f t="shared" si="4"/>
        <v>5</v>
      </c>
      <c r="AL356" s="34"/>
    </row>
    <row r="357" ht="15.75" customHeight="1">
      <c r="A357" s="12">
        <f t="shared" si="3"/>
        <v>356</v>
      </c>
      <c r="B357" s="161">
        <v>1342.0</v>
      </c>
      <c r="C357" s="165"/>
      <c r="D357" s="161"/>
      <c r="E357" s="203">
        <v>0.0</v>
      </c>
      <c r="F357" s="203">
        <v>0.0</v>
      </c>
      <c r="G357" s="203">
        <v>0.0</v>
      </c>
      <c r="H357" s="203">
        <v>0.0</v>
      </c>
      <c r="I357" s="203">
        <v>0.0</v>
      </c>
      <c r="J357" s="203">
        <v>1.0</v>
      </c>
      <c r="K357" s="203">
        <v>1.0</v>
      </c>
      <c r="L357" s="203">
        <v>1.0</v>
      </c>
      <c r="M357" s="203">
        <v>1.0</v>
      </c>
      <c r="N357" s="203">
        <v>1.0</v>
      </c>
      <c r="O357" s="203">
        <v>1.0</v>
      </c>
      <c r="P357" s="203">
        <v>1.0</v>
      </c>
      <c r="Q357" s="203">
        <v>1.0</v>
      </c>
      <c r="R357" s="203">
        <v>1.0</v>
      </c>
      <c r="S357" s="403">
        <v>1.0</v>
      </c>
      <c r="T357" s="403"/>
      <c r="U357" s="403"/>
      <c r="V357" s="403"/>
      <c r="W357" s="403"/>
      <c r="X357" s="403"/>
      <c r="Y357" s="403"/>
      <c r="Z357" s="403"/>
      <c r="AA357" s="403"/>
      <c r="AB357" s="403"/>
      <c r="AC357" s="403"/>
      <c r="AD357" s="403"/>
      <c r="AE357" s="403"/>
      <c r="AF357" s="403"/>
      <c r="AG357" s="403"/>
      <c r="AH357" s="403"/>
      <c r="AI357" s="403"/>
      <c r="AJ357" s="12">
        <f t="shared" si="1"/>
        <v>10</v>
      </c>
      <c r="AK357" s="12">
        <f t="shared" si="4"/>
        <v>5</v>
      </c>
      <c r="AL357" s="34"/>
      <c r="AO357" s="8"/>
      <c r="AP357" s="8"/>
      <c r="AQ357" s="8"/>
      <c r="AR357" s="8"/>
      <c r="AS357" s="8"/>
      <c r="AT357" s="8"/>
    </row>
    <row r="358" ht="15.75" customHeight="1">
      <c r="A358" s="12">
        <f t="shared" si="3"/>
        <v>357</v>
      </c>
      <c r="B358" s="161">
        <v>606.0</v>
      </c>
      <c r="C358" s="158"/>
      <c r="D358" s="161"/>
      <c r="E358" s="203">
        <v>0.0</v>
      </c>
      <c r="F358" s="203">
        <v>0.0</v>
      </c>
      <c r="G358" s="203">
        <v>0.0</v>
      </c>
      <c r="H358" s="203">
        <v>0.0</v>
      </c>
      <c r="I358" s="203">
        <v>0.0</v>
      </c>
      <c r="J358" s="203">
        <v>0.0</v>
      </c>
      <c r="K358" s="203">
        <v>0.0</v>
      </c>
      <c r="L358" s="203">
        <v>0.0</v>
      </c>
      <c r="M358" s="203">
        <v>0.0</v>
      </c>
      <c r="N358" s="203">
        <v>0.0</v>
      </c>
      <c r="O358" s="203">
        <v>0.0</v>
      </c>
      <c r="P358" s="203">
        <v>0.0</v>
      </c>
      <c r="Q358" s="203">
        <v>0.0</v>
      </c>
      <c r="R358" s="203">
        <v>1.0</v>
      </c>
      <c r="S358" s="403">
        <v>1.0</v>
      </c>
      <c r="T358" s="403"/>
      <c r="U358" s="403"/>
      <c r="V358" s="403"/>
      <c r="W358" s="403"/>
      <c r="X358" s="403"/>
      <c r="Y358" s="403"/>
      <c r="Z358" s="403"/>
      <c r="AA358" s="403"/>
      <c r="AB358" s="403"/>
      <c r="AC358" s="403"/>
      <c r="AD358" s="403"/>
      <c r="AE358" s="403"/>
      <c r="AF358" s="403"/>
      <c r="AG358" s="403"/>
      <c r="AH358" s="403"/>
      <c r="AI358" s="403"/>
      <c r="AJ358" s="12">
        <f t="shared" si="1"/>
        <v>2</v>
      </c>
      <c r="AK358" s="12">
        <f t="shared" si="4"/>
        <v>13</v>
      </c>
      <c r="AL358" s="34"/>
      <c r="AO358" s="8"/>
      <c r="AP358" s="8"/>
      <c r="AQ358" s="8"/>
      <c r="AR358" s="8"/>
      <c r="AS358" s="8"/>
      <c r="AT358" s="8"/>
    </row>
    <row r="359" ht="15.75" customHeight="1">
      <c r="A359" s="12">
        <f t="shared" si="3"/>
        <v>358</v>
      </c>
      <c r="B359" s="161">
        <v>0.0</v>
      </c>
      <c r="C359" s="158"/>
      <c r="D359" s="161"/>
      <c r="E359" s="407"/>
      <c r="F359" s="407"/>
      <c r="G359" s="390"/>
      <c r="H359" s="390"/>
      <c r="I359" s="390"/>
      <c r="J359" s="390"/>
      <c r="K359" s="390"/>
      <c r="L359" s="405"/>
      <c r="M359" s="405"/>
      <c r="N359" s="405"/>
      <c r="O359" s="405"/>
      <c r="P359" s="405"/>
      <c r="Q359" s="405"/>
      <c r="R359" s="405"/>
      <c r="S359" s="405"/>
      <c r="T359" s="405"/>
      <c r="U359" s="390"/>
      <c r="V359" s="390"/>
      <c r="W359" s="390"/>
      <c r="X359" s="390"/>
      <c r="Y359" s="390"/>
      <c r="Z359" s="390"/>
      <c r="AA359" s="390"/>
      <c r="AB359" s="390"/>
      <c r="AC359" s="390"/>
      <c r="AD359" s="390"/>
      <c r="AE359" s="390"/>
      <c r="AF359" s="390"/>
      <c r="AG359" s="390"/>
      <c r="AH359" s="390"/>
      <c r="AI359" s="390"/>
      <c r="AJ359" s="12">
        <f t="shared" si="1"/>
        <v>0</v>
      </c>
      <c r="AK359" s="12">
        <f t="shared" si="4"/>
        <v>0</v>
      </c>
      <c r="AL359" s="34"/>
      <c r="AO359" s="8"/>
      <c r="AP359" s="8"/>
      <c r="AQ359" s="8"/>
      <c r="AR359" s="8"/>
      <c r="AS359" s="8"/>
      <c r="AT359" s="8"/>
    </row>
    <row r="360" ht="15.75" customHeight="1">
      <c r="A360" s="12">
        <f t="shared" si="3"/>
        <v>359</v>
      </c>
      <c r="B360" s="161">
        <v>0.0</v>
      </c>
      <c r="C360" s="158"/>
      <c r="D360" s="161"/>
      <c r="E360" s="407"/>
      <c r="F360" s="407"/>
      <c r="G360" s="390"/>
      <c r="H360" s="390"/>
      <c r="I360" s="390"/>
      <c r="J360" s="390"/>
      <c r="K360" s="390"/>
      <c r="L360" s="405"/>
      <c r="M360" s="405"/>
      <c r="N360" s="405"/>
      <c r="O360" s="405"/>
      <c r="P360" s="405"/>
      <c r="Q360" s="405"/>
      <c r="R360" s="405"/>
      <c r="S360" s="405"/>
      <c r="T360" s="405"/>
      <c r="U360" s="390"/>
      <c r="V360" s="390"/>
      <c r="W360" s="390"/>
      <c r="X360" s="390"/>
      <c r="Y360" s="390"/>
      <c r="Z360" s="390"/>
      <c r="AA360" s="390"/>
      <c r="AB360" s="390"/>
      <c r="AC360" s="390"/>
      <c r="AD360" s="390"/>
      <c r="AE360" s="390"/>
      <c r="AF360" s="390"/>
      <c r="AG360" s="390"/>
      <c r="AH360" s="390"/>
      <c r="AI360" s="390"/>
      <c r="AJ360" s="12">
        <f t="shared" si="1"/>
        <v>0</v>
      </c>
      <c r="AK360" s="12">
        <f t="shared" si="4"/>
        <v>0</v>
      </c>
      <c r="AL360" s="34"/>
      <c r="AO360" s="8"/>
      <c r="AP360" s="8"/>
      <c r="AQ360" s="8"/>
      <c r="AR360" s="8"/>
      <c r="AS360" s="8"/>
      <c r="AT360" s="8"/>
    </row>
    <row r="361" ht="15.75" customHeight="1">
      <c r="A361" s="12">
        <f t="shared" si="3"/>
        <v>360</v>
      </c>
      <c r="B361" s="161">
        <v>0.0</v>
      </c>
      <c r="C361" s="158"/>
      <c r="D361" s="161"/>
      <c r="E361" s="390"/>
      <c r="F361" s="390"/>
      <c r="G361" s="390"/>
      <c r="H361" s="390"/>
      <c r="I361" s="390"/>
      <c r="J361" s="390"/>
      <c r="K361" s="390"/>
      <c r="L361" s="405"/>
      <c r="M361" s="405"/>
      <c r="N361" s="405"/>
      <c r="O361" s="405"/>
      <c r="P361" s="405"/>
      <c r="Q361" s="405"/>
      <c r="R361" s="405"/>
      <c r="S361" s="405"/>
      <c r="T361" s="405"/>
      <c r="U361" s="390"/>
      <c r="V361" s="390"/>
      <c r="W361" s="390"/>
      <c r="X361" s="390"/>
      <c r="Y361" s="390"/>
      <c r="Z361" s="390"/>
      <c r="AA361" s="390"/>
      <c r="AB361" s="390"/>
      <c r="AC361" s="390"/>
      <c r="AD361" s="390"/>
      <c r="AE361" s="390"/>
      <c r="AF361" s="390"/>
      <c r="AG361" s="390"/>
      <c r="AH361" s="390"/>
      <c r="AI361" s="390"/>
      <c r="AJ361" s="12">
        <f t="shared" si="1"/>
        <v>0</v>
      </c>
      <c r="AK361" s="12">
        <f t="shared" si="4"/>
        <v>0</v>
      </c>
      <c r="AL361" s="34"/>
      <c r="AO361" s="8"/>
      <c r="AP361" s="8"/>
      <c r="AQ361" s="8"/>
      <c r="AR361" s="8"/>
      <c r="AS361" s="8"/>
      <c r="AT361" s="8"/>
    </row>
    <row r="362" ht="15.75" customHeight="1">
      <c r="A362" s="12">
        <f t="shared" si="3"/>
        <v>361</v>
      </c>
      <c r="B362" s="161">
        <v>0.0</v>
      </c>
      <c r="C362" s="158"/>
      <c r="D362" s="161"/>
      <c r="E362" s="407"/>
      <c r="F362" s="407"/>
      <c r="G362" s="407"/>
      <c r="H362" s="407"/>
      <c r="I362" s="407"/>
      <c r="J362" s="407"/>
      <c r="K362" s="407"/>
      <c r="L362" s="407"/>
      <c r="M362" s="407"/>
      <c r="N362" s="407"/>
      <c r="O362" s="407"/>
      <c r="P362" s="407"/>
      <c r="Q362" s="407"/>
      <c r="R362" s="407"/>
      <c r="S362" s="407"/>
      <c r="T362" s="407"/>
      <c r="U362" s="407"/>
      <c r="V362" s="407"/>
      <c r="W362" s="407"/>
      <c r="X362" s="407"/>
      <c r="Y362" s="407"/>
      <c r="Z362" s="407"/>
      <c r="AA362" s="407"/>
      <c r="AB362" s="407"/>
      <c r="AC362" s="407"/>
      <c r="AD362" s="407"/>
      <c r="AE362" s="407"/>
      <c r="AF362" s="407"/>
      <c r="AG362" s="407"/>
      <c r="AH362" s="407"/>
      <c r="AI362" s="407"/>
      <c r="AJ362" s="12">
        <f t="shared" si="1"/>
        <v>0</v>
      </c>
      <c r="AK362" s="12">
        <f t="shared" si="4"/>
        <v>0</v>
      </c>
      <c r="AL362" s="34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</row>
    <row r="363" ht="15.75" customHeight="1">
      <c r="A363" s="12">
        <f t="shared" si="3"/>
        <v>362</v>
      </c>
      <c r="B363" s="161">
        <v>0.0</v>
      </c>
      <c r="C363" s="158"/>
      <c r="D363" s="161"/>
      <c r="E363" s="407"/>
      <c r="F363" s="407"/>
      <c r="G363" s="407"/>
      <c r="H363" s="407"/>
      <c r="I363" s="407"/>
      <c r="J363" s="407"/>
      <c r="K363" s="407"/>
      <c r="L363" s="407"/>
      <c r="M363" s="407"/>
      <c r="N363" s="407"/>
      <c r="O363" s="407"/>
      <c r="P363" s="407"/>
      <c r="Q363" s="407"/>
      <c r="R363" s="407"/>
      <c r="S363" s="407"/>
      <c r="T363" s="407"/>
      <c r="U363" s="407"/>
      <c r="V363" s="407"/>
      <c r="W363" s="407"/>
      <c r="X363" s="407"/>
      <c r="Y363" s="407"/>
      <c r="Z363" s="407"/>
      <c r="AA363" s="407"/>
      <c r="AB363" s="407"/>
      <c r="AC363" s="407"/>
      <c r="AD363" s="407"/>
      <c r="AE363" s="407"/>
      <c r="AF363" s="407"/>
      <c r="AG363" s="407"/>
      <c r="AH363" s="407"/>
      <c r="AI363" s="407"/>
      <c r="AJ363" s="12">
        <f t="shared" si="1"/>
        <v>0</v>
      </c>
      <c r="AK363" s="12">
        <f t="shared" si="4"/>
        <v>0</v>
      </c>
      <c r="AL363" s="34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</row>
    <row r="364" ht="15.75" customHeight="1">
      <c r="A364" s="12">
        <f t="shared" si="3"/>
        <v>363</v>
      </c>
      <c r="B364" s="161">
        <v>0.0</v>
      </c>
      <c r="C364" s="158"/>
      <c r="D364" s="406"/>
      <c r="E364" s="389"/>
      <c r="F364" s="389"/>
      <c r="G364" s="389"/>
      <c r="H364" s="390"/>
      <c r="I364" s="390"/>
      <c r="J364" s="390"/>
      <c r="K364" s="390"/>
      <c r="L364" s="405"/>
      <c r="M364" s="405"/>
      <c r="N364" s="405"/>
      <c r="O364" s="405"/>
      <c r="P364" s="405"/>
      <c r="Q364" s="405"/>
      <c r="R364" s="405"/>
      <c r="S364" s="405"/>
      <c r="T364" s="405"/>
      <c r="U364" s="390"/>
      <c r="V364" s="390"/>
      <c r="W364" s="390"/>
      <c r="X364" s="390"/>
      <c r="Y364" s="390"/>
      <c r="Z364" s="390"/>
      <c r="AA364" s="390"/>
      <c r="AB364" s="390"/>
      <c r="AC364" s="390"/>
      <c r="AD364" s="390"/>
      <c r="AE364" s="390"/>
      <c r="AF364" s="390"/>
      <c r="AG364" s="390"/>
      <c r="AH364" s="390"/>
      <c r="AI364" s="390"/>
      <c r="AJ364" s="12">
        <f t="shared" si="1"/>
        <v>0</v>
      </c>
      <c r="AK364" s="12">
        <f t="shared" si="4"/>
        <v>0</v>
      </c>
      <c r="AL364" s="34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</row>
    <row r="365" ht="15.75" customHeight="1">
      <c r="A365" s="12">
        <f t="shared" si="3"/>
        <v>364</v>
      </c>
      <c r="B365" s="161">
        <v>0.0</v>
      </c>
      <c r="C365" s="165"/>
      <c r="D365" s="161"/>
      <c r="E365" s="167"/>
      <c r="F365" s="167"/>
      <c r="G365" s="167"/>
      <c r="H365" s="203"/>
      <c r="I365" s="203"/>
      <c r="J365" s="203"/>
      <c r="K365" s="203"/>
      <c r="L365" s="203"/>
      <c r="M365" s="203"/>
      <c r="N365" s="203"/>
      <c r="O365" s="203"/>
      <c r="P365" s="203"/>
      <c r="Q365" s="203"/>
      <c r="R365" s="203"/>
      <c r="S365" s="403"/>
      <c r="T365" s="403"/>
      <c r="U365" s="403"/>
      <c r="V365" s="403"/>
      <c r="W365" s="403"/>
      <c r="X365" s="403"/>
      <c r="Y365" s="403"/>
      <c r="Z365" s="403"/>
      <c r="AA365" s="403"/>
      <c r="AB365" s="403"/>
      <c r="AC365" s="403"/>
      <c r="AD365" s="403"/>
      <c r="AE365" s="403"/>
      <c r="AF365" s="403"/>
      <c r="AG365" s="403"/>
      <c r="AH365" s="403"/>
      <c r="AI365" s="403"/>
      <c r="AJ365" s="12">
        <f t="shared" si="1"/>
        <v>0</v>
      </c>
      <c r="AK365" s="12">
        <f t="shared" si="4"/>
        <v>0</v>
      </c>
      <c r="AL365" s="34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</row>
    <row r="366" ht="15.75" customHeight="1">
      <c r="A366" s="12">
        <f t="shared" si="3"/>
        <v>365</v>
      </c>
      <c r="B366" s="161">
        <v>0.0</v>
      </c>
      <c r="C366" s="158"/>
      <c r="D366" s="161"/>
      <c r="E366" s="167"/>
      <c r="F366" s="167"/>
      <c r="G366" s="167"/>
      <c r="H366" s="203"/>
      <c r="I366" s="203"/>
      <c r="J366" s="203"/>
      <c r="K366" s="203"/>
      <c r="L366" s="203"/>
      <c r="M366" s="203"/>
      <c r="N366" s="203"/>
      <c r="O366" s="203"/>
      <c r="P366" s="203"/>
      <c r="Q366" s="203"/>
      <c r="R366" s="203"/>
      <c r="S366" s="403"/>
      <c r="T366" s="403"/>
      <c r="U366" s="403"/>
      <c r="V366" s="403"/>
      <c r="W366" s="403"/>
      <c r="X366" s="403"/>
      <c r="Y366" s="403"/>
      <c r="Z366" s="403"/>
      <c r="AA366" s="403"/>
      <c r="AB366" s="403"/>
      <c r="AC366" s="403"/>
      <c r="AD366" s="403"/>
      <c r="AE366" s="403"/>
      <c r="AF366" s="403"/>
      <c r="AG366" s="403"/>
      <c r="AH366" s="403"/>
      <c r="AI366" s="403"/>
      <c r="AJ366" s="12">
        <f t="shared" si="1"/>
        <v>0</v>
      </c>
      <c r="AK366" s="12">
        <f t="shared" si="4"/>
        <v>0</v>
      </c>
      <c r="AL366" s="34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</row>
    <row r="367" ht="15.75" customHeight="1">
      <c r="A367" s="12">
        <f t="shared" si="3"/>
        <v>366</v>
      </c>
      <c r="B367" s="161">
        <v>0.0</v>
      </c>
      <c r="C367" s="158"/>
      <c r="D367" s="161"/>
      <c r="E367" s="407"/>
      <c r="F367" s="407"/>
      <c r="G367" s="389"/>
      <c r="H367" s="390"/>
      <c r="I367" s="390"/>
      <c r="J367" s="390"/>
      <c r="K367" s="390"/>
      <c r="L367" s="405"/>
      <c r="M367" s="405"/>
      <c r="N367" s="405"/>
      <c r="O367" s="405"/>
      <c r="P367" s="405"/>
      <c r="Q367" s="405"/>
      <c r="R367" s="405"/>
      <c r="S367" s="405"/>
      <c r="T367" s="405"/>
      <c r="U367" s="390"/>
      <c r="V367" s="390"/>
      <c r="W367" s="390"/>
      <c r="X367" s="390"/>
      <c r="Y367" s="390"/>
      <c r="Z367" s="390"/>
      <c r="AA367" s="390"/>
      <c r="AB367" s="390"/>
      <c r="AC367" s="390"/>
      <c r="AD367" s="390"/>
      <c r="AE367" s="390"/>
      <c r="AF367" s="390"/>
      <c r="AG367" s="390"/>
      <c r="AH367" s="390"/>
      <c r="AI367" s="390"/>
      <c r="AJ367" s="12">
        <f t="shared" si="1"/>
        <v>0</v>
      </c>
      <c r="AK367" s="12">
        <f t="shared" si="4"/>
        <v>0</v>
      </c>
      <c r="AL367" s="34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</row>
    <row r="368" ht="15.75" customHeight="1">
      <c r="A368" s="12">
        <f t="shared" si="3"/>
        <v>367</v>
      </c>
      <c r="B368" s="161">
        <v>0.0</v>
      </c>
      <c r="C368" s="158"/>
      <c r="D368" s="161"/>
      <c r="E368" s="407"/>
      <c r="F368" s="407"/>
      <c r="G368" s="389"/>
      <c r="H368" s="390"/>
      <c r="I368" s="390"/>
      <c r="J368" s="390"/>
      <c r="K368" s="390"/>
      <c r="L368" s="405"/>
      <c r="M368" s="405"/>
      <c r="N368" s="405"/>
      <c r="O368" s="405"/>
      <c r="P368" s="405"/>
      <c r="Q368" s="405"/>
      <c r="R368" s="405"/>
      <c r="S368" s="405"/>
      <c r="T368" s="405"/>
      <c r="U368" s="390"/>
      <c r="V368" s="390"/>
      <c r="W368" s="390"/>
      <c r="X368" s="390"/>
      <c r="Y368" s="390"/>
      <c r="Z368" s="390"/>
      <c r="AA368" s="390"/>
      <c r="AB368" s="390"/>
      <c r="AC368" s="390"/>
      <c r="AD368" s="390"/>
      <c r="AE368" s="390"/>
      <c r="AF368" s="390"/>
      <c r="AG368" s="390"/>
      <c r="AH368" s="390"/>
      <c r="AI368" s="390"/>
      <c r="AJ368" s="12">
        <f t="shared" si="1"/>
        <v>0</v>
      </c>
      <c r="AK368" s="12">
        <f t="shared" si="4"/>
        <v>0</v>
      </c>
      <c r="AL368" s="34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</row>
    <row r="369" ht="15.75" customHeight="1">
      <c r="A369" s="12">
        <f t="shared" si="3"/>
        <v>368</v>
      </c>
      <c r="B369" s="161">
        <v>0.0</v>
      </c>
      <c r="C369" s="158"/>
      <c r="D369" s="161"/>
      <c r="E369" s="389"/>
      <c r="F369" s="389"/>
      <c r="G369" s="389"/>
      <c r="H369" s="390"/>
      <c r="I369" s="390"/>
      <c r="J369" s="390"/>
      <c r="K369" s="390"/>
      <c r="L369" s="405"/>
      <c r="M369" s="405"/>
      <c r="N369" s="405"/>
      <c r="O369" s="405"/>
      <c r="P369" s="405"/>
      <c r="Q369" s="405"/>
      <c r="R369" s="405"/>
      <c r="S369" s="405"/>
      <c r="T369" s="405"/>
      <c r="U369" s="390"/>
      <c r="V369" s="390"/>
      <c r="W369" s="390"/>
      <c r="X369" s="390"/>
      <c r="Y369" s="390"/>
      <c r="Z369" s="390"/>
      <c r="AA369" s="390"/>
      <c r="AB369" s="390"/>
      <c r="AC369" s="390"/>
      <c r="AD369" s="390"/>
      <c r="AE369" s="390"/>
      <c r="AF369" s="390"/>
      <c r="AG369" s="390"/>
      <c r="AH369" s="390"/>
      <c r="AI369" s="390"/>
      <c r="AJ369" s="12">
        <f t="shared" si="1"/>
        <v>0</v>
      </c>
      <c r="AK369" s="12">
        <f t="shared" si="4"/>
        <v>0</v>
      </c>
      <c r="AL369" s="34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</row>
    <row r="370" ht="15.75" customHeight="1">
      <c r="A370" s="12">
        <f t="shared" si="3"/>
        <v>369</v>
      </c>
      <c r="B370" s="161">
        <v>0.0</v>
      </c>
      <c r="C370" s="158"/>
      <c r="D370" s="161"/>
      <c r="E370" s="407"/>
      <c r="F370" s="407"/>
      <c r="G370" s="407"/>
      <c r="H370" s="407"/>
      <c r="I370" s="407"/>
      <c r="J370" s="407"/>
      <c r="K370" s="407"/>
      <c r="L370" s="407"/>
      <c r="M370" s="407"/>
      <c r="N370" s="407"/>
      <c r="O370" s="407"/>
      <c r="P370" s="407"/>
      <c r="Q370" s="407"/>
      <c r="R370" s="407"/>
      <c r="S370" s="407"/>
      <c r="T370" s="407"/>
      <c r="U370" s="407"/>
      <c r="V370" s="407"/>
      <c r="W370" s="407"/>
      <c r="X370" s="407"/>
      <c r="Y370" s="407"/>
      <c r="Z370" s="407"/>
      <c r="AA370" s="407"/>
      <c r="AB370" s="407"/>
      <c r="AC370" s="407"/>
      <c r="AD370" s="407"/>
      <c r="AE370" s="407"/>
      <c r="AF370" s="407"/>
      <c r="AG370" s="407"/>
      <c r="AH370" s="407"/>
      <c r="AI370" s="407"/>
      <c r="AJ370" s="12">
        <f t="shared" si="1"/>
        <v>0</v>
      </c>
      <c r="AK370" s="12">
        <f t="shared" si="4"/>
        <v>0</v>
      </c>
      <c r="AL370" s="34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</row>
    <row r="371" ht="15.75" customHeight="1">
      <c r="A371" s="12">
        <f t="shared" si="3"/>
        <v>370</v>
      </c>
      <c r="B371" s="161">
        <v>0.0</v>
      </c>
      <c r="C371" s="158"/>
      <c r="D371" s="161"/>
      <c r="E371" s="407"/>
      <c r="F371" s="407"/>
      <c r="G371" s="407"/>
      <c r="H371" s="407"/>
      <c r="I371" s="407"/>
      <c r="J371" s="407"/>
      <c r="K371" s="407"/>
      <c r="L371" s="407"/>
      <c r="M371" s="407"/>
      <c r="N371" s="407"/>
      <c r="O371" s="407"/>
      <c r="P371" s="407"/>
      <c r="Q371" s="407"/>
      <c r="R371" s="407"/>
      <c r="S371" s="407"/>
      <c r="T371" s="407"/>
      <c r="U371" s="407"/>
      <c r="V371" s="407"/>
      <c r="W371" s="407"/>
      <c r="X371" s="407"/>
      <c r="Y371" s="407"/>
      <c r="Z371" s="407"/>
      <c r="AA371" s="407"/>
      <c r="AB371" s="407"/>
      <c r="AC371" s="407"/>
      <c r="AD371" s="407"/>
      <c r="AE371" s="407"/>
      <c r="AF371" s="407"/>
      <c r="AG371" s="407"/>
      <c r="AH371" s="407"/>
      <c r="AI371" s="407"/>
      <c r="AJ371" s="12">
        <f t="shared" si="1"/>
        <v>0</v>
      </c>
      <c r="AK371" s="12">
        <f t="shared" si="4"/>
        <v>0</v>
      </c>
      <c r="AL371" s="34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</row>
    <row r="372" ht="15.75" customHeight="1">
      <c r="A372" s="12">
        <f t="shared" si="3"/>
        <v>371</v>
      </c>
      <c r="B372" s="161">
        <v>0.0</v>
      </c>
      <c r="C372" s="158"/>
      <c r="D372" s="406"/>
      <c r="E372" s="389"/>
      <c r="F372" s="389"/>
      <c r="G372" s="389"/>
      <c r="H372" s="390"/>
      <c r="I372" s="390"/>
      <c r="J372" s="390"/>
      <c r="K372" s="390"/>
      <c r="L372" s="405"/>
      <c r="M372" s="405"/>
      <c r="N372" s="405"/>
      <c r="O372" s="405"/>
      <c r="P372" s="405"/>
      <c r="Q372" s="405"/>
      <c r="R372" s="405"/>
      <c r="S372" s="405"/>
      <c r="T372" s="405"/>
      <c r="U372" s="390"/>
      <c r="V372" s="390"/>
      <c r="W372" s="390"/>
      <c r="X372" s="390"/>
      <c r="Y372" s="390"/>
      <c r="Z372" s="390"/>
      <c r="AA372" s="390"/>
      <c r="AB372" s="390"/>
      <c r="AC372" s="390"/>
      <c r="AD372" s="390"/>
      <c r="AE372" s="390"/>
      <c r="AF372" s="390"/>
      <c r="AG372" s="390"/>
      <c r="AH372" s="390"/>
      <c r="AI372" s="390"/>
      <c r="AJ372" s="12">
        <f t="shared" si="1"/>
        <v>0</v>
      </c>
      <c r="AK372" s="12">
        <f t="shared" si="4"/>
        <v>0</v>
      </c>
      <c r="AL372" s="34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</row>
    <row r="373" ht="15.75" customHeight="1">
      <c r="A373" s="12">
        <f t="shared" si="3"/>
        <v>372</v>
      </c>
      <c r="B373" s="161">
        <v>0.0</v>
      </c>
      <c r="C373" s="165"/>
      <c r="D373" s="161"/>
      <c r="E373" s="167"/>
      <c r="F373" s="167"/>
      <c r="G373" s="167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403"/>
      <c r="T373" s="403"/>
      <c r="U373" s="403"/>
      <c r="V373" s="403"/>
      <c r="W373" s="403"/>
      <c r="X373" s="403"/>
      <c r="Y373" s="403"/>
      <c r="Z373" s="403"/>
      <c r="AA373" s="403"/>
      <c r="AB373" s="403"/>
      <c r="AC373" s="403"/>
      <c r="AD373" s="403"/>
      <c r="AE373" s="403"/>
      <c r="AF373" s="403"/>
      <c r="AG373" s="403"/>
      <c r="AH373" s="403"/>
      <c r="AI373" s="403"/>
      <c r="AJ373" s="12">
        <f t="shared" si="1"/>
        <v>0</v>
      </c>
      <c r="AK373" s="12">
        <f t="shared" si="4"/>
        <v>0</v>
      </c>
      <c r="AL373" s="34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</row>
    <row r="374" ht="15.75" customHeight="1">
      <c r="A374" s="12">
        <f t="shared" si="3"/>
        <v>373</v>
      </c>
      <c r="B374" s="161">
        <v>0.0</v>
      </c>
      <c r="C374" s="158"/>
      <c r="D374" s="161"/>
      <c r="E374" s="167"/>
      <c r="F374" s="167"/>
      <c r="G374" s="167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403"/>
      <c r="T374" s="403"/>
      <c r="U374" s="403"/>
      <c r="V374" s="403"/>
      <c r="W374" s="403"/>
      <c r="X374" s="403"/>
      <c r="Y374" s="403"/>
      <c r="Z374" s="403"/>
      <c r="AA374" s="403"/>
      <c r="AB374" s="403"/>
      <c r="AC374" s="403"/>
      <c r="AD374" s="403"/>
      <c r="AE374" s="403"/>
      <c r="AF374" s="403"/>
      <c r="AG374" s="403"/>
      <c r="AH374" s="403"/>
      <c r="AI374" s="403"/>
      <c r="AJ374" s="12">
        <f t="shared" si="1"/>
        <v>0</v>
      </c>
      <c r="AK374" s="12">
        <f t="shared" si="4"/>
        <v>0</v>
      </c>
      <c r="AL374" s="34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</row>
    <row r="375" ht="15.75" customHeight="1">
      <c r="A375" s="12">
        <f t="shared" si="3"/>
        <v>374</v>
      </c>
      <c r="B375" s="161">
        <v>0.0</v>
      </c>
      <c r="C375" s="158"/>
      <c r="D375" s="161"/>
      <c r="E375" s="407"/>
      <c r="F375" s="407"/>
      <c r="G375" s="389"/>
      <c r="H375" s="390"/>
      <c r="I375" s="390"/>
      <c r="J375" s="390"/>
      <c r="K375" s="390"/>
      <c r="L375" s="405"/>
      <c r="M375" s="405"/>
      <c r="N375" s="405"/>
      <c r="O375" s="405"/>
      <c r="P375" s="405"/>
      <c r="Q375" s="405"/>
      <c r="R375" s="405"/>
      <c r="S375" s="405"/>
      <c r="T375" s="405"/>
      <c r="U375" s="390"/>
      <c r="V375" s="390"/>
      <c r="W375" s="390"/>
      <c r="X375" s="390"/>
      <c r="Y375" s="390"/>
      <c r="Z375" s="390"/>
      <c r="AA375" s="390"/>
      <c r="AB375" s="390"/>
      <c r="AC375" s="390"/>
      <c r="AD375" s="390"/>
      <c r="AE375" s="390"/>
      <c r="AF375" s="390"/>
      <c r="AG375" s="390"/>
      <c r="AH375" s="390"/>
      <c r="AI375" s="390"/>
      <c r="AJ375" s="12">
        <f t="shared" si="1"/>
        <v>0</v>
      </c>
      <c r="AK375" s="12">
        <f t="shared" si="4"/>
        <v>0</v>
      </c>
      <c r="AL375" s="34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</row>
    <row r="376" ht="15.75" customHeight="1">
      <c r="A376" s="12">
        <f t="shared" si="3"/>
        <v>375</v>
      </c>
      <c r="B376" s="161">
        <v>0.0</v>
      </c>
      <c r="C376" s="158"/>
      <c r="D376" s="161"/>
      <c r="E376" s="407"/>
      <c r="F376" s="407"/>
      <c r="G376" s="389"/>
      <c r="H376" s="390"/>
      <c r="I376" s="390"/>
      <c r="J376" s="390"/>
      <c r="K376" s="390"/>
      <c r="L376" s="405"/>
      <c r="M376" s="405"/>
      <c r="N376" s="405"/>
      <c r="O376" s="405"/>
      <c r="P376" s="405"/>
      <c r="Q376" s="405"/>
      <c r="R376" s="405"/>
      <c r="S376" s="405"/>
      <c r="T376" s="405"/>
      <c r="U376" s="390"/>
      <c r="V376" s="390"/>
      <c r="W376" s="390"/>
      <c r="X376" s="390"/>
      <c r="Y376" s="390"/>
      <c r="Z376" s="390"/>
      <c r="AA376" s="390"/>
      <c r="AB376" s="390"/>
      <c r="AC376" s="390"/>
      <c r="AD376" s="390"/>
      <c r="AE376" s="390"/>
      <c r="AF376" s="390"/>
      <c r="AG376" s="390"/>
      <c r="AH376" s="390"/>
      <c r="AI376" s="390"/>
      <c r="AJ376" s="12">
        <f t="shared" si="1"/>
        <v>0</v>
      </c>
      <c r="AK376" s="12">
        <f t="shared" si="4"/>
        <v>0</v>
      </c>
      <c r="AL376" s="34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</row>
    <row r="377" ht="15.75" customHeight="1">
      <c r="A377" s="12">
        <f t="shared" si="3"/>
        <v>376</v>
      </c>
      <c r="B377" s="161">
        <v>0.0</v>
      </c>
      <c r="C377" s="158"/>
      <c r="D377" s="161"/>
      <c r="E377" s="389"/>
      <c r="F377" s="389"/>
      <c r="G377" s="389"/>
      <c r="H377" s="390"/>
      <c r="I377" s="390"/>
      <c r="J377" s="390"/>
      <c r="K377" s="390"/>
      <c r="L377" s="405"/>
      <c r="M377" s="405"/>
      <c r="N377" s="405"/>
      <c r="O377" s="405"/>
      <c r="P377" s="405"/>
      <c r="Q377" s="405"/>
      <c r="R377" s="405"/>
      <c r="S377" s="405"/>
      <c r="T377" s="405"/>
      <c r="U377" s="390"/>
      <c r="V377" s="390"/>
      <c r="W377" s="390"/>
      <c r="X377" s="390"/>
      <c r="Y377" s="390"/>
      <c r="Z377" s="390"/>
      <c r="AA377" s="390"/>
      <c r="AB377" s="390"/>
      <c r="AC377" s="390"/>
      <c r="AD377" s="390"/>
      <c r="AE377" s="390"/>
      <c r="AF377" s="390"/>
      <c r="AG377" s="390"/>
      <c r="AH377" s="390"/>
      <c r="AI377" s="390"/>
      <c r="AJ377" s="12">
        <f t="shared" si="1"/>
        <v>0</v>
      </c>
      <c r="AK377" s="12">
        <f t="shared" si="4"/>
        <v>0</v>
      </c>
      <c r="AL377" s="34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</row>
    <row r="378" ht="15.75" customHeight="1">
      <c r="A378" s="12">
        <f t="shared" si="3"/>
        <v>377</v>
      </c>
      <c r="B378" s="161">
        <v>0.0</v>
      </c>
      <c r="C378" s="158"/>
      <c r="D378" s="161"/>
      <c r="E378" s="407"/>
      <c r="F378" s="407"/>
      <c r="G378" s="407"/>
      <c r="H378" s="407"/>
      <c r="I378" s="407"/>
      <c r="J378" s="407"/>
      <c r="K378" s="407"/>
      <c r="L378" s="407"/>
      <c r="M378" s="407"/>
      <c r="N378" s="407"/>
      <c r="O378" s="407"/>
      <c r="P378" s="407"/>
      <c r="Q378" s="407"/>
      <c r="R378" s="407"/>
      <c r="S378" s="407"/>
      <c r="T378" s="407"/>
      <c r="U378" s="407"/>
      <c r="V378" s="407"/>
      <c r="W378" s="407"/>
      <c r="X378" s="407"/>
      <c r="Y378" s="407"/>
      <c r="Z378" s="407"/>
      <c r="AA378" s="407"/>
      <c r="AB378" s="407"/>
      <c r="AC378" s="407"/>
      <c r="AD378" s="407"/>
      <c r="AE378" s="407"/>
      <c r="AF378" s="407"/>
      <c r="AG378" s="407"/>
      <c r="AH378" s="407"/>
      <c r="AI378" s="407"/>
      <c r="AJ378" s="12">
        <f t="shared" si="1"/>
        <v>0</v>
      </c>
      <c r="AK378" s="12">
        <f t="shared" si="4"/>
        <v>0</v>
      </c>
      <c r="AL378" s="34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</row>
    <row r="379" ht="15.75" customHeight="1">
      <c r="A379" s="12">
        <f t="shared" si="3"/>
        <v>378</v>
      </c>
      <c r="B379" s="161">
        <v>0.0</v>
      </c>
      <c r="C379" s="158"/>
      <c r="D379" s="161"/>
      <c r="E379" s="407"/>
      <c r="F379" s="407"/>
      <c r="G379" s="407"/>
      <c r="H379" s="407"/>
      <c r="I379" s="407"/>
      <c r="J379" s="407"/>
      <c r="K379" s="407"/>
      <c r="L379" s="407"/>
      <c r="M379" s="407"/>
      <c r="N379" s="407"/>
      <c r="O379" s="407"/>
      <c r="P379" s="407"/>
      <c r="Q379" s="407"/>
      <c r="R379" s="407"/>
      <c r="S379" s="407"/>
      <c r="T379" s="407"/>
      <c r="U379" s="407"/>
      <c r="V379" s="407"/>
      <c r="W379" s="407"/>
      <c r="X379" s="407"/>
      <c r="Y379" s="407"/>
      <c r="Z379" s="407"/>
      <c r="AA379" s="407"/>
      <c r="AB379" s="407"/>
      <c r="AC379" s="407"/>
      <c r="AD379" s="407"/>
      <c r="AE379" s="407"/>
      <c r="AF379" s="407"/>
      <c r="AG379" s="407"/>
      <c r="AH379" s="407"/>
      <c r="AI379" s="407"/>
      <c r="AJ379" s="12">
        <f t="shared" si="1"/>
        <v>0</v>
      </c>
      <c r="AK379" s="12">
        <f t="shared" si="4"/>
        <v>0</v>
      </c>
      <c r="AL379" s="34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</row>
    <row r="380" ht="15.75" customHeight="1">
      <c r="A380" s="12">
        <f t="shared" si="3"/>
        <v>379</v>
      </c>
      <c r="B380" s="161">
        <v>0.0</v>
      </c>
      <c r="C380" s="158"/>
      <c r="D380" s="406"/>
      <c r="E380" s="389"/>
      <c r="F380" s="389"/>
      <c r="G380" s="389"/>
      <c r="H380" s="390"/>
      <c r="I380" s="390"/>
      <c r="J380" s="390"/>
      <c r="K380" s="390"/>
      <c r="L380" s="405"/>
      <c r="M380" s="405"/>
      <c r="N380" s="405"/>
      <c r="O380" s="405"/>
      <c r="P380" s="405"/>
      <c r="Q380" s="405"/>
      <c r="R380" s="405"/>
      <c r="S380" s="405"/>
      <c r="T380" s="405"/>
      <c r="U380" s="390"/>
      <c r="V380" s="390"/>
      <c r="W380" s="390"/>
      <c r="X380" s="390"/>
      <c r="Y380" s="390"/>
      <c r="Z380" s="390"/>
      <c r="AA380" s="390"/>
      <c r="AB380" s="390"/>
      <c r="AC380" s="390"/>
      <c r="AD380" s="390"/>
      <c r="AE380" s="390"/>
      <c r="AF380" s="390"/>
      <c r="AG380" s="390"/>
      <c r="AH380" s="390"/>
      <c r="AI380" s="390"/>
      <c r="AJ380" s="12">
        <f t="shared" si="1"/>
        <v>0</v>
      </c>
      <c r="AK380" s="12">
        <f t="shared" si="4"/>
        <v>0</v>
      </c>
      <c r="AL380" s="34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</row>
    <row r="381" ht="15.75" customHeight="1">
      <c r="A381" s="12">
        <f t="shared" si="3"/>
        <v>380</v>
      </c>
      <c r="B381" s="161">
        <v>0.0</v>
      </c>
      <c r="C381" s="165"/>
      <c r="D381" s="161"/>
      <c r="E381" s="167"/>
      <c r="F381" s="167"/>
      <c r="G381" s="167"/>
      <c r="H381" s="203"/>
      <c r="I381" s="203"/>
      <c r="J381" s="203"/>
      <c r="K381" s="203"/>
      <c r="L381" s="203"/>
      <c r="M381" s="203"/>
      <c r="N381" s="203"/>
      <c r="O381" s="203"/>
      <c r="P381" s="203"/>
      <c r="Q381" s="203"/>
      <c r="R381" s="203"/>
      <c r="S381" s="403"/>
      <c r="T381" s="403"/>
      <c r="U381" s="403"/>
      <c r="V381" s="403"/>
      <c r="W381" s="403"/>
      <c r="X381" s="403"/>
      <c r="Y381" s="403"/>
      <c r="Z381" s="403"/>
      <c r="AA381" s="403"/>
      <c r="AB381" s="403"/>
      <c r="AC381" s="403"/>
      <c r="AD381" s="403"/>
      <c r="AE381" s="403"/>
      <c r="AF381" s="403"/>
      <c r="AG381" s="403"/>
      <c r="AH381" s="403"/>
      <c r="AI381" s="403"/>
      <c r="AJ381" s="12">
        <f t="shared" si="1"/>
        <v>0</v>
      </c>
      <c r="AK381" s="12">
        <f t="shared" si="4"/>
        <v>0</v>
      </c>
      <c r="AL381" s="34"/>
      <c r="AM381" s="8"/>
      <c r="AN381" s="8"/>
      <c r="AO381" s="106"/>
      <c r="AP381" s="106"/>
      <c r="AQ381" s="106"/>
      <c r="AR381" s="106"/>
      <c r="AS381" s="106"/>
      <c r="AT381" s="106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</row>
    <row r="382" ht="15.75" customHeight="1">
      <c r="A382" s="12">
        <f t="shared" si="3"/>
        <v>381</v>
      </c>
      <c r="B382" s="161">
        <v>0.0</v>
      </c>
      <c r="C382" s="158"/>
      <c r="D382" s="161"/>
      <c r="E382" s="167"/>
      <c r="F382" s="167"/>
      <c r="G382" s="167"/>
      <c r="H382" s="203"/>
      <c r="I382" s="203"/>
      <c r="J382" s="203"/>
      <c r="K382" s="203"/>
      <c r="L382" s="203"/>
      <c r="M382" s="203"/>
      <c r="N382" s="203"/>
      <c r="O382" s="203"/>
      <c r="P382" s="203"/>
      <c r="Q382" s="203"/>
      <c r="R382" s="203"/>
      <c r="S382" s="403"/>
      <c r="T382" s="403"/>
      <c r="U382" s="403"/>
      <c r="V382" s="403"/>
      <c r="W382" s="403"/>
      <c r="X382" s="403"/>
      <c r="Y382" s="403"/>
      <c r="Z382" s="403"/>
      <c r="AA382" s="403"/>
      <c r="AB382" s="403"/>
      <c r="AC382" s="403"/>
      <c r="AD382" s="403"/>
      <c r="AE382" s="403"/>
      <c r="AF382" s="403"/>
      <c r="AG382" s="403"/>
      <c r="AH382" s="403"/>
      <c r="AI382" s="403"/>
      <c r="AJ382" s="12">
        <f t="shared" si="1"/>
        <v>0</v>
      </c>
      <c r="AK382" s="12">
        <f t="shared" si="4"/>
        <v>0</v>
      </c>
      <c r="AL382" s="34"/>
      <c r="AM382" s="8"/>
      <c r="AN382" s="8"/>
      <c r="AO382" s="76"/>
      <c r="AP382" s="76"/>
      <c r="AQ382" s="76"/>
      <c r="AR382" s="76"/>
      <c r="AS382" s="76"/>
      <c r="AT382" s="76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</row>
    <row r="383" ht="15.75" customHeight="1">
      <c r="A383" s="12">
        <f t="shared" si="3"/>
        <v>382</v>
      </c>
      <c r="B383" s="161">
        <v>0.0</v>
      </c>
      <c r="C383" s="158"/>
      <c r="D383" s="161"/>
      <c r="E383" s="407"/>
      <c r="F383" s="407"/>
      <c r="G383" s="389"/>
      <c r="H383" s="390"/>
      <c r="I383" s="390"/>
      <c r="J383" s="390"/>
      <c r="K383" s="390"/>
      <c r="L383" s="405"/>
      <c r="M383" s="405"/>
      <c r="N383" s="405"/>
      <c r="O383" s="405"/>
      <c r="P383" s="405"/>
      <c r="Q383" s="405"/>
      <c r="R383" s="405"/>
      <c r="S383" s="405"/>
      <c r="T383" s="405"/>
      <c r="U383" s="390"/>
      <c r="V383" s="390"/>
      <c r="W383" s="390"/>
      <c r="X383" s="390"/>
      <c r="Y383" s="390"/>
      <c r="Z383" s="390"/>
      <c r="AA383" s="390"/>
      <c r="AB383" s="390"/>
      <c r="AC383" s="390"/>
      <c r="AD383" s="390"/>
      <c r="AE383" s="390"/>
      <c r="AF383" s="390"/>
      <c r="AG383" s="390"/>
      <c r="AH383" s="390"/>
      <c r="AI383" s="390"/>
      <c r="AJ383" s="12">
        <f t="shared" si="1"/>
        <v>0</v>
      </c>
      <c r="AK383" s="12">
        <f t="shared" si="4"/>
        <v>0</v>
      </c>
      <c r="AL383" s="34"/>
      <c r="AM383" s="8"/>
      <c r="AN383" s="8"/>
      <c r="AO383" s="76"/>
      <c r="AP383" s="76"/>
      <c r="AQ383" s="76"/>
      <c r="AR383" s="76"/>
      <c r="AS383" s="76"/>
      <c r="AT383" s="76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</row>
    <row r="384" ht="15.75" customHeight="1">
      <c r="A384" s="12">
        <f t="shared" si="3"/>
        <v>383</v>
      </c>
      <c r="B384" s="161">
        <v>0.0</v>
      </c>
      <c r="C384" s="158"/>
      <c r="D384" s="161"/>
      <c r="E384" s="407"/>
      <c r="F384" s="407"/>
      <c r="G384" s="389"/>
      <c r="H384" s="390"/>
      <c r="I384" s="390"/>
      <c r="J384" s="390"/>
      <c r="K384" s="390"/>
      <c r="L384" s="405"/>
      <c r="M384" s="405"/>
      <c r="N384" s="405"/>
      <c r="O384" s="405"/>
      <c r="P384" s="405"/>
      <c r="Q384" s="405"/>
      <c r="R384" s="405"/>
      <c r="S384" s="405"/>
      <c r="T384" s="405"/>
      <c r="U384" s="390"/>
      <c r="V384" s="390"/>
      <c r="W384" s="390"/>
      <c r="X384" s="390"/>
      <c r="Y384" s="390"/>
      <c r="Z384" s="390"/>
      <c r="AA384" s="390"/>
      <c r="AB384" s="390"/>
      <c r="AC384" s="390"/>
      <c r="AD384" s="390"/>
      <c r="AE384" s="390"/>
      <c r="AF384" s="390"/>
      <c r="AG384" s="390"/>
      <c r="AH384" s="390"/>
      <c r="AI384" s="390"/>
      <c r="AJ384" s="12">
        <f t="shared" si="1"/>
        <v>0</v>
      </c>
      <c r="AK384" s="12">
        <f t="shared" si="4"/>
        <v>0</v>
      </c>
      <c r="AL384" s="34"/>
      <c r="AM384" s="8"/>
      <c r="AN384" s="8"/>
      <c r="AO384" s="76"/>
      <c r="AP384" s="76"/>
      <c r="AQ384" s="76"/>
      <c r="AR384" s="76"/>
      <c r="AS384" s="76"/>
      <c r="AT384" s="76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</row>
    <row r="385" ht="15.75" customHeight="1">
      <c r="A385" s="12">
        <f t="shared" si="3"/>
        <v>384</v>
      </c>
      <c r="B385" s="161">
        <v>0.0</v>
      </c>
      <c r="C385" s="158"/>
      <c r="D385" s="161"/>
      <c r="E385" s="389"/>
      <c r="F385" s="389"/>
      <c r="G385" s="389"/>
      <c r="H385" s="390"/>
      <c r="I385" s="390"/>
      <c r="J385" s="390"/>
      <c r="K385" s="390"/>
      <c r="L385" s="405"/>
      <c r="M385" s="405"/>
      <c r="N385" s="405"/>
      <c r="O385" s="405"/>
      <c r="P385" s="405"/>
      <c r="Q385" s="405"/>
      <c r="R385" s="405"/>
      <c r="S385" s="405"/>
      <c r="T385" s="405"/>
      <c r="U385" s="390"/>
      <c r="V385" s="390"/>
      <c r="W385" s="390"/>
      <c r="X385" s="390"/>
      <c r="Y385" s="390"/>
      <c r="Z385" s="390"/>
      <c r="AA385" s="390"/>
      <c r="AB385" s="390"/>
      <c r="AC385" s="390"/>
      <c r="AD385" s="390"/>
      <c r="AE385" s="390"/>
      <c r="AF385" s="390"/>
      <c r="AG385" s="390"/>
      <c r="AH385" s="390"/>
      <c r="AI385" s="390"/>
      <c r="AJ385" s="12">
        <f t="shared" si="1"/>
        <v>0</v>
      </c>
      <c r="AK385" s="12">
        <f t="shared" si="4"/>
        <v>0</v>
      </c>
      <c r="AL385" s="34"/>
      <c r="AM385" s="8"/>
      <c r="AN385" s="8"/>
      <c r="AO385" s="76"/>
      <c r="AP385" s="76"/>
      <c r="AQ385" s="76"/>
      <c r="AR385" s="76"/>
      <c r="AS385" s="76"/>
      <c r="AT385" s="76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</row>
    <row r="386" ht="16.5" customHeight="1">
      <c r="A386" s="12">
        <f t="shared" si="3"/>
        <v>385</v>
      </c>
      <c r="B386" s="161">
        <v>0.0</v>
      </c>
      <c r="C386" s="158"/>
      <c r="D386" s="161"/>
      <c r="E386" s="407"/>
      <c r="F386" s="407"/>
      <c r="G386" s="407"/>
      <c r="H386" s="407"/>
      <c r="I386" s="407"/>
      <c r="J386" s="407"/>
      <c r="K386" s="407"/>
      <c r="L386" s="407"/>
      <c r="M386" s="407"/>
      <c r="N386" s="407"/>
      <c r="O386" s="407"/>
      <c r="P386" s="407"/>
      <c r="Q386" s="407"/>
      <c r="R386" s="407"/>
      <c r="S386" s="407"/>
      <c r="T386" s="407"/>
      <c r="U386" s="407"/>
      <c r="V386" s="407"/>
      <c r="W386" s="407"/>
      <c r="X386" s="407"/>
      <c r="Y386" s="407"/>
      <c r="Z386" s="407"/>
      <c r="AA386" s="407"/>
      <c r="AB386" s="407"/>
      <c r="AC386" s="407"/>
      <c r="AD386" s="407"/>
      <c r="AE386" s="407"/>
      <c r="AF386" s="407"/>
      <c r="AG386" s="407"/>
      <c r="AH386" s="407"/>
      <c r="AI386" s="407"/>
      <c r="AJ386" s="12">
        <f t="shared" si="1"/>
        <v>0</v>
      </c>
      <c r="AK386" s="12">
        <f t="shared" si="4"/>
        <v>0</v>
      </c>
      <c r="AL386" s="34"/>
      <c r="AM386" s="107"/>
      <c r="AN386" s="106"/>
      <c r="AO386" s="76"/>
      <c r="AP386" s="76"/>
      <c r="AQ386" s="76"/>
      <c r="AR386" s="76"/>
      <c r="AS386" s="76"/>
      <c r="AT386" s="7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</row>
    <row r="387" ht="17.25" customHeight="1">
      <c r="A387" s="12">
        <f t="shared" si="3"/>
        <v>386</v>
      </c>
      <c r="B387" s="161">
        <v>0.0</v>
      </c>
      <c r="C387" s="158"/>
      <c r="D387" s="161"/>
      <c r="E387" s="407"/>
      <c r="F387" s="407"/>
      <c r="G387" s="407"/>
      <c r="H387" s="407"/>
      <c r="I387" s="407"/>
      <c r="J387" s="407"/>
      <c r="K387" s="407"/>
      <c r="L387" s="407"/>
      <c r="M387" s="407"/>
      <c r="N387" s="407"/>
      <c r="O387" s="407"/>
      <c r="P387" s="407"/>
      <c r="Q387" s="407"/>
      <c r="R387" s="407"/>
      <c r="S387" s="407"/>
      <c r="T387" s="407"/>
      <c r="U387" s="407"/>
      <c r="V387" s="407"/>
      <c r="W387" s="407"/>
      <c r="X387" s="407"/>
      <c r="Y387" s="407"/>
      <c r="Z387" s="407"/>
      <c r="AA387" s="407"/>
      <c r="AB387" s="407"/>
      <c r="AC387" s="407"/>
      <c r="AD387" s="407"/>
      <c r="AE387" s="407"/>
      <c r="AF387" s="407"/>
      <c r="AG387" s="407"/>
      <c r="AH387" s="407"/>
      <c r="AI387" s="407"/>
      <c r="AJ387" s="12">
        <f t="shared" si="1"/>
        <v>0</v>
      </c>
      <c r="AK387" s="12">
        <f t="shared" si="4"/>
        <v>0</v>
      </c>
      <c r="AL387" s="34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</row>
    <row r="388" ht="17.25" customHeight="1">
      <c r="A388" s="12">
        <f t="shared" si="3"/>
        <v>387</v>
      </c>
      <c r="B388" s="161">
        <v>0.0</v>
      </c>
      <c r="C388" s="158"/>
      <c r="D388" s="406"/>
      <c r="E388" s="389"/>
      <c r="F388" s="389"/>
      <c r="G388" s="389"/>
      <c r="H388" s="390"/>
      <c r="I388" s="390"/>
      <c r="J388" s="390"/>
      <c r="K388" s="390"/>
      <c r="L388" s="405"/>
      <c r="M388" s="405"/>
      <c r="N388" s="405"/>
      <c r="O388" s="405"/>
      <c r="P388" s="405"/>
      <c r="Q388" s="405"/>
      <c r="R388" s="405"/>
      <c r="S388" s="405"/>
      <c r="T388" s="405"/>
      <c r="U388" s="390"/>
      <c r="V388" s="390"/>
      <c r="W388" s="390"/>
      <c r="X388" s="390"/>
      <c r="Y388" s="390"/>
      <c r="Z388" s="390"/>
      <c r="AA388" s="390"/>
      <c r="AB388" s="390"/>
      <c r="AC388" s="390"/>
      <c r="AD388" s="390"/>
      <c r="AE388" s="390"/>
      <c r="AF388" s="390"/>
      <c r="AG388" s="390"/>
      <c r="AH388" s="390"/>
      <c r="AI388" s="390"/>
      <c r="AJ388" s="12">
        <f t="shared" si="1"/>
        <v>0</v>
      </c>
      <c r="AK388" s="12">
        <f t="shared" si="4"/>
        <v>0</v>
      </c>
      <c r="AL388" s="34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</row>
    <row r="389" ht="17.25" customHeight="1">
      <c r="A389" s="12">
        <f t="shared" si="3"/>
        <v>388</v>
      </c>
      <c r="B389" s="161">
        <v>0.0</v>
      </c>
      <c r="C389" s="165"/>
      <c r="D389" s="161"/>
      <c r="E389" s="167"/>
      <c r="F389" s="167"/>
      <c r="G389" s="167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/>
      <c r="S389" s="403"/>
      <c r="T389" s="403"/>
      <c r="U389" s="403"/>
      <c r="V389" s="403"/>
      <c r="W389" s="403"/>
      <c r="X389" s="403"/>
      <c r="Y389" s="403"/>
      <c r="Z389" s="403"/>
      <c r="AA389" s="403"/>
      <c r="AB389" s="403"/>
      <c r="AC389" s="403"/>
      <c r="AD389" s="403"/>
      <c r="AE389" s="403"/>
      <c r="AF389" s="403"/>
      <c r="AG389" s="403"/>
      <c r="AH389" s="403"/>
      <c r="AI389" s="403"/>
      <c r="AJ389" s="12">
        <f t="shared" si="1"/>
        <v>0</v>
      </c>
      <c r="AK389" s="12">
        <f t="shared" si="4"/>
        <v>0</v>
      </c>
      <c r="AL389" s="34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</row>
    <row r="390" ht="17.25" customHeight="1">
      <c r="A390" s="12">
        <f t="shared" si="3"/>
        <v>389</v>
      </c>
      <c r="B390" s="161">
        <v>0.0</v>
      </c>
      <c r="C390" s="158"/>
      <c r="D390" s="161"/>
      <c r="E390" s="167"/>
      <c r="F390" s="167"/>
      <c r="G390" s="167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403"/>
      <c r="T390" s="403"/>
      <c r="U390" s="403"/>
      <c r="V390" s="403"/>
      <c r="W390" s="403"/>
      <c r="X390" s="403"/>
      <c r="Y390" s="403"/>
      <c r="Z390" s="403"/>
      <c r="AA390" s="403"/>
      <c r="AB390" s="403"/>
      <c r="AC390" s="403"/>
      <c r="AD390" s="403"/>
      <c r="AE390" s="403"/>
      <c r="AF390" s="403"/>
      <c r="AG390" s="403"/>
      <c r="AH390" s="403"/>
      <c r="AI390" s="403"/>
      <c r="AJ390" s="12">
        <f t="shared" si="1"/>
        <v>0</v>
      </c>
      <c r="AK390" s="12">
        <f t="shared" si="4"/>
        <v>0</v>
      </c>
      <c r="AL390" s="34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</row>
    <row r="391" ht="17.25" customHeight="1">
      <c r="A391" s="12">
        <f t="shared" si="3"/>
        <v>390</v>
      </c>
      <c r="B391" s="161">
        <v>0.0</v>
      </c>
      <c r="C391" s="158"/>
      <c r="D391" s="161"/>
      <c r="E391" s="407"/>
      <c r="F391" s="407"/>
      <c r="G391" s="390"/>
      <c r="H391" s="390"/>
      <c r="I391" s="390"/>
      <c r="J391" s="390"/>
      <c r="K391" s="390"/>
      <c r="L391" s="405"/>
      <c r="M391" s="405"/>
      <c r="N391" s="405"/>
      <c r="O391" s="405"/>
      <c r="P391" s="405"/>
      <c r="Q391" s="405"/>
      <c r="R391" s="405"/>
      <c r="S391" s="405"/>
      <c r="T391" s="405"/>
      <c r="U391" s="390"/>
      <c r="V391" s="390"/>
      <c r="W391" s="390"/>
      <c r="X391" s="390"/>
      <c r="Y391" s="390"/>
      <c r="Z391" s="390"/>
      <c r="AA391" s="390"/>
      <c r="AB391" s="390"/>
      <c r="AC391" s="390"/>
      <c r="AD391" s="390"/>
      <c r="AE391" s="390"/>
      <c r="AF391" s="390"/>
      <c r="AG391" s="390"/>
      <c r="AH391" s="390"/>
      <c r="AI391" s="390"/>
      <c r="AJ391" s="12">
        <f t="shared" si="1"/>
        <v>0</v>
      </c>
      <c r="AK391" s="12">
        <f t="shared" si="4"/>
        <v>0</v>
      </c>
      <c r="AL391" s="34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</row>
    <row r="392" ht="17.25" customHeight="1">
      <c r="A392" s="12">
        <f t="shared" si="3"/>
        <v>391</v>
      </c>
      <c r="B392" s="167" t="s">
        <v>1094</v>
      </c>
      <c r="C392" s="167"/>
      <c r="D392" s="168" t="s">
        <v>345</v>
      </c>
      <c r="E392" s="11"/>
      <c r="F392" s="11" t="s">
        <v>440</v>
      </c>
      <c r="G392" s="11" t="s">
        <v>441</v>
      </c>
      <c r="H392" s="11" t="s">
        <v>442</v>
      </c>
      <c r="I392" s="11" t="s">
        <v>442</v>
      </c>
      <c r="J392" s="11"/>
      <c r="K392" s="11"/>
      <c r="L392" s="11"/>
      <c r="M392" s="11"/>
      <c r="N392" s="11"/>
      <c r="O392" s="11" t="s">
        <v>443</v>
      </c>
      <c r="P392" s="11" t="s">
        <v>444</v>
      </c>
      <c r="Q392" s="11" t="s">
        <v>445</v>
      </c>
      <c r="R392" s="11" t="s">
        <v>446</v>
      </c>
      <c r="S392" s="366" t="s">
        <v>447</v>
      </c>
      <c r="T392" s="366"/>
      <c r="U392" s="366"/>
      <c r="V392" s="366"/>
      <c r="W392" s="36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366"/>
      <c r="AH392" s="366"/>
      <c r="AI392" s="366"/>
      <c r="AJ392" s="12">
        <f t="shared" si="1"/>
        <v>0</v>
      </c>
      <c r="AK392" s="12">
        <f t="shared" si="4"/>
        <v>0</v>
      </c>
      <c r="AL392" s="34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</row>
    <row r="393" ht="17.25" customHeight="1">
      <c r="A393" s="12">
        <f t="shared" si="3"/>
        <v>392</v>
      </c>
      <c r="B393" s="167" t="s">
        <v>1095</v>
      </c>
      <c r="C393" s="167"/>
      <c r="D393" s="168" t="s">
        <v>346</v>
      </c>
      <c r="E393" s="367">
        <v>1.0</v>
      </c>
      <c r="F393" s="367">
        <v>1.0</v>
      </c>
      <c r="G393" s="367">
        <v>1.0</v>
      </c>
      <c r="H393" s="367">
        <v>1.0</v>
      </c>
      <c r="I393" s="367">
        <v>1.0</v>
      </c>
      <c r="J393" s="367">
        <v>1.0</v>
      </c>
      <c r="K393" s="367">
        <v>1.0</v>
      </c>
      <c r="L393" s="368">
        <v>1.0</v>
      </c>
      <c r="M393" s="368">
        <v>1.0</v>
      </c>
      <c r="N393" s="368">
        <v>1.0</v>
      </c>
      <c r="O393" s="368">
        <v>1.0</v>
      </c>
      <c r="P393" s="368">
        <v>1.0</v>
      </c>
      <c r="Q393" s="368">
        <v>1.0</v>
      </c>
      <c r="R393" s="368">
        <v>1.0</v>
      </c>
      <c r="S393" s="368">
        <v>1.0</v>
      </c>
      <c r="T393" s="368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12">
        <f t="shared" si="1"/>
        <v>15</v>
      </c>
      <c r="AK393" s="12">
        <f t="shared" si="4"/>
        <v>0</v>
      </c>
      <c r="AL393" s="34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</row>
    <row r="394" ht="17.25" customHeight="1">
      <c r="A394" s="12">
        <f t="shared" ref="A394:A411" si="5">IF(ISBLANK(B393),"",A393+1)</f>
        <v>393</v>
      </c>
      <c r="B394" s="167" t="s">
        <v>1096</v>
      </c>
      <c r="C394" s="167"/>
      <c r="D394" s="168" t="s">
        <v>347</v>
      </c>
      <c r="E394" s="385"/>
      <c r="F394" s="386" t="s">
        <v>440</v>
      </c>
      <c r="G394" s="386" t="s">
        <v>441</v>
      </c>
      <c r="H394" s="386" t="s">
        <v>442</v>
      </c>
      <c r="I394" s="386" t="s">
        <v>442</v>
      </c>
      <c r="J394" s="385"/>
      <c r="K394" s="385"/>
      <c r="L394" s="385"/>
      <c r="M394" s="385"/>
      <c r="N394" s="385"/>
      <c r="O394" s="386" t="s">
        <v>443</v>
      </c>
      <c r="P394" s="386" t="s">
        <v>444</v>
      </c>
      <c r="Q394" s="386" t="s">
        <v>445</v>
      </c>
      <c r="R394" s="386" t="s">
        <v>446</v>
      </c>
      <c r="S394" s="387" t="s">
        <v>447</v>
      </c>
      <c r="T394" s="388"/>
      <c r="U394" s="388"/>
      <c r="V394" s="388"/>
      <c r="W394" s="388"/>
      <c r="X394" s="388"/>
      <c r="Y394" s="388"/>
      <c r="Z394" s="388"/>
      <c r="AA394" s="388"/>
      <c r="AB394" s="387" t="s">
        <v>444</v>
      </c>
      <c r="AC394" s="387" t="s">
        <v>440</v>
      </c>
      <c r="AD394" s="387" t="s">
        <v>440</v>
      </c>
      <c r="AE394" s="388"/>
      <c r="AF394" s="388"/>
      <c r="AG394" s="387" t="s">
        <v>1092</v>
      </c>
      <c r="AH394" s="388"/>
      <c r="AI394" s="388"/>
      <c r="AJ394" s="12">
        <f t="shared" si="1"/>
        <v>0</v>
      </c>
      <c r="AK394" s="12">
        <f t="shared" si="4"/>
        <v>0</v>
      </c>
      <c r="AL394" s="34"/>
      <c r="AM394" s="76"/>
      <c r="AN394" s="76"/>
      <c r="AO394" s="169"/>
      <c r="AP394" s="169"/>
      <c r="AQ394" s="169"/>
      <c r="AR394" s="169"/>
      <c r="AS394" s="169"/>
      <c r="AT394" s="169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</row>
    <row r="395" ht="17.25" customHeight="1">
      <c r="A395" s="12">
        <f t="shared" si="5"/>
        <v>394</v>
      </c>
      <c r="B395" s="167" t="s">
        <v>1097</v>
      </c>
      <c r="C395" s="167"/>
      <c r="D395" s="168" t="s">
        <v>348</v>
      </c>
      <c r="E395" s="374">
        <v>0.0</v>
      </c>
      <c r="F395" s="374">
        <v>0.0</v>
      </c>
      <c r="G395" s="374">
        <v>1.0</v>
      </c>
      <c r="H395" s="374">
        <v>1.0</v>
      </c>
      <c r="I395" s="374">
        <v>1.0</v>
      </c>
      <c r="J395" s="374">
        <v>1.0</v>
      </c>
      <c r="K395" s="374">
        <v>0.0</v>
      </c>
      <c r="L395" s="368">
        <v>0.0</v>
      </c>
      <c r="M395" s="368">
        <v>0.0</v>
      </c>
      <c r="N395" s="368">
        <v>0.0</v>
      </c>
      <c r="O395" s="368">
        <v>0.0</v>
      </c>
      <c r="P395" s="368">
        <v>1.0</v>
      </c>
      <c r="Q395" s="368">
        <v>1.0</v>
      </c>
      <c r="R395" s="368">
        <v>1.0</v>
      </c>
      <c r="S395" s="368">
        <v>1.0</v>
      </c>
      <c r="T395" s="368"/>
      <c r="U395" s="374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411"/>
      <c r="AH395" s="411"/>
      <c r="AI395" s="411"/>
      <c r="AJ395" s="12">
        <f t="shared" si="1"/>
        <v>8</v>
      </c>
      <c r="AK395" s="12">
        <f t="shared" si="4"/>
        <v>7</v>
      </c>
      <c r="AL395" s="34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</row>
    <row r="396" ht="17.25" customHeight="1">
      <c r="A396" s="12">
        <f t="shared" si="5"/>
        <v>395</v>
      </c>
      <c r="B396" s="167" t="s">
        <v>1098</v>
      </c>
      <c r="C396" s="167"/>
      <c r="D396" s="168" t="s">
        <v>349</v>
      </c>
      <c r="E396" s="385"/>
      <c r="F396" s="386" t="s">
        <v>440</v>
      </c>
      <c r="G396" s="386" t="s">
        <v>441</v>
      </c>
      <c r="H396" s="386" t="s">
        <v>442</v>
      </c>
      <c r="I396" s="386" t="s">
        <v>442</v>
      </c>
      <c r="J396" s="385"/>
      <c r="K396" s="385"/>
      <c r="L396" s="385"/>
      <c r="M396" s="385"/>
      <c r="N396" s="385"/>
      <c r="O396" s="386" t="s">
        <v>443</v>
      </c>
      <c r="P396" s="386" t="s">
        <v>444</v>
      </c>
      <c r="Q396" s="386" t="s">
        <v>445</v>
      </c>
      <c r="R396" s="386" t="s">
        <v>446</v>
      </c>
      <c r="S396" s="387" t="s">
        <v>447</v>
      </c>
      <c r="T396" s="388"/>
      <c r="U396" s="388"/>
      <c r="V396" s="388"/>
      <c r="W396" s="388"/>
      <c r="X396" s="388"/>
      <c r="Y396" s="388"/>
      <c r="Z396" s="388"/>
      <c r="AA396" s="388"/>
      <c r="AB396" s="387" t="s">
        <v>444</v>
      </c>
      <c r="AC396" s="387" t="s">
        <v>440</v>
      </c>
      <c r="AD396" s="387" t="s">
        <v>440</v>
      </c>
      <c r="AE396" s="388"/>
      <c r="AF396" s="388"/>
      <c r="AG396" s="387" t="s">
        <v>1092</v>
      </c>
      <c r="AH396" s="388"/>
      <c r="AI396" s="388"/>
      <c r="AJ396" s="12">
        <f t="shared" si="1"/>
        <v>0</v>
      </c>
      <c r="AK396" s="12">
        <f t="shared" si="4"/>
        <v>0</v>
      </c>
      <c r="AL396" s="34"/>
      <c r="AM396" s="76"/>
      <c r="AN396" s="76"/>
      <c r="AO396" s="34"/>
      <c r="AP396" s="34"/>
      <c r="AQ396" s="34"/>
      <c r="AR396" s="34"/>
      <c r="AS396" s="34"/>
      <c r="AT396" s="34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</row>
    <row r="397" ht="17.25" customHeight="1">
      <c r="A397" s="12">
        <f t="shared" si="5"/>
        <v>396</v>
      </c>
      <c r="B397" s="167" t="s">
        <v>1099</v>
      </c>
      <c r="C397" s="167"/>
      <c r="D397" s="168" t="s">
        <v>351</v>
      </c>
      <c r="E397" s="11"/>
      <c r="F397" s="11" t="s">
        <v>440</v>
      </c>
      <c r="G397" s="11" t="s">
        <v>441</v>
      </c>
      <c r="H397" s="11" t="s">
        <v>442</v>
      </c>
      <c r="I397" s="11" t="s">
        <v>442</v>
      </c>
      <c r="J397" s="11"/>
      <c r="K397" s="11"/>
      <c r="L397" s="11"/>
      <c r="M397" s="11"/>
      <c r="N397" s="11"/>
      <c r="O397" s="11" t="s">
        <v>443</v>
      </c>
      <c r="P397" s="11" t="s">
        <v>444</v>
      </c>
      <c r="Q397" s="11" t="s">
        <v>445</v>
      </c>
      <c r="R397" s="11" t="s">
        <v>446</v>
      </c>
      <c r="S397" s="366" t="s">
        <v>447</v>
      </c>
      <c r="T397" s="366"/>
      <c r="U397" s="366"/>
      <c r="V397" s="366"/>
      <c r="W397" s="366"/>
      <c r="X397" s="366"/>
      <c r="Y397" s="366"/>
      <c r="Z397" s="366"/>
      <c r="AA397" s="366"/>
      <c r="AB397" s="366" t="s">
        <v>444</v>
      </c>
      <c r="AC397" s="366" t="s">
        <v>440</v>
      </c>
      <c r="AD397" s="366" t="s">
        <v>440</v>
      </c>
      <c r="AE397" s="366"/>
      <c r="AF397" s="366"/>
      <c r="AG397" s="366"/>
      <c r="AH397" s="366"/>
      <c r="AI397" s="366"/>
      <c r="AJ397" s="12">
        <f t="shared" si="1"/>
        <v>0</v>
      </c>
      <c r="AK397" s="12">
        <f t="shared" si="4"/>
        <v>0</v>
      </c>
      <c r="AL397" s="34"/>
      <c r="AM397" s="76"/>
      <c r="AN397" s="76"/>
      <c r="AO397" s="170"/>
      <c r="AP397" s="170"/>
      <c r="AQ397" s="170"/>
      <c r="AR397" s="170"/>
      <c r="AS397" s="170"/>
      <c r="AT397" s="170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</row>
    <row r="398" ht="17.25" customHeight="1">
      <c r="A398" s="12">
        <f t="shared" si="5"/>
        <v>397</v>
      </c>
      <c r="B398" s="167" t="s">
        <v>1100</v>
      </c>
      <c r="C398" s="167"/>
      <c r="D398" s="168" t="s">
        <v>352</v>
      </c>
      <c r="E398" s="385"/>
      <c r="F398" s="386" t="s">
        <v>440</v>
      </c>
      <c r="G398" s="386" t="s">
        <v>441</v>
      </c>
      <c r="H398" s="386" t="s">
        <v>442</v>
      </c>
      <c r="I398" s="386" t="s">
        <v>442</v>
      </c>
      <c r="J398" s="385"/>
      <c r="K398" s="385"/>
      <c r="L398" s="385"/>
      <c r="M398" s="385"/>
      <c r="N398" s="385"/>
      <c r="O398" s="386" t="s">
        <v>443</v>
      </c>
      <c r="P398" s="386" t="s">
        <v>444</v>
      </c>
      <c r="Q398" s="386" t="s">
        <v>445</v>
      </c>
      <c r="R398" s="386" t="s">
        <v>446</v>
      </c>
      <c r="S398" s="387" t="s">
        <v>447</v>
      </c>
      <c r="T398" s="388"/>
      <c r="U398" s="388"/>
      <c r="V398" s="388"/>
      <c r="W398" s="388"/>
      <c r="X398" s="388"/>
      <c r="Y398" s="388"/>
      <c r="Z398" s="388"/>
      <c r="AA398" s="388"/>
      <c r="AB398" s="387" t="s">
        <v>444</v>
      </c>
      <c r="AC398" s="387" t="s">
        <v>440</v>
      </c>
      <c r="AD398" s="387" t="s">
        <v>440</v>
      </c>
      <c r="AE398" s="388"/>
      <c r="AF398" s="388"/>
      <c r="AG398" s="387" t="s">
        <v>1092</v>
      </c>
      <c r="AH398" s="388"/>
      <c r="AI398" s="388"/>
      <c r="AJ398" s="12">
        <f t="shared" si="1"/>
        <v>0</v>
      </c>
      <c r="AK398" s="12">
        <f t="shared" si="4"/>
        <v>0</v>
      </c>
      <c r="AL398" s="34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</row>
    <row r="399" ht="17.25" customHeight="1">
      <c r="A399" s="12">
        <f t="shared" si="5"/>
        <v>398</v>
      </c>
      <c r="B399" s="167" t="s">
        <v>1101</v>
      </c>
      <c r="C399" s="167"/>
      <c r="D399" s="168" t="s">
        <v>353</v>
      </c>
      <c r="E399" s="11"/>
      <c r="F399" s="11" t="s">
        <v>440</v>
      </c>
      <c r="G399" s="11" t="s">
        <v>441</v>
      </c>
      <c r="H399" s="11" t="s">
        <v>442</v>
      </c>
      <c r="I399" s="11" t="s">
        <v>442</v>
      </c>
      <c r="J399" s="11"/>
      <c r="K399" s="11"/>
      <c r="L399" s="11"/>
      <c r="M399" s="11"/>
      <c r="N399" s="11"/>
      <c r="O399" s="11" t="s">
        <v>443</v>
      </c>
      <c r="P399" s="11" t="s">
        <v>444</v>
      </c>
      <c r="Q399" s="11" t="s">
        <v>445</v>
      </c>
      <c r="R399" s="11" t="s">
        <v>446</v>
      </c>
      <c r="S399" s="366" t="s">
        <v>447</v>
      </c>
      <c r="T399" s="366"/>
      <c r="U399" s="366"/>
      <c r="V399" s="366"/>
      <c r="W399" s="366"/>
      <c r="X399" s="366"/>
      <c r="Y399" s="366"/>
      <c r="Z399" s="366"/>
      <c r="AA399" s="366"/>
      <c r="AB399" s="366" t="s">
        <v>444</v>
      </c>
      <c r="AC399" s="366" t="s">
        <v>440</v>
      </c>
      <c r="AD399" s="366" t="s">
        <v>440</v>
      </c>
      <c r="AE399" s="366"/>
      <c r="AF399" s="366"/>
      <c r="AG399" s="366" t="s">
        <v>1092</v>
      </c>
      <c r="AH399" s="366"/>
      <c r="AI399" s="366"/>
      <c r="AJ399" s="12">
        <f t="shared" si="1"/>
        <v>0</v>
      </c>
      <c r="AK399" s="12">
        <f t="shared" si="4"/>
        <v>0</v>
      </c>
      <c r="AL399" s="34"/>
      <c r="AM399" s="169"/>
      <c r="AN399" s="169"/>
      <c r="AO399" s="76"/>
      <c r="AP399" s="76"/>
      <c r="AQ399" s="76"/>
      <c r="AR399" s="76"/>
      <c r="AS399" s="76"/>
      <c r="AT399" s="76"/>
      <c r="AU399" s="169"/>
      <c r="AV399" s="169"/>
      <c r="AW399" s="169"/>
      <c r="AX399" s="169"/>
      <c r="AY399" s="169"/>
      <c r="AZ399" s="169"/>
      <c r="BA399" s="169"/>
      <c r="BB399" s="169"/>
      <c r="BC399" s="169"/>
      <c r="BD399" s="169"/>
      <c r="BE399" s="169"/>
    </row>
    <row r="400" ht="17.25" customHeight="1">
      <c r="A400" s="12">
        <f t="shared" si="5"/>
        <v>399</v>
      </c>
      <c r="B400" s="167" t="s">
        <v>1102</v>
      </c>
      <c r="C400" s="167"/>
      <c r="D400" s="168" t="s">
        <v>354</v>
      </c>
      <c r="E400" s="11"/>
      <c r="F400" s="11" t="s">
        <v>440</v>
      </c>
      <c r="G400" s="11" t="s">
        <v>441</v>
      </c>
      <c r="H400" s="11" t="s">
        <v>442</v>
      </c>
      <c r="I400" s="11" t="s">
        <v>442</v>
      </c>
      <c r="J400" s="11"/>
      <c r="K400" s="11"/>
      <c r="L400" s="11"/>
      <c r="M400" s="11"/>
      <c r="N400" s="11"/>
      <c r="O400" s="11" t="s">
        <v>443</v>
      </c>
      <c r="P400" s="11" t="s">
        <v>444</v>
      </c>
      <c r="Q400" s="11" t="s">
        <v>445</v>
      </c>
      <c r="R400" s="11" t="s">
        <v>446</v>
      </c>
      <c r="S400" s="366" t="s">
        <v>447</v>
      </c>
      <c r="T400" s="366"/>
      <c r="U400" s="366"/>
      <c r="V400" s="366"/>
      <c r="W400" s="366"/>
      <c r="X400" s="366"/>
      <c r="Y400" s="366"/>
      <c r="Z400" s="366"/>
      <c r="AA400" s="366"/>
      <c r="AB400" s="366" t="s">
        <v>444</v>
      </c>
      <c r="AC400" s="366" t="s">
        <v>440</v>
      </c>
      <c r="AD400" s="366" t="s">
        <v>440</v>
      </c>
      <c r="AE400" s="366"/>
      <c r="AF400" s="366"/>
      <c r="AG400" s="366"/>
      <c r="AH400" s="366"/>
      <c r="AI400" s="366"/>
      <c r="AJ400" s="12">
        <f t="shared" si="1"/>
        <v>0</v>
      </c>
      <c r="AK400" s="12">
        <f t="shared" si="4"/>
        <v>0</v>
      </c>
      <c r="AL400" s="34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</row>
    <row r="401" ht="17.25" customHeight="1">
      <c r="A401" s="12">
        <f t="shared" si="5"/>
        <v>400</v>
      </c>
      <c r="B401" s="167" t="s">
        <v>1103</v>
      </c>
      <c r="C401" s="167"/>
      <c r="D401" s="168" t="s">
        <v>355</v>
      </c>
      <c r="E401" s="11"/>
      <c r="F401" s="11" t="s">
        <v>440</v>
      </c>
      <c r="G401" s="11" t="s">
        <v>441</v>
      </c>
      <c r="H401" s="11" t="s">
        <v>442</v>
      </c>
      <c r="I401" s="11" t="s">
        <v>442</v>
      </c>
      <c r="J401" s="11"/>
      <c r="K401" s="11"/>
      <c r="L401" s="11"/>
      <c r="M401" s="11"/>
      <c r="N401" s="11"/>
      <c r="O401" s="11" t="s">
        <v>443</v>
      </c>
      <c r="P401" s="11" t="s">
        <v>444</v>
      </c>
      <c r="Q401" s="11" t="s">
        <v>445</v>
      </c>
      <c r="R401" s="11" t="s">
        <v>446</v>
      </c>
      <c r="S401" s="366" t="s">
        <v>447</v>
      </c>
      <c r="T401" s="366"/>
      <c r="U401" s="366"/>
      <c r="V401" s="366"/>
      <c r="W401" s="366"/>
      <c r="X401" s="366"/>
      <c r="Y401" s="366"/>
      <c r="Z401" s="366"/>
      <c r="AA401" s="366"/>
      <c r="AB401" s="366" t="s">
        <v>444</v>
      </c>
      <c r="AC401" s="366" t="s">
        <v>440</v>
      </c>
      <c r="AD401" s="366" t="s">
        <v>440</v>
      </c>
      <c r="AE401" s="366"/>
      <c r="AF401" s="366"/>
      <c r="AG401" s="366"/>
      <c r="AH401" s="366"/>
      <c r="AI401" s="366"/>
      <c r="AJ401" s="12">
        <f t="shared" si="1"/>
        <v>0</v>
      </c>
      <c r="AK401" s="12">
        <f t="shared" si="4"/>
        <v>0</v>
      </c>
      <c r="AL401" s="34"/>
      <c r="AM401" s="34"/>
      <c r="AN401" s="34"/>
      <c r="AO401" s="76"/>
      <c r="AP401" s="76"/>
      <c r="AQ401" s="76"/>
      <c r="AR401" s="76"/>
      <c r="AS401" s="76"/>
      <c r="AT401" s="76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</row>
    <row r="402" ht="17.25" customHeight="1">
      <c r="A402" s="12">
        <f t="shared" si="5"/>
        <v>401</v>
      </c>
      <c r="B402" s="167" t="s">
        <v>1104</v>
      </c>
      <c r="C402" s="167"/>
      <c r="D402" s="168" t="s">
        <v>356</v>
      </c>
      <c r="E402" s="11"/>
      <c r="F402" s="11" t="s">
        <v>440</v>
      </c>
      <c r="G402" s="11" t="s">
        <v>441</v>
      </c>
      <c r="H402" s="11" t="s">
        <v>442</v>
      </c>
      <c r="I402" s="11" t="s">
        <v>442</v>
      </c>
      <c r="J402" s="11"/>
      <c r="K402" s="11"/>
      <c r="L402" s="11"/>
      <c r="M402" s="11"/>
      <c r="N402" s="11"/>
      <c r="O402" s="11" t="s">
        <v>443</v>
      </c>
      <c r="P402" s="11" t="s">
        <v>444</v>
      </c>
      <c r="Q402" s="11" t="s">
        <v>445</v>
      </c>
      <c r="R402" s="11" t="s">
        <v>446</v>
      </c>
      <c r="S402" s="366" t="s">
        <v>447</v>
      </c>
      <c r="T402" s="366"/>
      <c r="U402" s="366"/>
      <c r="V402" s="366"/>
      <c r="W402" s="366"/>
      <c r="X402" s="366"/>
      <c r="Y402" s="366"/>
      <c r="Z402" s="366"/>
      <c r="AA402" s="366"/>
      <c r="AB402" s="366" t="s">
        <v>444</v>
      </c>
      <c r="AC402" s="366" t="s">
        <v>440</v>
      </c>
      <c r="AD402" s="366" t="s">
        <v>440</v>
      </c>
      <c r="AE402" s="366"/>
      <c r="AF402" s="366"/>
      <c r="AG402" s="366"/>
      <c r="AH402" s="366"/>
      <c r="AI402" s="366"/>
      <c r="AJ402" s="12">
        <f t="shared" si="1"/>
        <v>0</v>
      </c>
      <c r="AK402" s="12">
        <f t="shared" si="4"/>
        <v>0</v>
      </c>
      <c r="AL402" s="34"/>
      <c r="AM402" s="170"/>
      <c r="AN402" s="170"/>
      <c r="AO402" s="76"/>
      <c r="AP402" s="76"/>
      <c r="AQ402" s="76"/>
      <c r="AR402" s="76"/>
      <c r="AS402" s="76"/>
      <c r="AT402" s="76"/>
      <c r="AU402" s="170"/>
      <c r="AV402" s="170"/>
      <c r="AW402" s="170"/>
      <c r="AX402" s="170"/>
      <c r="AY402" s="170"/>
      <c r="AZ402" s="170"/>
      <c r="BA402" s="170"/>
      <c r="BB402" s="170"/>
      <c r="BC402" s="170"/>
      <c r="BD402" s="170"/>
      <c r="BE402" s="170"/>
    </row>
    <row r="403" ht="17.25" customHeight="1">
      <c r="A403" s="12">
        <f t="shared" si="5"/>
        <v>402</v>
      </c>
      <c r="B403" s="167" t="s">
        <v>1105</v>
      </c>
      <c r="C403" s="167"/>
      <c r="D403" s="168" t="s">
        <v>358</v>
      </c>
      <c r="E403" s="11"/>
      <c r="F403" s="11" t="s">
        <v>440</v>
      </c>
      <c r="G403" s="11" t="s">
        <v>441</v>
      </c>
      <c r="H403" s="11" t="s">
        <v>442</v>
      </c>
      <c r="I403" s="11" t="s">
        <v>442</v>
      </c>
      <c r="J403" s="11"/>
      <c r="K403" s="11"/>
      <c r="L403" s="11"/>
      <c r="M403" s="11"/>
      <c r="N403" s="11"/>
      <c r="O403" s="11" t="s">
        <v>443</v>
      </c>
      <c r="P403" s="11" t="s">
        <v>444</v>
      </c>
      <c r="Q403" s="11" t="s">
        <v>445</v>
      </c>
      <c r="R403" s="11" t="s">
        <v>446</v>
      </c>
      <c r="S403" s="366" t="s">
        <v>447</v>
      </c>
      <c r="T403" s="366"/>
      <c r="U403" s="366"/>
      <c r="V403" s="366"/>
      <c r="W403" s="366"/>
      <c r="X403" s="366"/>
      <c r="Y403" s="366"/>
      <c r="Z403" s="366"/>
      <c r="AA403" s="366"/>
      <c r="AB403" s="366" t="s">
        <v>444</v>
      </c>
      <c r="AC403" s="366" t="s">
        <v>440</v>
      </c>
      <c r="AD403" s="366" t="s">
        <v>440</v>
      </c>
      <c r="AE403" s="366"/>
      <c r="AF403" s="366"/>
      <c r="AG403" s="366"/>
      <c r="AH403" s="366"/>
      <c r="AI403" s="366"/>
      <c r="AJ403" s="12">
        <f t="shared" si="1"/>
        <v>0</v>
      </c>
      <c r="AK403" s="12">
        <f t="shared" si="4"/>
        <v>0</v>
      </c>
      <c r="AL403" s="34"/>
      <c r="AM403" s="76"/>
      <c r="AN403" s="76"/>
      <c r="AO403" s="169"/>
      <c r="AP403" s="169"/>
      <c r="AQ403" s="169"/>
      <c r="AR403" s="169"/>
      <c r="AS403" s="169"/>
      <c r="AT403" s="169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</row>
    <row r="404" ht="17.25" customHeight="1">
      <c r="A404" s="12">
        <f t="shared" si="5"/>
        <v>403</v>
      </c>
      <c r="B404" s="167" t="s">
        <v>1106</v>
      </c>
      <c r="C404" s="167"/>
      <c r="D404" s="168" t="s">
        <v>359</v>
      </c>
      <c r="E404" s="11"/>
      <c r="F404" s="11" t="s">
        <v>440</v>
      </c>
      <c r="G404" s="11" t="s">
        <v>441</v>
      </c>
      <c r="H404" s="11" t="s">
        <v>442</v>
      </c>
      <c r="I404" s="11" t="s">
        <v>442</v>
      </c>
      <c r="J404" s="11"/>
      <c r="K404" s="11"/>
      <c r="L404" s="11"/>
      <c r="M404" s="11"/>
      <c r="N404" s="11"/>
      <c r="O404" s="11" t="s">
        <v>443</v>
      </c>
      <c r="P404" s="11" t="s">
        <v>444</v>
      </c>
      <c r="Q404" s="11" t="s">
        <v>445</v>
      </c>
      <c r="R404" s="11" t="s">
        <v>446</v>
      </c>
      <c r="S404" s="366" t="s">
        <v>447</v>
      </c>
      <c r="T404" s="366"/>
      <c r="U404" s="366"/>
      <c r="V404" s="366"/>
      <c r="W404" s="366"/>
      <c r="X404" s="366"/>
      <c r="Y404" s="366"/>
      <c r="Z404" s="366"/>
      <c r="AA404" s="366"/>
      <c r="AB404" s="366" t="s">
        <v>444</v>
      </c>
      <c r="AC404" s="366" t="s">
        <v>440</v>
      </c>
      <c r="AD404" s="366" t="s">
        <v>440</v>
      </c>
      <c r="AE404" s="366"/>
      <c r="AF404" s="366"/>
      <c r="AG404" s="366"/>
      <c r="AH404" s="366"/>
      <c r="AI404" s="366"/>
      <c r="AJ404" s="12">
        <f t="shared" si="1"/>
        <v>0</v>
      </c>
      <c r="AK404" s="12">
        <f t="shared" si="4"/>
        <v>0</v>
      </c>
      <c r="AL404" s="34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</row>
    <row r="405" ht="17.25" customHeight="1">
      <c r="A405" s="12">
        <f t="shared" si="5"/>
        <v>404</v>
      </c>
      <c r="B405" s="167" t="s">
        <v>1107</v>
      </c>
      <c r="C405" s="167"/>
      <c r="D405" s="168" t="s">
        <v>360</v>
      </c>
      <c r="E405" s="11"/>
      <c r="F405" s="11" t="s">
        <v>440</v>
      </c>
      <c r="G405" s="11" t="s">
        <v>441</v>
      </c>
      <c r="H405" s="11" t="s">
        <v>442</v>
      </c>
      <c r="I405" s="11" t="s">
        <v>442</v>
      </c>
      <c r="J405" s="11"/>
      <c r="K405" s="11"/>
      <c r="L405" s="11"/>
      <c r="M405" s="11"/>
      <c r="N405" s="11"/>
      <c r="O405" s="11" t="s">
        <v>443</v>
      </c>
      <c r="P405" s="11" t="s">
        <v>444</v>
      </c>
      <c r="Q405" s="11" t="s">
        <v>445</v>
      </c>
      <c r="R405" s="11" t="s">
        <v>446</v>
      </c>
      <c r="S405" s="366" t="s">
        <v>447</v>
      </c>
      <c r="T405" s="366"/>
      <c r="U405" s="366"/>
      <c r="V405" s="366"/>
      <c r="W405" s="366"/>
      <c r="X405" s="366"/>
      <c r="Y405" s="366"/>
      <c r="Z405" s="366"/>
      <c r="AA405" s="366"/>
      <c r="AB405" s="366" t="s">
        <v>444</v>
      </c>
      <c r="AC405" s="366" t="s">
        <v>440</v>
      </c>
      <c r="AD405" s="366" t="s">
        <v>440</v>
      </c>
      <c r="AE405" s="366"/>
      <c r="AF405" s="366"/>
      <c r="AG405" s="366" t="s">
        <v>1092</v>
      </c>
      <c r="AH405" s="366"/>
      <c r="AI405" s="366"/>
      <c r="AJ405" s="12">
        <f t="shared" si="1"/>
        <v>0</v>
      </c>
      <c r="AK405" s="12">
        <f t="shared" si="4"/>
        <v>0</v>
      </c>
      <c r="AL405" s="34"/>
      <c r="AM405" s="76"/>
      <c r="AN405" s="76"/>
      <c r="AO405" s="8"/>
      <c r="AP405" s="8"/>
      <c r="AQ405" s="8"/>
      <c r="AR405" s="8"/>
      <c r="AS405" s="8"/>
      <c r="AT405" s="8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</row>
    <row r="406" ht="17.25" customHeight="1">
      <c r="A406" s="12">
        <f t="shared" si="5"/>
        <v>405</v>
      </c>
      <c r="B406" s="167" t="s">
        <v>1108</v>
      </c>
      <c r="C406" s="167"/>
      <c r="D406" s="168" t="s">
        <v>361</v>
      </c>
      <c r="E406" s="385"/>
      <c r="F406" s="386" t="s">
        <v>440</v>
      </c>
      <c r="G406" s="386" t="s">
        <v>441</v>
      </c>
      <c r="H406" s="386" t="s">
        <v>442</v>
      </c>
      <c r="I406" s="386" t="s">
        <v>442</v>
      </c>
      <c r="J406" s="385"/>
      <c r="K406" s="385"/>
      <c r="L406" s="385"/>
      <c r="M406" s="385"/>
      <c r="N406" s="385"/>
      <c r="O406" s="386" t="s">
        <v>443</v>
      </c>
      <c r="P406" s="386" t="s">
        <v>444</v>
      </c>
      <c r="Q406" s="386" t="s">
        <v>445</v>
      </c>
      <c r="R406" s="386" t="s">
        <v>446</v>
      </c>
      <c r="S406" s="387" t="s">
        <v>447</v>
      </c>
      <c r="T406" s="388"/>
      <c r="U406" s="388"/>
      <c r="V406" s="388"/>
      <c r="W406" s="388"/>
      <c r="X406" s="388"/>
      <c r="Y406" s="388"/>
      <c r="Z406" s="388"/>
      <c r="AA406" s="388"/>
      <c r="AB406" s="387" t="s">
        <v>444</v>
      </c>
      <c r="AC406" s="387" t="s">
        <v>440</v>
      </c>
      <c r="AD406" s="387" t="s">
        <v>440</v>
      </c>
      <c r="AE406" s="388"/>
      <c r="AF406" s="388"/>
      <c r="AG406" s="387" t="s">
        <v>1092</v>
      </c>
      <c r="AH406" s="388"/>
      <c r="AI406" s="388"/>
      <c r="AJ406" s="12">
        <f t="shared" si="1"/>
        <v>0</v>
      </c>
      <c r="AK406" s="12">
        <f t="shared" si="4"/>
        <v>0</v>
      </c>
      <c r="AL406" s="34"/>
      <c r="AM406" s="76"/>
      <c r="AN406" s="76"/>
      <c r="AO406" s="8"/>
      <c r="AP406" s="8"/>
      <c r="AQ406" s="8"/>
      <c r="AR406" s="8"/>
      <c r="AS406" s="8"/>
      <c r="AT406" s="8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</row>
    <row r="407" ht="17.25" customHeight="1">
      <c r="A407" s="12">
        <f t="shared" si="5"/>
        <v>406</v>
      </c>
      <c r="B407" s="167" t="s">
        <v>1109</v>
      </c>
      <c r="C407" s="167"/>
      <c r="D407" s="168" t="s">
        <v>362</v>
      </c>
      <c r="E407" s="367">
        <v>0.0</v>
      </c>
      <c r="F407" s="367">
        <v>0.0</v>
      </c>
      <c r="G407" s="367">
        <v>0.0</v>
      </c>
      <c r="H407" s="367">
        <v>1.0</v>
      </c>
      <c r="I407" s="367">
        <v>1.0</v>
      </c>
      <c r="J407" s="367">
        <v>1.0</v>
      </c>
      <c r="K407" s="367">
        <v>0.0</v>
      </c>
      <c r="L407" s="368">
        <v>0.0</v>
      </c>
      <c r="M407" s="368">
        <v>0.0</v>
      </c>
      <c r="N407" s="368">
        <v>1.0</v>
      </c>
      <c r="O407" s="368">
        <v>1.0</v>
      </c>
      <c r="P407" s="368">
        <v>1.0</v>
      </c>
      <c r="Q407" s="368">
        <v>1.0</v>
      </c>
      <c r="R407" s="368">
        <v>1.0</v>
      </c>
      <c r="S407" s="368">
        <v>0.0</v>
      </c>
      <c r="T407" s="368">
        <v>0.0</v>
      </c>
      <c r="U407" s="367">
        <v>0.0</v>
      </c>
      <c r="V407" s="367"/>
      <c r="W407" s="367"/>
      <c r="X407" s="367"/>
      <c r="Y407" s="367"/>
      <c r="Z407" s="367"/>
      <c r="AA407" s="367"/>
      <c r="AB407" s="367"/>
      <c r="AC407" s="367"/>
      <c r="AD407" s="367"/>
      <c r="AE407" s="367"/>
      <c r="AF407" s="367"/>
      <c r="AG407" s="367"/>
      <c r="AH407" s="367"/>
      <c r="AI407" s="367"/>
      <c r="AJ407" s="12">
        <f t="shared" si="1"/>
        <v>8</v>
      </c>
      <c r="AK407" s="12">
        <f t="shared" si="4"/>
        <v>9</v>
      </c>
      <c r="AL407" s="34"/>
      <c r="AM407" s="76"/>
      <c r="AN407" s="76"/>
      <c r="AO407" s="8"/>
      <c r="AP407" s="8"/>
      <c r="AQ407" s="8"/>
      <c r="AR407" s="8"/>
      <c r="AS407" s="8"/>
      <c r="AT407" s="8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</row>
    <row r="408" ht="17.25" customHeight="1">
      <c r="A408" s="12">
        <f t="shared" si="5"/>
        <v>407</v>
      </c>
      <c r="B408" s="167" t="s">
        <v>1110</v>
      </c>
      <c r="C408" s="167"/>
      <c r="D408" s="168" t="s">
        <v>363</v>
      </c>
      <c r="E408" s="385"/>
      <c r="F408" s="386" t="s">
        <v>440</v>
      </c>
      <c r="G408" s="386" t="s">
        <v>441</v>
      </c>
      <c r="H408" s="386" t="s">
        <v>442</v>
      </c>
      <c r="I408" s="386" t="s">
        <v>442</v>
      </c>
      <c r="J408" s="385"/>
      <c r="K408" s="385"/>
      <c r="L408" s="385"/>
      <c r="M408" s="385"/>
      <c r="N408" s="385"/>
      <c r="O408" s="386" t="s">
        <v>443</v>
      </c>
      <c r="P408" s="386" t="s">
        <v>444</v>
      </c>
      <c r="Q408" s="386" t="s">
        <v>445</v>
      </c>
      <c r="R408" s="386" t="s">
        <v>446</v>
      </c>
      <c r="S408" s="387" t="s">
        <v>447</v>
      </c>
      <c r="T408" s="388"/>
      <c r="U408" s="388"/>
      <c r="V408" s="388"/>
      <c r="W408" s="388"/>
      <c r="X408" s="388"/>
      <c r="Y408" s="388"/>
      <c r="Z408" s="388"/>
      <c r="AA408" s="388"/>
      <c r="AB408" s="387" t="s">
        <v>444</v>
      </c>
      <c r="AC408" s="387" t="s">
        <v>440</v>
      </c>
      <c r="AD408" s="387" t="s">
        <v>440</v>
      </c>
      <c r="AE408" s="388"/>
      <c r="AF408" s="388"/>
      <c r="AG408" s="387" t="s">
        <v>1092</v>
      </c>
      <c r="AH408" s="388"/>
      <c r="AI408" s="388"/>
      <c r="AJ408" s="12">
        <f t="shared" si="1"/>
        <v>0</v>
      </c>
      <c r="AK408" s="12">
        <f t="shared" si="4"/>
        <v>0</v>
      </c>
      <c r="AL408" s="34"/>
      <c r="AM408" s="169"/>
      <c r="AN408" s="169"/>
      <c r="AO408" s="8"/>
      <c r="AP408" s="8"/>
      <c r="AQ408" s="8"/>
      <c r="AR408" s="8"/>
      <c r="AS408" s="8"/>
      <c r="AT408" s="8"/>
      <c r="AU408" s="169"/>
      <c r="AV408" s="169"/>
      <c r="AW408" s="169"/>
      <c r="AX408" s="169"/>
      <c r="AY408" s="169"/>
      <c r="AZ408" s="169"/>
      <c r="BA408" s="169"/>
      <c r="BB408" s="169"/>
      <c r="BC408" s="169"/>
      <c r="BD408" s="169"/>
      <c r="BE408" s="169"/>
    </row>
    <row r="409" ht="17.25" customHeight="1">
      <c r="A409" s="12">
        <f t="shared" si="5"/>
        <v>408</v>
      </c>
      <c r="B409" s="167" t="s">
        <v>1111</v>
      </c>
      <c r="C409" s="167"/>
      <c r="D409" s="168" t="s">
        <v>364</v>
      </c>
      <c r="E409" s="367">
        <v>1.0</v>
      </c>
      <c r="F409" s="367">
        <v>1.0</v>
      </c>
      <c r="G409" s="367">
        <v>1.0</v>
      </c>
      <c r="H409" s="367">
        <v>1.0</v>
      </c>
      <c r="I409" s="367">
        <v>1.0</v>
      </c>
      <c r="J409" s="367">
        <v>1.0</v>
      </c>
      <c r="K409" s="367">
        <v>1.0</v>
      </c>
      <c r="L409" s="368">
        <v>1.0</v>
      </c>
      <c r="M409" s="368">
        <v>1.0</v>
      </c>
      <c r="N409" s="368">
        <v>1.0</v>
      </c>
      <c r="O409" s="368">
        <v>1.0</v>
      </c>
      <c r="P409" s="368">
        <v>1.0</v>
      </c>
      <c r="Q409" s="368">
        <v>1.0</v>
      </c>
      <c r="R409" s="368">
        <v>1.0</v>
      </c>
      <c r="S409" s="368">
        <v>1.0</v>
      </c>
      <c r="T409" s="368"/>
      <c r="U409" s="367"/>
      <c r="V409" s="367"/>
      <c r="W409" s="367"/>
      <c r="X409" s="367"/>
      <c r="Y409" s="367"/>
      <c r="Z409" s="367"/>
      <c r="AA409" s="367"/>
      <c r="AB409" s="367"/>
      <c r="AC409" s="367"/>
      <c r="AD409" s="367"/>
      <c r="AE409" s="367"/>
      <c r="AF409" s="367"/>
      <c r="AG409" s="367"/>
      <c r="AH409" s="367"/>
      <c r="AI409" s="367"/>
      <c r="AJ409" s="12">
        <f t="shared" si="1"/>
        <v>15</v>
      </c>
      <c r="AK409" s="12">
        <f t="shared" si="4"/>
        <v>0</v>
      </c>
      <c r="AL409" s="34"/>
      <c r="AM409" s="76"/>
      <c r="AN409" s="76"/>
      <c r="AO409" s="8"/>
      <c r="AP409" s="8"/>
      <c r="AQ409" s="8"/>
      <c r="AR409" s="8"/>
      <c r="AS409" s="8"/>
      <c r="AT409" s="8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</row>
    <row r="410" ht="17.25" customHeight="1">
      <c r="A410" s="12">
        <f t="shared" si="5"/>
        <v>409</v>
      </c>
      <c r="B410" s="167" t="s">
        <v>1112</v>
      </c>
      <c r="C410" s="167"/>
      <c r="D410" s="230" t="s">
        <v>365</v>
      </c>
      <c r="E410" s="367">
        <v>1.0</v>
      </c>
      <c r="F410" s="367">
        <v>1.0</v>
      </c>
      <c r="G410" s="367">
        <v>1.0</v>
      </c>
      <c r="H410" s="367">
        <v>1.0</v>
      </c>
      <c r="I410" s="367">
        <v>1.0</v>
      </c>
      <c r="J410" s="367">
        <v>1.0</v>
      </c>
      <c r="K410" s="367">
        <v>1.0</v>
      </c>
      <c r="L410" s="368">
        <v>1.0</v>
      </c>
      <c r="M410" s="368">
        <v>1.0</v>
      </c>
      <c r="N410" s="368">
        <v>1.0</v>
      </c>
      <c r="O410" s="368">
        <v>1.0</v>
      </c>
      <c r="P410" s="368">
        <v>1.0</v>
      </c>
      <c r="Q410" s="368">
        <v>1.0</v>
      </c>
      <c r="R410" s="368">
        <v>1.0</v>
      </c>
      <c r="S410" s="368">
        <v>1.0</v>
      </c>
      <c r="T410" s="368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12">
        <f t="shared" si="1"/>
        <v>15</v>
      </c>
      <c r="AK410" s="12">
        <f t="shared" si="4"/>
        <v>0</v>
      </c>
      <c r="AL410" s="34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</row>
    <row r="411" ht="17.25" customHeight="1">
      <c r="A411" s="12">
        <f t="shared" si="5"/>
        <v>410</v>
      </c>
      <c r="B411" s="167" t="s">
        <v>1113</v>
      </c>
      <c r="C411" s="167"/>
      <c r="D411" s="168" t="s">
        <v>367</v>
      </c>
      <c r="E411" s="11"/>
      <c r="F411" s="11" t="s">
        <v>440</v>
      </c>
      <c r="G411" s="11" t="s">
        <v>441</v>
      </c>
      <c r="H411" s="11" t="s">
        <v>442</v>
      </c>
      <c r="I411" s="11" t="s">
        <v>442</v>
      </c>
      <c r="J411" s="11"/>
      <c r="K411" s="11"/>
      <c r="L411" s="11"/>
      <c r="M411" s="11"/>
      <c r="N411" s="11"/>
      <c r="O411" s="11" t="s">
        <v>443</v>
      </c>
      <c r="P411" s="11" t="s">
        <v>444</v>
      </c>
      <c r="Q411" s="11" t="s">
        <v>445</v>
      </c>
      <c r="R411" s="11" t="s">
        <v>446</v>
      </c>
      <c r="S411" s="366" t="s">
        <v>447</v>
      </c>
      <c r="T411" s="366"/>
      <c r="U411" s="366"/>
      <c r="V411" s="366"/>
      <c r="W411" s="366"/>
      <c r="X411" s="366"/>
      <c r="Y411" s="366"/>
      <c r="Z411" s="366"/>
      <c r="AA411" s="366"/>
      <c r="AB411" s="366" t="s">
        <v>444</v>
      </c>
      <c r="AC411" s="366" t="s">
        <v>440</v>
      </c>
      <c r="AD411" s="366" t="s">
        <v>440</v>
      </c>
      <c r="AE411" s="366"/>
      <c r="AF411" s="366"/>
      <c r="AG411" s="366"/>
      <c r="AH411" s="366"/>
      <c r="AI411" s="366"/>
      <c r="AJ411" s="12">
        <f t="shared" si="1"/>
        <v>0</v>
      </c>
      <c r="AK411" s="12">
        <f t="shared" si="4"/>
        <v>0</v>
      </c>
      <c r="AL411" s="34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</row>
    <row r="412" ht="17.25" customHeight="1">
      <c r="A412" s="12" t="str">
        <f>IF(ISBLANK(B412),"",A397+1)</f>
        <v/>
      </c>
      <c r="B412" s="167"/>
      <c r="C412" s="167"/>
      <c r="D412" s="168" t="s">
        <v>1075</v>
      </c>
      <c r="E412" s="349">
        <f t="shared" ref="E412:AK412" si="6">SUM(E2:E411)</f>
        <v>220</v>
      </c>
      <c r="F412" s="349">
        <f t="shared" si="6"/>
        <v>231</v>
      </c>
      <c r="G412" s="349">
        <f t="shared" si="6"/>
        <v>236</v>
      </c>
      <c r="H412" s="349">
        <f t="shared" si="6"/>
        <v>238</v>
      </c>
      <c r="I412" s="349">
        <f t="shared" si="6"/>
        <v>240</v>
      </c>
      <c r="J412" s="349">
        <f t="shared" si="6"/>
        <v>239</v>
      </c>
      <c r="K412" s="349">
        <f t="shared" si="6"/>
        <v>232</v>
      </c>
      <c r="L412" s="349">
        <f t="shared" si="6"/>
        <v>243</v>
      </c>
      <c r="M412" s="349">
        <f t="shared" si="6"/>
        <v>234</v>
      </c>
      <c r="N412" s="349">
        <f t="shared" si="6"/>
        <v>238</v>
      </c>
      <c r="O412" s="349">
        <f t="shared" si="6"/>
        <v>237</v>
      </c>
      <c r="P412" s="349">
        <f t="shared" si="6"/>
        <v>237</v>
      </c>
      <c r="Q412" s="349">
        <f t="shared" si="6"/>
        <v>237</v>
      </c>
      <c r="R412" s="349">
        <f t="shared" si="6"/>
        <v>236</v>
      </c>
      <c r="S412" s="349">
        <f t="shared" si="6"/>
        <v>242</v>
      </c>
      <c r="T412" s="349">
        <f t="shared" si="6"/>
        <v>0</v>
      </c>
      <c r="U412" s="349">
        <f t="shared" si="6"/>
        <v>0</v>
      </c>
      <c r="V412" s="349">
        <f t="shared" si="6"/>
        <v>0</v>
      </c>
      <c r="W412" s="349">
        <f t="shared" si="6"/>
        <v>0</v>
      </c>
      <c r="X412" s="349">
        <f t="shared" si="6"/>
        <v>0</v>
      </c>
      <c r="Y412" s="349">
        <f t="shared" si="6"/>
        <v>0</v>
      </c>
      <c r="Z412" s="349">
        <f t="shared" si="6"/>
        <v>0</v>
      </c>
      <c r="AA412" s="349">
        <f t="shared" si="6"/>
        <v>0</v>
      </c>
      <c r="AB412" s="349">
        <f t="shared" si="6"/>
        <v>0</v>
      </c>
      <c r="AC412" s="349">
        <f t="shared" si="6"/>
        <v>0</v>
      </c>
      <c r="AD412" s="349">
        <f t="shared" si="6"/>
        <v>0</v>
      </c>
      <c r="AE412" s="349">
        <f t="shared" si="6"/>
        <v>0</v>
      </c>
      <c r="AF412" s="349">
        <f t="shared" si="6"/>
        <v>0</v>
      </c>
      <c r="AG412" s="349">
        <f t="shared" si="6"/>
        <v>0</v>
      </c>
      <c r="AH412" s="349">
        <f t="shared" si="6"/>
        <v>0</v>
      </c>
      <c r="AI412" s="349">
        <f t="shared" si="6"/>
        <v>0</v>
      </c>
      <c r="AJ412" s="349">
        <f t="shared" si="6"/>
        <v>3540</v>
      </c>
      <c r="AK412" s="349">
        <f t="shared" si="6"/>
        <v>305</v>
      </c>
      <c r="AL412" s="34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</row>
    <row r="413" ht="17.25" customHeight="1">
      <c r="A413" s="76" t="str">
        <f>IF(ISBLANK(#REF!),"",#REF!+1)</f>
        <v>#REF!</v>
      </c>
      <c r="D413" s="168" t="s">
        <v>17</v>
      </c>
      <c r="E413" s="17">
        <f t="shared" ref="E413:AI413" si="7">COUNTIF(E2:E411,0)</f>
        <v>35</v>
      </c>
      <c r="F413" s="15">
        <f t="shared" si="7"/>
        <v>24</v>
      </c>
      <c r="G413" s="15">
        <f t="shared" si="7"/>
        <v>18</v>
      </c>
      <c r="H413" s="15">
        <f t="shared" si="7"/>
        <v>16</v>
      </c>
      <c r="I413" s="15">
        <f t="shared" si="7"/>
        <v>14</v>
      </c>
      <c r="J413" s="15">
        <f t="shared" si="7"/>
        <v>15</v>
      </c>
      <c r="K413" s="15">
        <f t="shared" si="7"/>
        <v>22</v>
      </c>
      <c r="L413" s="15">
        <f t="shared" si="7"/>
        <v>20</v>
      </c>
      <c r="M413" s="15">
        <f t="shared" si="7"/>
        <v>20</v>
      </c>
      <c r="N413" s="15">
        <f t="shared" si="7"/>
        <v>17</v>
      </c>
      <c r="O413" s="15">
        <f t="shared" si="7"/>
        <v>18</v>
      </c>
      <c r="P413" s="15">
        <f t="shared" si="7"/>
        <v>18</v>
      </c>
      <c r="Q413" s="15">
        <f t="shared" si="7"/>
        <v>18</v>
      </c>
      <c r="R413" s="15">
        <f t="shared" si="7"/>
        <v>21</v>
      </c>
      <c r="S413" s="15">
        <f t="shared" si="7"/>
        <v>22</v>
      </c>
      <c r="T413" s="15">
        <f t="shared" si="7"/>
        <v>3</v>
      </c>
      <c r="U413" s="15">
        <f t="shared" si="7"/>
        <v>2</v>
      </c>
      <c r="V413" s="15">
        <f t="shared" si="7"/>
        <v>1</v>
      </c>
      <c r="W413" s="15">
        <f t="shared" si="7"/>
        <v>1</v>
      </c>
      <c r="X413" s="15">
        <f t="shared" si="7"/>
        <v>0</v>
      </c>
      <c r="Y413" s="15">
        <f t="shared" si="7"/>
        <v>0</v>
      </c>
      <c r="Z413" s="15">
        <f t="shared" si="7"/>
        <v>0</v>
      </c>
      <c r="AA413" s="15">
        <f t="shared" si="7"/>
        <v>0</v>
      </c>
      <c r="AB413" s="15">
        <f t="shared" si="7"/>
        <v>0</v>
      </c>
      <c r="AC413" s="15">
        <f t="shared" si="7"/>
        <v>0</v>
      </c>
      <c r="AD413" s="15">
        <f t="shared" si="7"/>
        <v>0</v>
      </c>
      <c r="AE413" s="15">
        <f t="shared" si="7"/>
        <v>0</v>
      </c>
      <c r="AF413" s="15">
        <f t="shared" si="7"/>
        <v>0</v>
      </c>
      <c r="AG413" s="15">
        <f t="shared" si="7"/>
        <v>0</v>
      </c>
      <c r="AH413" s="15">
        <f t="shared" si="7"/>
        <v>0</v>
      </c>
      <c r="AI413" s="15">
        <f t="shared" si="7"/>
        <v>0</v>
      </c>
      <c r="AJ413" s="12"/>
      <c r="AK413" s="12"/>
      <c r="AL413" s="34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</row>
    <row r="414" ht="17.25" customHeight="1">
      <c r="D414" s="168" t="s">
        <v>1076</v>
      </c>
      <c r="E414" s="17">
        <f t="shared" ref="E414:AI414" si="8">COUNTIF(E2:E411,2)</f>
        <v>1</v>
      </c>
      <c r="F414" s="15">
        <f t="shared" si="8"/>
        <v>1</v>
      </c>
      <c r="G414" s="15">
        <f t="shared" si="8"/>
        <v>0</v>
      </c>
      <c r="H414" s="15">
        <f t="shared" si="8"/>
        <v>0</v>
      </c>
      <c r="I414" s="15">
        <f t="shared" si="8"/>
        <v>0</v>
      </c>
      <c r="J414" s="15">
        <f t="shared" si="8"/>
        <v>0</v>
      </c>
      <c r="K414" s="15">
        <f t="shared" si="8"/>
        <v>0</v>
      </c>
      <c r="L414" s="15">
        <f t="shared" si="8"/>
        <v>0</v>
      </c>
      <c r="M414" s="15">
        <f t="shared" si="8"/>
        <v>0</v>
      </c>
      <c r="N414" s="15">
        <f t="shared" si="8"/>
        <v>1</v>
      </c>
      <c r="O414" s="15">
        <f t="shared" si="8"/>
        <v>1</v>
      </c>
      <c r="P414" s="15">
        <f t="shared" si="8"/>
        <v>1</v>
      </c>
      <c r="Q414" s="15">
        <f t="shared" si="8"/>
        <v>1</v>
      </c>
      <c r="R414" s="15">
        <f t="shared" si="8"/>
        <v>3</v>
      </c>
      <c r="S414" s="15">
        <f t="shared" si="8"/>
        <v>0</v>
      </c>
      <c r="T414" s="15">
        <f t="shared" si="8"/>
        <v>0</v>
      </c>
      <c r="U414" s="15">
        <f t="shared" si="8"/>
        <v>0</v>
      </c>
      <c r="V414" s="15">
        <f t="shared" si="8"/>
        <v>0</v>
      </c>
      <c r="W414" s="15">
        <f t="shared" si="8"/>
        <v>0</v>
      </c>
      <c r="X414" s="15">
        <f t="shared" si="8"/>
        <v>0</v>
      </c>
      <c r="Y414" s="15">
        <f t="shared" si="8"/>
        <v>0</v>
      </c>
      <c r="Z414" s="15">
        <f t="shared" si="8"/>
        <v>0</v>
      </c>
      <c r="AA414" s="15">
        <f t="shared" si="8"/>
        <v>0</v>
      </c>
      <c r="AB414" s="15">
        <f t="shared" si="8"/>
        <v>0</v>
      </c>
      <c r="AC414" s="15">
        <f t="shared" si="8"/>
        <v>0</v>
      </c>
      <c r="AD414" s="15">
        <f t="shared" si="8"/>
        <v>0</v>
      </c>
      <c r="AE414" s="15">
        <f t="shared" si="8"/>
        <v>0</v>
      </c>
      <c r="AF414" s="15">
        <f t="shared" si="8"/>
        <v>0</v>
      </c>
      <c r="AG414" s="15">
        <f t="shared" si="8"/>
        <v>0</v>
      </c>
      <c r="AH414" s="15">
        <f t="shared" si="8"/>
        <v>0</v>
      </c>
      <c r="AI414" s="15">
        <f t="shared" si="8"/>
        <v>0</v>
      </c>
      <c r="AJ414" s="12"/>
      <c r="AK414" s="12"/>
      <c r="AL414" s="34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</row>
    <row r="415" ht="15.75" customHeight="1"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</row>
    <row r="416" ht="15.75" customHeight="1"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</row>
    <row r="417" ht="15.75" customHeight="1"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</row>
    <row r="418" ht="15.75" customHeight="1"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</row>
    <row r="419" ht="15.75" customHeight="1"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</row>
    <row r="420" ht="15.75" customHeight="1"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</row>
    <row r="421" ht="15.75" customHeight="1"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</row>
    <row r="422" ht="15.75" customHeight="1"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</row>
    <row r="423" ht="15.75" customHeight="1"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</row>
    <row r="424" ht="15.75" customHeight="1"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</row>
    <row r="425" ht="15.75" customHeight="1"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</row>
    <row r="426" ht="15.75" customHeight="1"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</row>
    <row r="427" ht="15.75" customHeight="1"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</row>
    <row r="428" ht="15.75" customHeight="1"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</row>
    <row r="429" ht="15.75" customHeight="1"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</row>
    <row r="430" ht="15.75" customHeight="1"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</row>
    <row r="431" ht="15.75" customHeight="1"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</row>
    <row r="432" ht="15.75" customHeight="1"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</row>
    <row r="433" ht="15.75" customHeight="1"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</row>
    <row r="434" ht="15.75" customHeight="1"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</row>
    <row r="435" ht="15.75" customHeight="1"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</row>
    <row r="436" ht="15.75" customHeight="1"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</row>
    <row r="437" ht="15.75" customHeight="1"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</row>
    <row r="438" ht="15.75" customHeight="1"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</row>
    <row r="439" ht="15.75" customHeight="1"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</row>
    <row r="440" ht="15.75" customHeight="1"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</row>
    <row r="441" ht="15.75" customHeight="1"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</row>
    <row r="442" ht="15.75" customHeight="1"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</row>
    <row r="443" ht="15.75" customHeight="1"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</row>
    <row r="444" ht="15.75" customHeight="1"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</row>
    <row r="445" ht="15.75" customHeight="1"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</row>
    <row r="446" ht="15.75" customHeight="1"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</row>
    <row r="447" ht="15.75" customHeight="1"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</row>
    <row r="448" ht="15.75" customHeight="1">
      <c r="A448" s="8"/>
      <c r="B448" s="8"/>
      <c r="C448" s="8"/>
      <c r="D448" s="8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</row>
    <row r="449" ht="15.75" customHeight="1">
      <c r="A449" s="8"/>
      <c r="B449" s="8"/>
      <c r="C449" s="8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</row>
    <row r="450" ht="15.75" customHeight="1">
      <c r="A450" s="8"/>
      <c r="B450" s="8"/>
      <c r="C450" s="8"/>
      <c r="D450" s="8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</row>
    <row r="451" ht="15.75" customHeight="1">
      <c r="A451" s="8"/>
      <c r="B451" s="8"/>
      <c r="C451" s="8"/>
      <c r="D451" s="8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</row>
    <row r="452" ht="15.75" customHeight="1">
      <c r="A452" s="8"/>
      <c r="B452" s="8"/>
      <c r="C452" s="8"/>
      <c r="D452" s="8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</row>
    <row r="453" ht="15.75" customHeight="1">
      <c r="A453" s="8"/>
      <c r="B453" s="8"/>
      <c r="C453" s="8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</row>
    <row r="454" ht="15.75" customHeight="1">
      <c r="A454" s="8"/>
      <c r="B454" s="8"/>
      <c r="C454" s="8"/>
      <c r="D454" s="8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</row>
    <row r="455" ht="15.75" customHeight="1">
      <c r="A455" s="8"/>
      <c r="B455" s="8"/>
      <c r="C455" s="8"/>
      <c r="D455" s="8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</row>
    <row r="456" ht="15.75" customHeight="1">
      <c r="A456" s="8"/>
      <c r="B456" s="8"/>
      <c r="C456" s="8"/>
      <c r="D456" s="8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</row>
    <row r="457" ht="15.75" customHeight="1">
      <c r="A457" s="8"/>
      <c r="B457" s="8"/>
      <c r="C457" s="8"/>
      <c r="D457" s="8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</row>
    <row r="458" ht="15.75" customHeight="1">
      <c r="A458" s="8"/>
      <c r="B458" s="8"/>
      <c r="C458" s="8"/>
      <c r="D458" s="8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</row>
    <row r="459" ht="15.75" customHeight="1">
      <c r="A459" s="8"/>
      <c r="B459" s="8"/>
      <c r="C459" s="8"/>
      <c r="D459" s="8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</row>
    <row r="460" ht="15.75" customHeight="1">
      <c r="A460" s="8"/>
      <c r="B460" s="8"/>
      <c r="C460" s="8"/>
      <c r="D460" s="8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</row>
    <row r="461" ht="15.75" customHeight="1">
      <c r="A461" s="8"/>
      <c r="B461" s="8"/>
      <c r="C461" s="8"/>
      <c r="D461" s="8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</row>
    <row r="462" ht="15.75" customHeight="1">
      <c r="A462" s="8"/>
      <c r="B462" s="8"/>
      <c r="C462" s="8"/>
      <c r="D462" s="8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</row>
    <row r="463" ht="15.75" customHeight="1">
      <c r="A463" s="8"/>
      <c r="B463" s="8"/>
      <c r="C463" s="8"/>
      <c r="D463" s="8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</row>
    <row r="464" ht="15.75" customHeight="1">
      <c r="A464" s="8"/>
      <c r="B464" s="8"/>
      <c r="C464" s="8"/>
      <c r="D464" s="8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</row>
    <row r="465" ht="15.75" customHeight="1">
      <c r="A465" s="8"/>
      <c r="B465" s="8"/>
      <c r="C465" s="8"/>
      <c r="D465" s="8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</row>
    <row r="466" ht="15.75" customHeight="1">
      <c r="A466" s="8"/>
      <c r="B466" s="8"/>
      <c r="C466" s="8"/>
      <c r="D466" s="8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</row>
    <row r="467" ht="15.75" customHeight="1">
      <c r="A467" s="8"/>
      <c r="B467" s="8"/>
      <c r="C467" s="8"/>
      <c r="D467" s="8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</row>
    <row r="468" ht="15.75" customHeight="1">
      <c r="A468" s="8"/>
      <c r="B468" s="8"/>
      <c r="C468" s="8"/>
      <c r="D468" s="8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</row>
    <row r="469" ht="15.75" customHeight="1">
      <c r="A469" s="8"/>
      <c r="B469" s="8"/>
      <c r="C469" s="8"/>
      <c r="D469" s="8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</row>
    <row r="470" ht="15.75" customHeight="1">
      <c r="A470" s="8"/>
      <c r="B470" s="8"/>
      <c r="C470" s="8"/>
      <c r="D470" s="8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</row>
    <row r="471" ht="15.75" customHeight="1">
      <c r="A471" s="8"/>
      <c r="B471" s="8"/>
      <c r="C471" s="8"/>
      <c r="D471" s="8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</row>
    <row r="472" ht="15.75" customHeight="1">
      <c r="A472" s="8"/>
      <c r="B472" s="8"/>
      <c r="C472" s="8"/>
      <c r="D472" s="8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</row>
    <row r="473" ht="15.75" customHeight="1">
      <c r="A473" s="8"/>
      <c r="B473" s="8"/>
      <c r="C473" s="8"/>
      <c r="D473" s="8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</row>
    <row r="474" ht="15.75" customHeight="1">
      <c r="A474" s="8"/>
      <c r="B474" s="8"/>
      <c r="C474" s="8"/>
      <c r="D474" s="8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</row>
    <row r="475" ht="15.75" customHeight="1">
      <c r="A475" s="8"/>
      <c r="B475" s="8"/>
      <c r="C475" s="8"/>
      <c r="D475" s="8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</row>
    <row r="476" ht="15.75" customHeight="1">
      <c r="A476" s="8"/>
      <c r="B476" s="8"/>
      <c r="C476" s="8"/>
      <c r="D476" s="8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</row>
    <row r="477" ht="15.75" customHeight="1">
      <c r="A477" s="8"/>
      <c r="B477" s="8"/>
      <c r="C477" s="8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</row>
    <row r="478" ht="15.75" customHeight="1">
      <c r="A478" s="8"/>
      <c r="B478" s="8"/>
      <c r="C478" s="8"/>
      <c r="D478" s="8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</row>
    <row r="479" ht="15.75" customHeight="1">
      <c r="A479" s="8"/>
      <c r="B479" s="8"/>
      <c r="C479" s="8"/>
      <c r="D479" s="8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</row>
    <row r="480" ht="15.75" customHeight="1">
      <c r="A480" s="8"/>
      <c r="B480" s="8"/>
      <c r="C480" s="8"/>
      <c r="D480" s="8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</row>
    <row r="481" ht="15.75" customHeight="1">
      <c r="A481" s="8"/>
      <c r="B481" s="8"/>
      <c r="C481" s="8"/>
      <c r="D481" s="8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</row>
    <row r="482" ht="15.75" customHeight="1">
      <c r="A482" s="8"/>
      <c r="B482" s="8"/>
      <c r="C482" s="8"/>
      <c r="D482" s="8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</row>
    <row r="483" ht="15.75" customHeight="1">
      <c r="A483" s="8"/>
      <c r="B483" s="8"/>
      <c r="C483" s="8"/>
      <c r="D483" s="8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</row>
    <row r="484" ht="15.75" customHeight="1">
      <c r="A484" s="8"/>
      <c r="B484" s="8"/>
      <c r="C484" s="8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</row>
    <row r="485" ht="15.75" customHeight="1">
      <c r="A485" s="8"/>
      <c r="B485" s="8"/>
      <c r="C485" s="8"/>
      <c r="D485" s="8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</row>
    <row r="486" ht="15.75" customHeight="1">
      <c r="A486" s="8"/>
      <c r="B486" s="8"/>
      <c r="C486" s="8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</row>
    <row r="487" ht="15.75" customHeight="1">
      <c r="A487" s="8"/>
      <c r="B487" s="8"/>
      <c r="C487" s="8"/>
      <c r="D487" s="8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</row>
    <row r="488" ht="15.75" customHeight="1">
      <c r="A488" s="8"/>
      <c r="B488" s="8"/>
      <c r="C488" s="8"/>
      <c r="D488" s="8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</row>
    <row r="489" ht="15.75" customHeight="1">
      <c r="A489" s="8"/>
      <c r="B489" s="8"/>
      <c r="C489" s="8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</row>
    <row r="490" ht="15.75" customHeight="1">
      <c r="A490" s="8"/>
      <c r="B490" s="8"/>
      <c r="C490" s="8"/>
      <c r="D490" s="8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</row>
    <row r="491" ht="15.75" customHeight="1">
      <c r="A491" s="8"/>
      <c r="B491" s="8"/>
      <c r="C491" s="8"/>
      <c r="D491" s="8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</row>
    <row r="492" ht="15.75" customHeight="1">
      <c r="A492" s="8"/>
      <c r="B492" s="8"/>
      <c r="C492" s="8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</row>
    <row r="493" ht="15.75" customHeight="1">
      <c r="A493" s="8"/>
      <c r="B493" s="8"/>
      <c r="C493" s="8"/>
      <c r="D493" s="8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</row>
    <row r="494" ht="15.75" customHeight="1">
      <c r="A494" s="8"/>
      <c r="B494" s="8"/>
      <c r="C494" s="8"/>
      <c r="D494" s="8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</row>
    <row r="495" ht="15.75" customHeight="1">
      <c r="A495" s="8"/>
      <c r="B495" s="8"/>
      <c r="C495" s="8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</row>
    <row r="496" ht="15.75" customHeight="1">
      <c r="A496" s="8"/>
      <c r="B496" s="8"/>
      <c r="C496" s="8"/>
      <c r="D496" s="8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</row>
    <row r="497" ht="15.75" customHeight="1">
      <c r="A497" s="8"/>
      <c r="B497" s="8"/>
      <c r="C497" s="8"/>
      <c r="D497" s="8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</row>
    <row r="498" ht="15.75" customHeight="1">
      <c r="A498" s="8"/>
      <c r="B498" s="8"/>
      <c r="C498" s="8"/>
      <c r="D498" s="8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</row>
    <row r="499" ht="15.75" customHeight="1">
      <c r="A499" s="8"/>
      <c r="B499" s="8"/>
      <c r="C499" s="8"/>
      <c r="D499" s="8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</row>
    <row r="500" ht="15.75" customHeight="1">
      <c r="A500" s="8"/>
      <c r="B500" s="8"/>
      <c r="C500" s="8"/>
      <c r="D500" s="8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</row>
    <row r="501" ht="15.75" customHeight="1">
      <c r="A501" s="8"/>
      <c r="B501" s="8"/>
      <c r="C501" s="8"/>
      <c r="D501" s="8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</row>
    <row r="502" ht="15.75" customHeight="1">
      <c r="A502" s="8"/>
      <c r="B502" s="8"/>
      <c r="C502" s="8"/>
      <c r="D502" s="8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</row>
    <row r="503" ht="15.75" customHeight="1">
      <c r="A503" s="8"/>
      <c r="B503" s="8"/>
      <c r="C503" s="8"/>
      <c r="D503" s="8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</row>
    <row r="504" ht="15.75" customHeight="1">
      <c r="A504" s="8"/>
      <c r="B504" s="8"/>
      <c r="C504" s="8"/>
      <c r="D504" s="8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</row>
    <row r="505" ht="15.75" customHeight="1">
      <c r="A505" s="8"/>
      <c r="B505" s="8"/>
      <c r="C505" s="8"/>
      <c r="D505" s="8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</row>
    <row r="506" ht="15.75" customHeight="1">
      <c r="A506" s="8"/>
      <c r="B506" s="8"/>
      <c r="C506" s="8"/>
      <c r="D506" s="8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</row>
    <row r="507" ht="15.75" customHeight="1">
      <c r="A507" s="8"/>
      <c r="B507" s="8"/>
      <c r="C507" s="8"/>
      <c r="D507" s="8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</row>
    <row r="508" ht="15.75" customHeight="1">
      <c r="A508" s="8"/>
      <c r="B508" s="8"/>
      <c r="C508" s="8"/>
      <c r="D508" s="8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</row>
    <row r="509" ht="15.75" customHeight="1">
      <c r="A509" s="8"/>
      <c r="B509" s="8"/>
      <c r="C509" s="8"/>
      <c r="D509" s="8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</row>
    <row r="510" ht="15.75" customHeight="1">
      <c r="A510" s="8"/>
      <c r="B510" s="8"/>
      <c r="C510" s="8"/>
      <c r="D510" s="8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</row>
    <row r="511" ht="15.75" customHeight="1">
      <c r="A511" s="8"/>
      <c r="B511" s="8"/>
      <c r="C511" s="8"/>
      <c r="D511" s="8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</row>
    <row r="512" ht="15.75" customHeight="1">
      <c r="A512" s="8"/>
      <c r="B512" s="8"/>
      <c r="C512" s="8"/>
      <c r="D512" s="8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</row>
    <row r="513" ht="15.75" customHeight="1">
      <c r="A513" s="8"/>
      <c r="B513" s="8"/>
      <c r="C513" s="8"/>
      <c r="D513" s="8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</row>
    <row r="514" ht="15.75" customHeight="1">
      <c r="A514" s="8"/>
      <c r="B514" s="8"/>
      <c r="C514" s="8"/>
      <c r="D514" s="8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</row>
    <row r="515" ht="15.75" customHeight="1">
      <c r="A515" s="8"/>
      <c r="B515" s="8"/>
      <c r="C515" s="8"/>
      <c r="D515" s="8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</row>
    <row r="516" ht="15.75" customHeight="1">
      <c r="A516" s="8"/>
      <c r="B516" s="8"/>
      <c r="C516" s="8"/>
      <c r="D516" s="8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</row>
    <row r="517" ht="15.75" customHeight="1">
      <c r="A517" s="8"/>
      <c r="B517" s="8"/>
      <c r="C517" s="8"/>
      <c r="D517" s="8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</row>
    <row r="518" ht="15.75" customHeight="1">
      <c r="A518" s="8"/>
      <c r="B518" s="8"/>
      <c r="C518" s="8"/>
      <c r="D518" s="8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</row>
    <row r="519" ht="15.75" customHeight="1">
      <c r="A519" s="8"/>
      <c r="B519" s="8"/>
      <c r="C519" s="8"/>
      <c r="D519" s="8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</row>
    <row r="520" ht="15.75" customHeight="1">
      <c r="A520" s="8"/>
      <c r="B520" s="8"/>
      <c r="C520" s="8"/>
      <c r="D520" s="8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</row>
    <row r="521" ht="15.75" customHeight="1">
      <c r="A521" s="8"/>
      <c r="B521" s="8"/>
      <c r="C521" s="8"/>
      <c r="D521" s="8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</row>
    <row r="522" ht="15.75" customHeight="1">
      <c r="A522" s="8"/>
      <c r="B522" s="8"/>
      <c r="C522" s="8"/>
      <c r="D522" s="8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</row>
    <row r="523" ht="15.75" customHeight="1">
      <c r="A523" s="8"/>
      <c r="B523" s="8"/>
      <c r="C523" s="8"/>
      <c r="D523" s="8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</row>
    <row r="524" ht="15.75" customHeight="1">
      <c r="A524" s="8"/>
      <c r="B524" s="8"/>
      <c r="C524" s="8"/>
      <c r="D524" s="8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</row>
    <row r="525" ht="15.75" customHeight="1">
      <c r="A525" s="8"/>
      <c r="B525" s="8"/>
      <c r="C525" s="8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</row>
    <row r="526" ht="15.75" customHeight="1">
      <c r="A526" s="8"/>
      <c r="B526" s="8"/>
      <c r="C526" s="8"/>
      <c r="D526" s="8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</row>
    <row r="527" ht="15.75" customHeight="1">
      <c r="A527" s="8"/>
      <c r="B527" s="8"/>
      <c r="C527" s="8"/>
      <c r="D527" s="8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</row>
    <row r="528" ht="15.75" customHeight="1">
      <c r="A528" s="8"/>
      <c r="B528" s="8"/>
      <c r="C528" s="8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</row>
    <row r="529" ht="15.75" customHeight="1">
      <c r="A529" s="8"/>
      <c r="B529" s="8"/>
      <c r="C529" s="8"/>
      <c r="D529" s="8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</row>
    <row r="530" ht="15.75" customHeight="1">
      <c r="A530" s="8"/>
      <c r="B530" s="8"/>
      <c r="C530" s="8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</row>
    <row r="531" ht="15.75" customHeight="1">
      <c r="A531" s="8"/>
      <c r="B531" s="8"/>
      <c r="C531" s="8"/>
      <c r="D531" s="8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</row>
    <row r="532" ht="15.75" customHeight="1">
      <c r="A532" s="8"/>
      <c r="B532" s="8"/>
      <c r="C532" s="8"/>
      <c r="D532" s="8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</row>
    <row r="533" ht="15.75" customHeight="1">
      <c r="A533" s="8"/>
      <c r="B533" s="8"/>
      <c r="C533" s="8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</row>
    <row r="534" ht="15.75" customHeight="1">
      <c r="A534" s="8"/>
      <c r="B534" s="8"/>
      <c r="C534" s="8"/>
      <c r="D534" s="8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</row>
    <row r="535" ht="15.75" customHeight="1">
      <c r="A535" s="8"/>
      <c r="B535" s="8"/>
      <c r="C535" s="8"/>
      <c r="D535" s="8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</row>
    <row r="536" ht="15.75" customHeight="1">
      <c r="A536" s="8"/>
      <c r="B536" s="8"/>
      <c r="C536" s="8"/>
      <c r="D536" s="8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</row>
    <row r="537" ht="15.75" customHeight="1">
      <c r="A537" s="8"/>
      <c r="B537" s="8"/>
      <c r="C537" s="8"/>
      <c r="D537" s="8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</row>
    <row r="538" ht="15.75" customHeight="1">
      <c r="A538" s="8"/>
      <c r="B538" s="8"/>
      <c r="C538" s="8"/>
      <c r="D538" s="8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</row>
    <row r="539" ht="15.75" customHeight="1">
      <c r="A539" s="8"/>
      <c r="B539" s="8"/>
      <c r="C539" s="8"/>
      <c r="D539" s="8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</row>
    <row r="540" ht="15.75" customHeight="1">
      <c r="A540" s="8"/>
      <c r="B540" s="8"/>
      <c r="C540" s="8"/>
      <c r="D540" s="8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</row>
    <row r="541" ht="15.75" customHeight="1">
      <c r="A541" s="8"/>
      <c r="B541" s="8"/>
      <c r="C541" s="8"/>
      <c r="D541" s="8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</row>
    <row r="542" ht="15.75" customHeight="1">
      <c r="A542" s="8"/>
      <c r="B542" s="8"/>
      <c r="C542" s="8"/>
      <c r="D542" s="8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</row>
    <row r="543" ht="15.75" customHeight="1">
      <c r="A543" s="8"/>
      <c r="B543" s="8"/>
      <c r="C543" s="8"/>
      <c r="D543" s="8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</row>
    <row r="544" ht="15.75" customHeight="1">
      <c r="A544" s="8"/>
      <c r="B544" s="8"/>
      <c r="C544" s="8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</row>
    <row r="545" ht="15.75" customHeight="1">
      <c r="A545" s="8"/>
      <c r="B545" s="8"/>
      <c r="C545" s="8"/>
      <c r="D545" s="8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</row>
    <row r="546" ht="15.75" customHeight="1">
      <c r="A546" s="8"/>
      <c r="B546" s="8"/>
      <c r="C546" s="8"/>
      <c r="D546" s="8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</row>
    <row r="547" ht="15.75" customHeight="1">
      <c r="A547" s="8"/>
      <c r="B547" s="8"/>
      <c r="C547" s="8"/>
      <c r="D547" s="8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</row>
    <row r="548" ht="15.75" customHeight="1">
      <c r="A548" s="8"/>
      <c r="B548" s="8"/>
      <c r="C548" s="8"/>
      <c r="D548" s="8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</row>
    <row r="549" ht="15.75" customHeight="1">
      <c r="A549" s="8"/>
      <c r="B549" s="8"/>
      <c r="C549" s="8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</row>
    <row r="550" ht="15.75" customHeight="1">
      <c r="A550" s="8"/>
      <c r="B550" s="8"/>
      <c r="C550" s="8"/>
      <c r="D550" s="8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</row>
    <row r="551" ht="15.75" customHeight="1">
      <c r="A551" s="8"/>
      <c r="B551" s="8"/>
      <c r="C551" s="8"/>
      <c r="D551" s="8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</row>
    <row r="552" ht="15.75" customHeight="1">
      <c r="A552" s="8"/>
      <c r="B552" s="8"/>
      <c r="C552" s="8"/>
      <c r="D552" s="8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</row>
    <row r="553" ht="15.75" customHeight="1">
      <c r="A553" s="8"/>
      <c r="B553" s="8"/>
      <c r="C553" s="8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</row>
    <row r="554" ht="15.75" customHeight="1">
      <c r="A554" s="8"/>
      <c r="B554" s="8"/>
      <c r="C554" s="8"/>
      <c r="D554" s="8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</row>
    <row r="555" ht="15.75" customHeight="1">
      <c r="A555" s="8"/>
      <c r="B555" s="8"/>
      <c r="C555" s="8"/>
      <c r="D555" s="8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</row>
    <row r="556" ht="15.75" customHeight="1">
      <c r="A556" s="8"/>
      <c r="B556" s="8"/>
      <c r="C556" s="8"/>
      <c r="D556" s="8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</row>
    <row r="557" ht="15.75" customHeight="1">
      <c r="A557" s="8"/>
      <c r="B557" s="8"/>
      <c r="C557" s="8"/>
      <c r="D557" s="8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</row>
    <row r="558" ht="15.75" customHeight="1">
      <c r="A558" s="8"/>
      <c r="B558" s="8"/>
      <c r="C558" s="8"/>
      <c r="D558" s="8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</row>
    <row r="559" ht="15.75" customHeight="1">
      <c r="A559" s="8"/>
      <c r="B559" s="8"/>
      <c r="C559" s="8"/>
      <c r="D559" s="8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</row>
    <row r="560" ht="15.75" customHeight="1">
      <c r="A560" s="8"/>
      <c r="B560" s="8"/>
      <c r="C560" s="8"/>
      <c r="D560" s="8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</row>
    <row r="561" ht="15.75" customHeight="1">
      <c r="A561" s="8"/>
      <c r="B561" s="8"/>
      <c r="C561" s="8"/>
      <c r="D561" s="8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</row>
    <row r="562" ht="15.75" customHeight="1">
      <c r="A562" s="8"/>
      <c r="B562" s="8"/>
      <c r="C562" s="8"/>
      <c r="D562" s="8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</row>
    <row r="563" ht="15.75" customHeight="1">
      <c r="A563" s="8"/>
      <c r="B563" s="8"/>
      <c r="C563" s="8"/>
      <c r="D563" s="8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</row>
    <row r="564" ht="15.75" customHeight="1">
      <c r="A564" s="8"/>
      <c r="B564" s="8"/>
      <c r="C564" s="8"/>
      <c r="D564" s="8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</row>
    <row r="565" ht="15.75" customHeight="1">
      <c r="A565" s="8"/>
      <c r="B565" s="8"/>
      <c r="C565" s="8"/>
      <c r="D565" s="8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</row>
    <row r="566" ht="15.75" customHeight="1">
      <c r="A566" s="8"/>
      <c r="B566" s="8"/>
      <c r="C566" s="8"/>
      <c r="D566" s="8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</row>
    <row r="567" ht="15.75" customHeight="1">
      <c r="A567" s="8"/>
      <c r="B567" s="8"/>
      <c r="C567" s="8"/>
      <c r="D567" s="8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</row>
    <row r="568" ht="15.75" customHeight="1">
      <c r="A568" s="8"/>
      <c r="B568" s="8"/>
      <c r="C568" s="8"/>
      <c r="D568" s="8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</row>
    <row r="569" ht="15.75" customHeight="1">
      <c r="A569" s="8"/>
      <c r="B569" s="8"/>
      <c r="C569" s="8"/>
      <c r="D569" s="8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</row>
    <row r="570" ht="15.75" customHeight="1">
      <c r="A570" s="8"/>
      <c r="B570" s="8"/>
      <c r="C570" s="8"/>
      <c r="D570" s="8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</row>
    <row r="571" ht="15.75" customHeight="1">
      <c r="A571" s="8"/>
      <c r="B571" s="8"/>
      <c r="C571" s="8"/>
      <c r="D571" s="8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</row>
    <row r="572" ht="15.75" customHeight="1">
      <c r="A572" s="8"/>
      <c r="B572" s="8"/>
      <c r="C572" s="8"/>
      <c r="D572" s="8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</row>
    <row r="573" ht="15.75" customHeight="1">
      <c r="A573" s="8"/>
      <c r="B573" s="8"/>
      <c r="C573" s="8"/>
      <c r="D573" s="8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</row>
    <row r="574" ht="15.75" customHeight="1">
      <c r="A574" s="8"/>
      <c r="B574" s="8"/>
      <c r="C574" s="8"/>
      <c r="D574" s="8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</row>
    <row r="575" ht="15.75" customHeight="1">
      <c r="A575" s="8"/>
      <c r="B575" s="8"/>
      <c r="C575" s="8"/>
      <c r="D575" s="8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</row>
    <row r="576" ht="15.75" customHeight="1">
      <c r="A576" s="8"/>
      <c r="B576" s="8"/>
      <c r="C576" s="8"/>
      <c r="D576" s="8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</row>
    <row r="577" ht="15.75" customHeight="1">
      <c r="A577" s="8"/>
      <c r="B577" s="8"/>
      <c r="C577" s="8"/>
      <c r="D577" s="8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</row>
    <row r="578" ht="15.75" customHeight="1">
      <c r="A578" s="8"/>
      <c r="B578" s="8"/>
      <c r="C578" s="8"/>
      <c r="D578" s="8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</row>
    <row r="579" ht="15.75" customHeight="1">
      <c r="A579" s="8"/>
      <c r="B579" s="8"/>
      <c r="C579" s="8"/>
      <c r="D579" s="8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</row>
    <row r="580" ht="15.75" customHeight="1">
      <c r="A580" s="8"/>
      <c r="B580" s="8"/>
      <c r="C580" s="8"/>
      <c r="D580" s="8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</row>
    <row r="581" ht="15.75" customHeight="1">
      <c r="A581" s="8"/>
      <c r="B581" s="8"/>
      <c r="C581" s="8"/>
      <c r="D581" s="8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</row>
    <row r="582" ht="15.75" customHeight="1">
      <c r="A582" s="8"/>
      <c r="B582" s="8"/>
      <c r="C582" s="8"/>
      <c r="D582" s="8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</row>
    <row r="583" ht="15.75" customHeight="1">
      <c r="A583" s="8"/>
      <c r="B583" s="8"/>
      <c r="C583" s="8"/>
      <c r="D583" s="8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</row>
    <row r="584" ht="15.75" customHeight="1">
      <c r="A584" s="8"/>
      <c r="B584" s="8"/>
      <c r="C584" s="8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</row>
    <row r="585" ht="15.75" customHeight="1">
      <c r="A585" s="8"/>
      <c r="B585" s="8"/>
      <c r="C585" s="8"/>
      <c r="D585" s="8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</row>
    <row r="586" ht="15.75" customHeight="1">
      <c r="A586" s="8"/>
      <c r="B586" s="8"/>
      <c r="C586" s="8"/>
      <c r="D586" s="8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</row>
    <row r="587" ht="15.75" customHeight="1">
      <c r="A587" s="8"/>
      <c r="B587" s="8"/>
      <c r="C587" s="8"/>
      <c r="D587" s="8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</row>
    <row r="588" ht="15.75" customHeight="1">
      <c r="A588" s="8"/>
      <c r="B588" s="8"/>
      <c r="C588" s="8"/>
      <c r="D588" s="8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</row>
    <row r="589" ht="15.75" customHeight="1">
      <c r="A589" s="8"/>
      <c r="B589" s="8"/>
      <c r="C589" s="8"/>
      <c r="D589" s="8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</row>
    <row r="590" ht="15.75" customHeight="1">
      <c r="A590" s="8"/>
      <c r="B590" s="8"/>
      <c r="C590" s="8"/>
      <c r="D590" s="8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</row>
    <row r="591" ht="15.75" customHeight="1">
      <c r="A591" s="8"/>
      <c r="B591" s="8"/>
      <c r="C591" s="8"/>
      <c r="D591" s="8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</row>
    <row r="592" ht="15.75" customHeight="1">
      <c r="A592" s="8"/>
      <c r="B592" s="8"/>
      <c r="C592" s="8"/>
      <c r="D592" s="8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</row>
    <row r="593" ht="15.75" customHeight="1">
      <c r="A593" s="8"/>
      <c r="B593" s="8"/>
      <c r="C593" s="8"/>
      <c r="D593" s="8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</row>
    <row r="594" ht="15.75" customHeight="1">
      <c r="A594" s="8"/>
      <c r="B594" s="8"/>
      <c r="C594" s="8"/>
      <c r="D594" s="8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</row>
    <row r="595" ht="15.75" customHeight="1">
      <c r="A595" s="8"/>
      <c r="B595" s="8"/>
      <c r="C595" s="8"/>
      <c r="D595" s="8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</row>
    <row r="596" ht="15.75" customHeight="1">
      <c r="A596" s="8"/>
      <c r="B596" s="8"/>
      <c r="C596" s="8"/>
      <c r="D596" s="8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</row>
    <row r="597" ht="15.75" customHeight="1">
      <c r="A597" s="8"/>
      <c r="B597" s="8"/>
      <c r="C597" s="8"/>
      <c r="D597" s="8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</row>
    <row r="598" ht="15.75" customHeight="1">
      <c r="A598" s="8"/>
      <c r="B598" s="8"/>
      <c r="C598" s="8"/>
      <c r="D598" s="8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</row>
    <row r="599" ht="15.75" customHeight="1">
      <c r="A599" s="8"/>
      <c r="B599" s="8"/>
      <c r="C599" s="8"/>
      <c r="D599" s="8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</row>
    <row r="600" ht="15.75" customHeight="1">
      <c r="A600" s="8"/>
      <c r="B600" s="8"/>
      <c r="C600" s="8"/>
      <c r="D600" s="8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</row>
    <row r="601" ht="15.75" customHeight="1">
      <c r="A601" s="8"/>
      <c r="B601" s="8"/>
      <c r="C601" s="8"/>
      <c r="D601" s="8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</row>
    <row r="602" ht="15.75" customHeight="1">
      <c r="A602" s="8"/>
      <c r="B602" s="8"/>
      <c r="C602" s="8"/>
      <c r="D602" s="8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</row>
    <row r="603" ht="15.75" customHeight="1">
      <c r="A603" s="8"/>
      <c r="B603" s="8"/>
      <c r="C603" s="8"/>
      <c r="D603" s="8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</row>
    <row r="604" ht="15.75" customHeight="1">
      <c r="A604" s="8"/>
      <c r="B604" s="8"/>
      <c r="C604" s="8"/>
      <c r="D604" s="8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</row>
    <row r="605" ht="15.75" customHeight="1">
      <c r="A605" s="8"/>
      <c r="B605" s="8"/>
      <c r="C605" s="8"/>
      <c r="D605" s="8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</row>
    <row r="606" ht="15.75" customHeight="1">
      <c r="A606" s="8"/>
      <c r="B606" s="8"/>
      <c r="C606" s="8"/>
      <c r="D606" s="8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</row>
    <row r="607" ht="15.75" customHeight="1">
      <c r="A607" s="8"/>
      <c r="B607" s="8"/>
      <c r="C607" s="8"/>
      <c r="D607" s="8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</row>
    <row r="608" ht="15.75" customHeight="1">
      <c r="A608" s="8"/>
      <c r="B608" s="8"/>
      <c r="C608" s="8"/>
      <c r="D608" s="8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</row>
    <row r="609" ht="15.75" customHeight="1">
      <c r="A609" s="8"/>
      <c r="B609" s="8"/>
      <c r="C609" s="8"/>
      <c r="D609" s="8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</row>
    <row r="610" ht="15.75" customHeight="1">
      <c r="A610" s="8"/>
      <c r="B610" s="8"/>
      <c r="C610" s="8"/>
      <c r="D610" s="8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</row>
    <row r="611" ht="15.75" customHeight="1">
      <c r="A611" s="8"/>
      <c r="B611" s="8"/>
      <c r="C611" s="8"/>
      <c r="D611" s="8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</row>
    <row r="612" ht="15.75" customHeight="1">
      <c r="A612" s="8"/>
      <c r="B612" s="8"/>
      <c r="C612" s="8"/>
      <c r="D612" s="8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</row>
    <row r="613" ht="15.75" customHeight="1">
      <c r="A613" s="8"/>
      <c r="B613" s="8"/>
      <c r="C613" s="8"/>
      <c r="D613" s="8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</row>
    <row r="614" ht="15.75" customHeight="1">
      <c r="A614" s="8"/>
      <c r="B614" s="8"/>
      <c r="C614" s="8"/>
      <c r="D614" s="8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</row>
  </sheetData>
  <mergeCells count="12">
    <mergeCell ref="AO18:AT18"/>
    <mergeCell ref="AO19:AT19"/>
    <mergeCell ref="AO20:AT20"/>
    <mergeCell ref="AO21:AT21"/>
    <mergeCell ref="A413:C414"/>
    <mergeCell ref="AO2:AT5"/>
    <mergeCell ref="AO6:AT9"/>
    <mergeCell ref="AO10:AT12"/>
    <mergeCell ref="AO13:AT14"/>
    <mergeCell ref="AO15:AT15"/>
    <mergeCell ref="AO16:AT16"/>
    <mergeCell ref="AO17:AT17"/>
  </mergeCells>
  <conditionalFormatting sqref="E2:AK411">
    <cfRule type="colorScale" priority="1">
      <colorScale>
        <cfvo type="formula" val="0"/>
        <cfvo type="formula" val="1"/>
        <cfvo type="formula" val="2"/>
        <color rgb="FFF8696B"/>
        <color rgb="FFFFFF00"/>
        <color rgb="FFA6E3B6"/>
      </colorScale>
    </cfRule>
  </conditionalFormatting>
  <conditionalFormatting sqref="E58:G58 E60:G60 E65:G65 E72:G72 E100:AI173 H58:H65 H72:H75 I58:K58 I60:K60 I65:K65 I72:AI72 L58:L65 M58 M60 M65 N58:O65 P58:Q63 P65:AI65 R58:AI58 R60:AI6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74:AI24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98:AI198 E250:AI30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:D112 B114:D239 B241:B411 C241:D318 C320:D345 C347:D411 U155:AI155 AE204:AI204 AE281:AI281">
    <cfRule type="expression" dxfId="0" priority="5">
      <formula>SEARCH(#REF!,$B2&amp;$C2&amp;$D2)&gt;0</formula>
    </cfRule>
  </conditionalFormatting>
  <conditionalFormatting sqref="AJ2:AK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3:AK99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00:AK173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74:AK24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98:AK198 AJ250:AK301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302:AK391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392:AK41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94">
    <cfRule type="notContainsBlanks" dxfId="1" priority="13">
      <formula>LEN(TRIM(H94))&gt;0</formula>
    </cfRule>
  </conditionalFormatting>
  <hyperlinks>
    <hyperlink r:id="rId1" ref="AO13"/>
  </hyperlinks>
  <printOptions gridLines="1" horizontalCentered="1"/>
  <pageMargins bottom="0.75" footer="0.0" header="0.0" left="0.25" right="0.25" top="0.75"/>
  <pageSetup fitToHeight="0" paperSize="5" cellComments="atEnd" orientation="landscape" pageOrder="overThenDown"/>
  <drawing r:id="rId2"/>
</worksheet>
</file>