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el\Downloads\box.com\All_programs_data_IPSN_2016\Simulation\toDhruboMichael\Data_Repository\Bike data\June 3 2018\Metadata\"/>
    </mc:Choice>
  </mc:AlternateContent>
  <xr:revisionPtr revIDLastSave="0" documentId="13_ncr:1_{AE2180AA-17B0-41D2-B840-C6E215EDECB1}" xr6:coauthVersionLast="37" xr6:coauthVersionMax="37" xr10:uidLastSave="{00000000-0000-0000-0000-000000000000}"/>
  <bookViews>
    <workbookView xWindow="0" yWindow="0" windowWidth="23040" windowHeight="9072" xr2:uid="{00000000-000D-0000-FFFF-FFFF00000000}"/>
  </bookViews>
  <sheets>
    <sheet name="Collection 1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7" i="2" l="1"/>
  <c r="H341" i="2" l="1"/>
  <c r="H340" i="2"/>
  <c r="H339" i="2"/>
  <c r="H337" i="2"/>
  <c r="H336" i="2"/>
  <c r="H335" i="2"/>
  <c r="E336" i="2"/>
  <c r="E335" i="2"/>
  <c r="D292" i="2" l="1"/>
  <c r="D293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291" i="2"/>
  <c r="C292" i="2"/>
  <c r="C293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29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8" i="2"/>
  <c r="D289" i="2"/>
  <c r="D29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4" i="2"/>
  <c r="V6" i="2"/>
</calcChain>
</file>

<file path=xl/sharedStrings.xml><?xml version="1.0" encoding="utf-8"?>
<sst xmlns="http://schemas.openxmlformats.org/spreadsheetml/2006/main" count="1109" uniqueCount="63">
  <si>
    <t>Start Time</t>
  </si>
  <si>
    <t>End Time</t>
  </si>
  <si>
    <t>Human</t>
  </si>
  <si>
    <t>Bike</t>
  </si>
  <si>
    <t>GrassMawer</t>
  </si>
  <si>
    <t>Direction</t>
  </si>
  <si>
    <t>Speed</t>
  </si>
  <si>
    <t>Lane</t>
  </si>
  <si>
    <t>Other info</t>
  </si>
  <si>
    <t>Discard</t>
  </si>
  <si>
    <t>Overlap at radar</t>
  </si>
  <si>
    <t>Count</t>
  </si>
  <si>
    <t>S,T</t>
  </si>
  <si>
    <t>N to S</t>
  </si>
  <si>
    <t>S</t>
  </si>
  <si>
    <t>S to N</t>
  </si>
  <si>
    <t>M</t>
  </si>
  <si>
    <t>F</t>
  </si>
  <si>
    <t>T</t>
  </si>
  <si>
    <t>stopped at radar</t>
  </si>
  <si>
    <t>Both</t>
  </si>
  <si>
    <t>Ignore</t>
  </si>
  <si>
    <t>Video Start Time</t>
  </si>
  <si>
    <t>Radar Start Time</t>
  </si>
  <si>
    <t>First two bikes leave at 13:39</t>
  </si>
  <si>
    <t xml:space="preserve">Too much going on </t>
  </si>
  <si>
    <t>2T humans, fast bike and human within interval</t>
  </si>
  <si>
    <t xml:space="preserve">2T joggers, fast bike </t>
  </si>
  <si>
    <t>one walking with bike</t>
  </si>
  <si>
    <t>Standing and pedaling</t>
  </si>
  <si>
    <t>one fast bike in walking interval</t>
  </si>
  <si>
    <t>medium bike in walking interval</t>
  </si>
  <si>
    <t>two joggers in walker interval</t>
  </si>
  <si>
    <t>Kid on back of bike</t>
  </si>
  <si>
    <t>Too much going on</t>
  </si>
  <si>
    <t>bags on bike</t>
  </si>
  <si>
    <t>kid on back of bike</t>
  </si>
  <si>
    <t>two bikes in walking interval</t>
  </si>
  <si>
    <t>walking on grass away from radar</t>
  </si>
  <si>
    <t>fast bike at beginning</t>
  </si>
  <si>
    <t>Motorized wheelchair</t>
  </si>
  <si>
    <t>Motorized wheelchair + 2 bikes</t>
  </si>
  <si>
    <t>fast bike in jogger interval</t>
  </si>
  <si>
    <t>2S bikes in one direction</t>
  </si>
  <si>
    <t>One bike and one hoverboard</t>
  </si>
  <si>
    <t>Camera fell</t>
  </si>
  <si>
    <t>at least one event missed</t>
  </si>
  <si>
    <t>camera fell</t>
  </si>
  <si>
    <t>events missed</t>
  </si>
  <si>
    <t>One bike was tandem</t>
  </si>
  <si>
    <t>Start Time Video</t>
  </si>
  <si>
    <t>End Time Video</t>
  </si>
  <si>
    <t xml:space="preserve">Total Bike events </t>
  </si>
  <si>
    <t># of slow bikes</t>
  </si>
  <si>
    <t xml:space="preserve">Total Human events </t>
  </si>
  <si>
    <t># of medium bikes</t>
  </si>
  <si>
    <t># of fast bikes</t>
  </si>
  <si>
    <t># of slow humans</t>
  </si>
  <si>
    <t># of medium humans</t>
  </si>
  <si>
    <t># of fast humans</t>
  </si>
  <si>
    <t>Unknown</t>
  </si>
  <si>
    <t>Yes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</si>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</sst>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&quot;:&quot;mm&quot;:&quot;ss"/>
    <numFmt numFmtId="165" formatCode="h:mm:ss;@"/>
  </numFmts>
  <fonts count="9">
    <font>
      <sz val="10"/>
      <color rgb="FF000000"/>
      <name val="Arial"/>
    </font>
    <font>
      <sz val="14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rgb="FFFF0000"/>
      <name val="Arial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164" fontId="1" fillId="2" borderId="1" xfId="0" applyNumberFormat="1" applyFont="1" applyFill="1" applyBorder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/>
    <xf numFmtId="49" fontId="2" fillId="0" borderId="0" xfId="0" applyNumberFormat="1" applyFont="1"/>
    <xf numFmtId="21" fontId="2" fillId="0" borderId="0" xfId="0" applyNumberFormat="1" applyFont="1" applyAlignment="1"/>
    <xf numFmtId="0" fontId="3" fillId="3" borderId="0" xfId="0" applyFont="1" applyFill="1" applyAlignment="1">
      <alignment horizontal="left"/>
    </xf>
    <xf numFmtId="49" fontId="4" fillId="3" borderId="0" xfId="0" applyNumberFormat="1" applyFont="1" applyFill="1"/>
    <xf numFmtId="0" fontId="5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21" fontId="0" fillId="0" borderId="0" xfId="0" applyNumberFormat="1" applyFont="1" applyAlignment="1"/>
    <xf numFmtId="164" fontId="6" fillId="0" borderId="0" xfId="0" applyNumberFormat="1" applyFont="1" applyAlignment="1"/>
    <xf numFmtId="49" fontId="6" fillId="0" borderId="0" xfId="0" applyNumberFormat="1" applyFont="1"/>
    <xf numFmtId="49" fontId="6" fillId="0" borderId="0" xfId="0" applyNumberFormat="1" applyFont="1" applyAlignment="1"/>
    <xf numFmtId="21" fontId="8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/>
    <xf numFmtId="165" fontId="0" fillId="0" borderId="0" xfId="0" applyNumberFormat="1" applyFont="1" applyAlignment="1"/>
    <xf numFmtId="21" fontId="6" fillId="0" borderId="0" xfId="0" applyNumberFormat="1" applyFont="1" applyAlignment="1"/>
    <xf numFmtId="0" fontId="0" fillId="0" borderId="0" xfId="0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1" fontId="8" fillId="0" borderId="0" xfId="0" applyNumberFormat="1" applyFont="1" applyAlignment="1"/>
    <xf numFmtId="1" fontId="3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3"/>
  <sheetViews>
    <sheetView tabSelected="1" workbookViewId="0">
      <pane ySplit="2" topLeftCell="A314" activePane="bottomLeft" state="frozen"/>
      <selection pane="bottomLeft" activeCell="P3" sqref="P3:P331"/>
    </sheetView>
  </sheetViews>
  <sheetFormatPr defaultColWidth="14.44140625" defaultRowHeight="15.75" customHeight="1"/>
  <cols>
    <col min="3" max="4" width="14.44140625" style="22"/>
    <col min="5" max="5" width="12" style="27" customWidth="1"/>
    <col min="6" max="6" width="0.109375" customWidth="1"/>
    <col min="7" max="7" width="15.88671875" style="27" bestFit="1" customWidth="1"/>
    <col min="8" max="8" width="8.6640625" hidden="1" customWidth="1"/>
    <col min="9" max="9" width="14.44140625" hidden="1"/>
    <col min="10" max="10" width="14.44140625" style="31"/>
    <col min="12" max="12" width="10.88671875" customWidth="1"/>
    <col min="13" max="13" width="14" hidden="1" customWidth="1"/>
    <col min="14" max="14" width="24.6640625" customWidth="1"/>
    <col min="16" max="16" width="10.44140625" customWidth="1"/>
    <col min="17" max="17" width="12.44140625" customWidth="1"/>
  </cols>
  <sheetData>
    <row r="1" spans="1:22" ht="15.75" customHeight="1">
      <c r="A1" s="1" t="s">
        <v>50</v>
      </c>
      <c r="B1" s="2" t="s">
        <v>51</v>
      </c>
      <c r="C1" s="15" t="s">
        <v>0</v>
      </c>
      <c r="D1" s="15" t="s">
        <v>1</v>
      </c>
      <c r="E1" s="26" t="s">
        <v>2</v>
      </c>
      <c r="F1" s="3"/>
      <c r="G1" s="33" t="s">
        <v>3</v>
      </c>
      <c r="H1" s="34"/>
      <c r="I1" s="3" t="s">
        <v>4</v>
      </c>
      <c r="J1" s="30" t="s">
        <v>60</v>
      </c>
      <c r="K1" s="3" t="s">
        <v>5</v>
      </c>
      <c r="L1" s="3" t="s">
        <v>6</v>
      </c>
      <c r="M1" s="3" t="s">
        <v>7</v>
      </c>
      <c r="N1" s="3" t="s">
        <v>8</v>
      </c>
      <c r="O1" s="4" t="s">
        <v>9</v>
      </c>
      <c r="P1" s="4" t="s">
        <v>7</v>
      </c>
      <c r="Q1" s="4" t="s">
        <v>10</v>
      </c>
      <c r="R1" s="19" t="s">
        <v>21</v>
      </c>
      <c r="S1" s="21" t="s">
        <v>21</v>
      </c>
    </row>
    <row r="2" spans="1:22" ht="15.75" customHeight="1">
      <c r="A2" s="6"/>
      <c r="B2" s="6"/>
      <c r="C2" s="6"/>
      <c r="D2" s="6"/>
      <c r="E2" s="26" t="s">
        <v>11</v>
      </c>
      <c r="F2" s="3" t="s">
        <v>12</v>
      </c>
      <c r="G2" s="26" t="s">
        <v>11</v>
      </c>
      <c r="H2" s="3" t="s">
        <v>12</v>
      </c>
      <c r="I2" s="3" t="s">
        <v>11</v>
      </c>
      <c r="J2" s="30"/>
      <c r="K2" s="3"/>
      <c r="L2" s="3"/>
      <c r="M2" s="3"/>
      <c r="N2" s="3"/>
      <c r="R2" s="5"/>
    </row>
    <row r="3" spans="1:22" s="31" customFormat="1" ht="15.75" customHeight="1">
      <c r="A3" s="6"/>
      <c r="B3" s="6"/>
      <c r="C3" s="6">
        <v>0</v>
      </c>
      <c r="D3" s="6">
        <v>7.291666666666667E-4</v>
      </c>
      <c r="E3" s="26"/>
      <c r="F3" s="30"/>
      <c r="G3" s="26"/>
      <c r="H3" s="30"/>
      <c r="I3" s="30"/>
      <c r="J3" s="30">
        <v>1</v>
      </c>
      <c r="K3" s="30" t="s">
        <v>13</v>
      </c>
      <c r="L3" s="30" t="s">
        <v>14</v>
      </c>
      <c r="M3" s="30"/>
      <c r="N3" s="30"/>
      <c r="O3" s="31" t="s">
        <v>61</v>
      </c>
      <c r="P3" s="32" t="s">
        <v>62</v>
      </c>
      <c r="R3" s="5"/>
    </row>
    <row r="4" spans="1:22" ht="15.75" customHeight="1">
      <c r="A4" s="16">
        <v>3.3564814814814811E-3</v>
      </c>
      <c r="B4" s="7">
        <v>3.4375E-3</v>
      </c>
      <c r="C4" s="7">
        <f>A4-V8</f>
        <v>7.2916666666666616E-4</v>
      </c>
      <c r="D4" s="7">
        <f>B4-V8</f>
        <v>8.1018518518518505E-4</v>
      </c>
      <c r="G4" s="27">
        <v>1</v>
      </c>
      <c r="K4" s="14" t="s">
        <v>15</v>
      </c>
      <c r="L4" s="14" t="s">
        <v>16</v>
      </c>
      <c r="P4" s="32" t="s">
        <v>62</v>
      </c>
      <c r="R4" s="18"/>
      <c r="S4" s="18"/>
      <c r="U4" t="s">
        <v>22</v>
      </c>
      <c r="V4" s="23">
        <v>0.59559027777777784</v>
      </c>
    </row>
    <row r="5" spans="1:22" ht="15.75" customHeight="1">
      <c r="A5" s="8">
        <v>3.8888888888888883E-3</v>
      </c>
      <c r="B5" s="7">
        <v>3.9467592592592592E-3</v>
      </c>
      <c r="C5" s="7">
        <f t="shared" ref="C5:C68" si="0">A5-V9</f>
        <v>1.2615740740740734E-3</v>
      </c>
      <c r="D5" s="7">
        <f t="shared" ref="D5:D68" si="1">B5-V9</f>
        <v>1.3194444444444443E-3</v>
      </c>
      <c r="G5" s="27">
        <v>1</v>
      </c>
      <c r="K5" s="14" t="s">
        <v>13</v>
      </c>
      <c r="L5" s="14" t="s">
        <v>17</v>
      </c>
      <c r="N5" s="14"/>
      <c r="P5" s="32" t="s">
        <v>62</v>
      </c>
      <c r="R5" s="18"/>
      <c r="S5" s="18"/>
      <c r="U5" s="14" t="s">
        <v>23</v>
      </c>
      <c r="V5" s="16">
        <v>0.59821759259259266</v>
      </c>
    </row>
    <row r="6" spans="1:22" ht="15.75" customHeight="1">
      <c r="A6" s="7">
        <v>3.9930555555555561E-3</v>
      </c>
      <c r="B6" s="7">
        <v>4.340277777777778E-3</v>
      </c>
      <c r="C6" s="7">
        <f t="shared" si="0"/>
        <v>1.3657407407407412E-3</v>
      </c>
      <c r="D6" s="7">
        <f t="shared" si="1"/>
        <v>1.712962962962963E-3</v>
      </c>
      <c r="E6" s="27">
        <v>2</v>
      </c>
      <c r="H6" s="14" t="s">
        <v>18</v>
      </c>
      <c r="K6" s="14" t="s">
        <v>13</v>
      </c>
      <c r="L6" s="14" t="s">
        <v>14</v>
      </c>
      <c r="P6" s="32" t="s">
        <v>62</v>
      </c>
      <c r="R6" s="18"/>
      <c r="S6" s="18"/>
      <c r="V6" s="16">
        <f>V5-V4</f>
        <v>2.6273148148148184E-3</v>
      </c>
    </row>
    <row r="7" spans="1:22" ht="15.75" customHeight="1">
      <c r="A7" s="7">
        <v>4.6296296296296302E-3</v>
      </c>
      <c r="B7" s="7">
        <v>4.9537037037037041E-3</v>
      </c>
      <c r="C7" s="7">
        <f t="shared" si="0"/>
        <v>2.0023148148148153E-3</v>
      </c>
      <c r="D7" s="7">
        <f t="shared" si="1"/>
        <v>2.3263888888888891E-3</v>
      </c>
      <c r="E7" s="27">
        <v>1</v>
      </c>
      <c r="K7" s="14" t="s">
        <v>13</v>
      </c>
      <c r="L7" s="14" t="s">
        <v>14</v>
      </c>
      <c r="P7" s="32" t="s">
        <v>62</v>
      </c>
      <c r="R7" s="18"/>
      <c r="S7" s="18"/>
    </row>
    <row r="8" spans="1:22" ht="15.75" customHeight="1">
      <c r="A8" s="8">
        <v>5.5671296296296302E-3</v>
      </c>
      <c r="B8" s="8">
        <v>5.6365740740740742E-3</v>
      </c>
      <c r="C8" s="7">
        <f t="shared" si="0"/>
        <v>2.9398148148148152E-3</v>
      </c>
      <c r="D8" s="7">
        <f t="shared" si="1"/>
        <v>3.0092592592592593E-3</v>
      </c>
      <c r="G8" s="27">
        <v>1</v>
      </c>
      <c r="H8" s="14"/>
      <c r="K8" s="14" t="s">
        <v>13</v>
      </c>
      <c r="L8" s="14" t="s">
        <v>16</v>
      </c>
      <c r="N8" s="14"/>
      <c r="O8" s="14"/>
      <c r="P8" s="32" t="s">
        <v>62</v>
      </c>
      <c r="R8" s="18"/>
      <c r="S8" s="18"/>
      <c r="V8" s="16">
        <v>2.627314814814815E-3</v>
      </c>
    </row>
    <row r="9" spans="1:22" ht="15.75" customHeight="1">
      <c r="A9" s="17">
        <v>9.4097222222222238E-3</v>
      </c>
      <c r="B9" s="8">
        <v>9.5138888888888894E-3</v>
      </c>
      <c r="C9" s="7">
        <f t="shared" si="0"/>
        <v>6.7824074074074089E-3</v>
      </c>
      <c r="D9" s="7">
        <f t="shared" si="1"/>
        <v>6.8865740740740745E-3</v>
      </c>
      <c r="G9" s="27">
        <v>3</v>
      </c>
      <c r="K9" s="14" t="s">
        <v>20</v>
      </c>
      <c r="L9" s="14" t="s">
        <v>16</v>
      </c>
      <c r="N9" s="14" t="s">
        <v>24</v>
      </c>
      <c r="P9" s="32" t="s">
        <v>62</v>
      </c>
      <c r="R9" s="18"/>
      <c r="S9" s="18"/>
      <c r="V9" s="16">
        <v>2.627314814814815E-3</v>
      </c>
    </row>
    <row r="10" spans="1:22" ht="15.75" customHeight="1">
      <c r="A10" s="8">
        <v>1.0023148148148147E-2</v>
      </c>
      <c r="B10" s="8">
        <v>1.0138888888888888E-2</v>
      </c>
      <c r="C10" s="7">
        <f t="shared" si="0"/>
        <v>7.3958333333333324E-3</v>
      </c>
      <c r="D10" s="7">
        <f t="shared" si="1"/>
        <v>7.5115740740740733E-3</v>
      </c>
      <c r="E10" s="27">
        <v>1</v>
      </c>
      <c r="K10" s="14" t="s">
        <v>13</v>
      </c>
      <c r="L10" s="14" t="s">
        <v>17</v>
      </c>
      <c r="P10" s="32" t="s">
        <v>62</v>
      </c>
      <c r="R10" s="18"/>
      <c r="S10" s="18"/>
      <c r="V10" s="16">
        <v>2.627314814814815E-3</v>
      </c>
    </row>
    <row r="11" spans="1:22" ht="15.75" customHeight="1">
      <c r="A11" s="8">
        <v>1.0254629629629629E-2</v>
      </c>
      <c r="B11" s="8">
        <v>1.0474537037037037E-2</v>
      </c>
      <c r="C11" s="7">
        <f t="shared" si="0"/>
        <v>7.6273148148148142E-3</v>
      </c>
      <c r="D11" s="7">
        <f t="shared" si="1"/>
        <v>7.8472222222222224E-3</v>
      </c>
      <c r="E11" s="27">
        <v>1</v>
      </c>
      <c r="G11" s="27">
        <v>7</v>
      </c>
      <c r="K11" s="14" t="s">
        <v>20</v>
      </c>
      <c r="L11" s="14" t="s">
        <v>16</v>
      </c>
      <c r="N11" s="14" t="s">
        <v>25</v>
      </c>
      <c r="P11" s="32" t="s">
        <v>62</v>
      </c>
      <c r="R11" s="18"/>
      <c r="S11" s="18"/>
      <c r="V11" s="16">
        <v>2.627314814814815E-3</v>
      </c>
    </row>
    <row r="12" spans="1:22" ht="15.75" customHeight="1">
      <c r="A12" s="8">
        <v>1.050925925925926E-2</v>
      </c>
      <c r="B12" s="8">
        <v>1.064814814814815E-2</v>
      </c>
      <c r="C12" s="7">
        <f t="shared" si="0"/>
        <v>7.8819444444444449E-3</v>
      </c>
      <c r="D12" s="7">
        <f t="shared" si="1"/>
        <v>8.0208333333333347E-3</v>
      </c>
      <c r="G12" s="27">
        <v>4</v>
      </c>
      <c r="H12" s="14"/>
      <c r="K12" s="14" t="s">
        <v>20</v>
      </c>
      <c r="L12" s="14" t="s">
        <v>16</v>
      </c>
      <c r="P12" s="32" t="s">
        <v>62</v>
      </c>
      <c r="R12" s="18"/>
      <c r="S12" s="18"/>
      <c r="V12" s="16">
        <v>2.627314814814815E-3</v>
      </c>
    </row>
    <row r="13" spans="1:22" ht="15.75" customHeight="1">
      <c r="A13" s="8">
        <v>1.1215277777777777E-2</v>
      </c>
      <c r="B13" s="8">
        <v>1.1296296296296296E-2</v>
      </c>
      <c r="C13" s="7">
        <f t="shared" si="0"/>
        <v>8.5879629629629622E-3</v>
      </c>
      <c r="D13" s="7">
        <f t="shared" si="1"/>
        <v>8.6689814814814806E-3</v>
      </c>
      <c r="G13" s="27">
        <v>1</v>
      </c>
      <c r="H13" s="14"/>
      <c r="K13" s="14" t="s">
        <v>15</v>
      </c>
      <c r="L13" s="14" t="s">
        <v>16</v>
      </c>
      <c r="P13" s="32" t="s">
        <v>62</v>
      </c>
      <c r="R13" s="18"/>
      <c r="S13" s="18"/>
      <c r="V13" s="16">
        <v>2.627314814814815E-3</v>
      </c>
    </row>
    <row r="14" spans="1:22" ht="15.75" customHeight="1">
      <c r="A14" s="8">
        <v>1.1469907407407408E-2</v>
      </c>
      <c r="B14" s="8">
        <v>1.1527777777777777E-2</v>
      </c>
      <c r="C14" s="7">
        <f t="shared" si="0"/>
        <v>8.8425925925925929E-3</v>
      </c>
      <c r="D14" s="7">
        <f t="shared" si="1"/>
        <v>8.9004629629629625E-3</v>
      </c>
      <c r="G14" s="27">
        <v>1</v>
      </c>
      <c r="H14" s="14"/>
      <c r="K14" s="14" t="s">
        <v>13</v>
      </c>
      <c r="L14" s="14" t="s">
        <v>16</v>
      </c>
      <c r="P14" s="32" t="s">
        <v>62</v>
      </c>
      <c r="R14" s="18"/>
      <c r="S14" s="18"/>
      <c r="V14" s="16">
        <v>2.627314814814815E-3</v>
      </c>
    </row>
    <row r="15" spans="1:22" ht="15.75" customHeight="1">
      <c r="A15" s="8">
        <v>1.1759259259259259E-2</v>
      </c>
      <c r="B15" s="8">
        <v>1.1979166666666666E-2</v>
      </c>
      <c r="C15" s="7">
        <f t="shared" si="0"/>
        <v>9.1319444444444443E-3</v>
      </c>
      <c r="D15" s="7">
        <f t="shared" si="1"/>
        <v>9.3518518518518508E-3</v>
      </c>
      <c r="E15" s="27">
        <v>2</v>
      </c>
      <c r="G15" s="27">
        <v>1</v>
      </c>
      <c r="K15" s="14" t="s">
        <v>13</v>
      </c>
      <c r="L15" s="14" t="s">
        <v>16</v>
      </c>
      <c r="P15" s="32" t="s">
        <v>62</v>
      </c>
      <c r="R15" s="18"/>
      <c r="S15" s="18"/>
      <c r="V15" s="16">
        <v>2.627314814814815E-3</v>
      </c>
    </row>
    <row r="16" spans="1:22" ht="15.75" customHeight="1">
      <c r="A16" s="8">
        <v>1.2141203703703704E-2</v>
      </c>
      <c r="B16" s="8">
        <v>1.2199074074074072E-2</v>
      </c>
      <c r="C16" s="7">
        <f t="shared" si="0"/>
        <v>9.5138888888888894E-3</v>
      </c>
      <c r="D16" s="7">
        <f t="shared" si="1"/>
        <v>9.5717592592592573E-3</v>
      </c>
      <c r="G16" s="27">
        <v>1</v>
      </c>
      <c r="K16" s="14" t="s">
        <v>13</v>
      </c>
      <c r="L16" s="14" t="s">
        <v>16</v>
      </c>
      <c r="P16" s="32" t="s">
        <v>62</v>
      </c>
      <c r="R16" s="18"/>
      <c r="S16" s="18"/>
      <c r="V16" s="16">
        <v>2.627314814814815E-3</v>
      </c>
    </row>
    <row r="17" spans="1:22" ht="15.75" customHeight="1">
      <c r="A17" s="8">
        <v>1.230324074074074E-2</v>
      </c>
      <c r="B17" s="8">
        <v>1.2615740740740742E-2</v>
      </c>
      <c r="C17" s="7">
        <f t="shared" si="0"/>
        <v>9.6759259259259246E-3</v>
      </c>
      <c r="D17" s="7">
        <f t="shared" si="1"/>
        <v>9.9884259259259266E-3</v>
      </c>
      <c r="E17" s="27">
        <v>3</v>
      </c>
      <c r="G17" s="27">
        <v>1</v>
      </c>
      <c r="K17" s="14" t="s">
        <v>20</v>
      </c>
      <c r="L17" s="14" t="s">
        <v>14</v>
      </c>
      <c r="N17" s="14" t="s">
        <v>26</v>
      </c>
      <c r="P17" s="32" t="s">
        <v>62</v>
      </c>
      <c r="R17" s="18"/>
      <c r="S17" s="18"/>
      <c r="V17" s="16">
        <v>2.627314814814815E-3</v>
      </c>
    </row>
    <row r="18" spans="1:22" ht="15.75" customHeight="1">
      <c r="A18" s="8">
        <v>1.3356481481481483E-2</v>
      </c>
      <c r="B18" s="8">
        <v>1.3472222222222221E-2</v>
      </c>
      <c r="C18" s="7">
        <f t="shared" si="0"/>
        <v>1.0729166666666668E-2</v>
      </c>
      <c r="D18" s="7">
        <f t="shared" si="1"/>
        <v>1.0844907407407406E-2</v>
      </c>
      <c r="G18" s="27">
        <v>3</v>
      </c>
      <c r="K18" s="14" t="s">
        <v>20</v>
      </c>
      <c r="L18" s="14" t="s">
        <v>16</v>
      </c>
      <c r="N18" s="14"/>
      <c r="P18" s="32" t="s">
        <v>62</v>
      </c>
      <c r="R18" s="18"/>
      <c r="S18" s="18"/>
      <c r="U18" s="16"/>
      <c r="V18" s="16">
        <v>2.627314814814815E-3</v>
      </c>
    </row>
    <row r="19" spans="1:22" ht="15.75" customHeight="1">
      <c r="A19" s="17">
        <v>1.3935185185185184E-2</v>
      </c>
      <c r="B19" s="8">
        <v>1.4085648148148151E-2</v>
      </c>
      <c r="C19" s="7">
        <f t="shared" si="0"/>
        <v>1.1307870370370369E-2</v>
      </c>
      <c r="D19" s="7">
        <f t="shared" si="1"/>
        <v>1.1458333333333336E-2</v>
      </c>
      <c r="E19" s="27">
        <v>2</v>
      </c>
      <c r="G19" s="27">
        <v>1</v>
      </c>
      <c r="K19" s="14" t="s">
        <v>15</v>
      </c>
      <c r="L19" s="14" t="s">
        <v>17</v>
      </c>
      <c r="N19" s="14" t="s">
        <v>27</v>
      </c>
      <c r="P19" s="32" t="s">
        <v>62</v>
      </c>
      <c r="R19" s="18"/>
      <c r="S19" s="18"/>
      <c r="U19" s="16"/>
      <c r="V19" s="16">
        <v>2.627314814814815E-3</v>
      </c>
    </row>
    <row r="20" spans="1:22" ht="15.75" customHeight="1">
      <c r="A20" s="17">
        <v>1.4351851851851852E-2</v>
      </c>
      <c r="B20" s="8">
        <v>1.462962962962963E-2</v>
      </c>
      <c r="C20" s="7">
        <f t="shared" si="0"/>
        <v>1.1724537037037037E-2</v>
      </c>
      <c r="D20" s="7">
        <f t="shared" si="1"/>
        <v>1.2002314814814815E-2</v>
      </c>
      <c r="E20" s="27">
        <v>2</v>
      </c>
      <c r="K20" s="14" t="s">
        <v>20</v>
      </c>
      <c r="L20" s="14" t="s">
        <v>16</v>
      </c>
      <c r="P20" s="32" t="s">
        <v>62</v>
      </c>
      <c r="R20" s="18"/>
      <c r="S20" s="18"/>
      <c r="U20" s="16"/>
      <c r="V20" s="16">
        <v>2.627314814814815E-3</v>
      </c>
    </row>
    <row r="21" spans="1:22" ht="15.75" customHeight="1">
      <c r="A21" s="8">
        <v>1.480324074074074E-2</v>
      </c>
      <c r="B21" s="8">
        <v>1.4918981481481483E-2</v>
      </c>
      <c r="C21" s="7">
        <f t="shared" si="0"/>
        <v>1.2175925925925925E-2</v>
      </c>
      <c r="D21" s="7">
        <f t="shared" si="1"/>
        <v>1.2291666666666668E-2</v>
      </c>
      <c r="G21" s="27">
        <v>1</v>
      </c>
      <c r="K21" s="14" t="s">
        <v>13</v>
      </c>
      <c r="L21" s="14" t="s">
        <v>14</v>
      </c>
      <c r="P21" s="32" t="s">
        <v>62</v>
      </c>
      <c r="R21" s="18"/>
      <c r="S21" s="18"/>
      <c r="V21" s="16">
        <v>2.627314814814815E-3</v>
      </c>
    </row>
    <row r="22" spans="1:22" ht="15.75" customHeight="1">
      <c r="A22" s="8">
        <v>1.5324074074074073E-2</v>
      </c>
      <c r="B22" s="8">
        <v>1.539351851851852E-2</v>
      </c>
      <c r="C22" s="7">
        <f t="shared" si="0"/>
        <v>1.2696759259259258E-2</v>
      </c>
      <c r="D22" s="7">
        <f t="shared" si="1"/>
        <v>1.2766203703703705E-2</v>
      </c>
      <c r="G22" s="27">
        <v>1</v>
      </c>
      <c r="K22" s="14" t="s">
        <v>15</v>
      </c>
      <c r="L22" s="14" t="s">
        <v>16</v>
      </c>
      <c r="P22" s="32" t="s">
        <v>62</v>
      </c>
      <c r="R22" s="16"/>
      <c r="T22" s="16"/>
      <c r="U22" s="16"/>
      <c r="V22" s="16">
        <v>2.627314814814815E-3</v>
      </c>
    </row>
    <row r="23" spans="1:22" ht="15.75" customHeight="1">
      <c r="A23" s="8">
        <v>1.681712962962963E-2</v>
      </c>
      <c r="B23" s="8">
        <v>1.6875000000000001E-2</v>
      </c>
      <c r="C23" s="7">
        <f t="shared" si="0"/>
        <v>1.4189814814814815E-2</v>
      </c>
      <c r="D23" s="7">
        <f t="shared" si="1"/>
        <v>1.4247685185185186E-2</v>
      </c>
      <c r="G23" s="27">
        <v>1</v>
      </c>
      <c r="K23" s="14" t="s">
        <v>13</v>
      </c>
      <c r="L23" s="14" t="s">
        <v>16</v>
      </c>
      <c r="P23" s="32" t="s">
        <v>62</v>
      </c>
      <c r="R23" s="16"/>
      <c r="U23" s="16"/>
      <c r="V23" s="16">
        <v>2.627314814814815E-3</v>
      </c>
    </row>
    <row r="24" spans="1:22" ht="15.75" customHeight="1">
      <c r="A24" s="8">
        <v>1.6967592592592593E-2</v>
      </c>
      <c r="B24" s="17">
        <v>1.7013888888888887E-2</v>
      </c>
      <c r="C24" s="7">
        <f t="shared" si="0"/>
        <v>1.4340277777777778E-2</v>
      </c>
      <c r="D24" s="7">
        <f t="shared" si="1"/>
        <v>1.4386574074074072E-2</v>
      </c>
      <c r="G24" s="27">
        <v>1</v>
      </c>
      <c r="K24" s="14" t="s">
        <v>15</v>
      </c>
      <c r="L24" s="14" t="s">
        <v>17</v>
      </c>
      <c r="P24" s="32" t="s">
        <v>62</v>
      </c>
      <c r="R24" s="16"/>
      <c r="U24" s="16"/>
      <c r="V24" s="16">
        <v>2.627314814814815E-3</v>
      </c>
    </row>
    <row r="25" spans="1:22" ht="15.75" customHeight="1">
      <c r="A25" s="8">
        <v>1.7002314814814814E-2</v>
      </c>
      <c r="B25" s="8">
        <v>1.7071759259259259E-2</v>
      </c>
      <c r="C25" s="7">
        <f t="shared" si="0"/>
        <v>1.4374999999999999E-2</v>
      </c>
      <c r="D25" s="7">
        <f t="shared" si="1"/>
        <v>1.4444444444444444E-2</v>
      </c>
      <c r="G25" s="27">
        <v>1</v>
      </c>
      <c r="H25" s="14"/>
      <c r="K25" s="14" t="s">
        <v>13</v>
      </c>
      <c r="L25" s="14" t="s">
        <v>16</v>
      </c>
      <c r="P25" s="32" t="s">
        <v>62</v>
      </c>
      <c r="R25" s="16"/>
      <c r="T25" s="16"/>
      <c r="U25" s="16"/>
      <c r="V25" s="16">
        <v>2.627314814814815E-3</v>
      </c>
    </row>
    <row r="26" spans="1:22" ht="15.75" customHeight="1">
      <c r="A26" s="8">
        <v>1.7384259259259262E-2</v>
      </c>
      <c r="B26" s="8">
        <v>1.7430555555555557E-2</v>
      </c>
      <c r="C26" s="7">
        <f t="shared" si="0"/>
        <v>1.4756944444444448E-2</v>
      </c>
      <c r="D26" s="7">
        <f t="shared" si="1"/>
        <v>1.4803240740740742E-2</v>
      </c>
      <c r="G26" s="27">
        <v>1</v>
      </c>
      <c r="K26" s="14" t="s">
        <v>13</v>
      </c>
      <c r="L26" s="14" t="s">
        <v>17</v>
      </c>
      <c r="P26" s="32" t="s">
        <v>62</v>
      </c>
      <c r="R26" s="16"/>
      <c r="T26" s="16"/>
      <c r="V26" s="16">
        <v>2.627314814814815E-3</v>
      </c>
    </row>
    <row r="27" spans="1:22" ht="18">
      <c r="A27" s="8">
        <v>1.7465277777777777E-2</v>
      </c>
      <c r="B27" s="8">
        <v>1.7569444444444447E-2</v>
      </c>
      <c r="C27" s="7">
        <f t="shared" si="0"/>
        <v>1.4837962962962963E-2</v>
      </c>
      <c r="D27" s="7">
        <f t="shared" si="1"/>
        <v>1.4942129629629632E-2</v>
      </c>
      <c r="G27" s="27">
        <v>2</v>
      </c>
      <c r="H27" s="14" t="s">
        <v>18</v>
      </c>
      <c r="K27" s="14" t="s">
        <v>15</v>
      </c>
      <c r="L27" s="14" t="s">
        <v>14</v>
      </c>
      <c r="N27" s="14"/>
      <c r="P27" s="32" t="s">
        <v>62</v>
      </c>
      <c r="R27" s="16"/>
      <c r="V27" s="16">
        <v>2.627314814814815E-3</v>
      </c>
    </row>
    <row r="28" spans="1:22" ht="18">
      <c r="A28" s="8">
        <v>1.7696759259259259E-2</v>
      </c>
      <c r="B28" s="8">
        <v>1.7754629629629631E-2</v>
      </c>
      <c r="C28" s="7">
        <f t="shared" si="0"/>
        <v>1.5069444444444444E-2</v>
      </c>
      <c r="D28" s="7">
        <f t="shared" si="1"/>
        <v>1.5127314814814816E-2</v>
      </c>
      <c r="G28" s="27">
        <v>2</v>
      </c>
      <c r="H28" s="14" t="s">
        <v>14</v>
      </c>
      <c r="K28" s="14" t="s">
        <v>13</v>
      </c>
      <c r="L28" s="14" t="s">
        <v>16</v>
      </c>
      <c r="P28" s="32" t="s">
        <v>62</v>
      </c>
      <c r="R28" s="16"/>
      <c r="V28" s="16">
        <v>2.627314814814815E-3</v>
      </c>
    </row>
    <row r="29" spans="1:22" ht="18">
      <c r="A29" s="8">
        <v>1.8032407407407407E-2</v>
      </c>
      <c r="B29" s="8">
        <v>1.8287037037037036E-2</v>
      </c>
      <c r="C29" s="7">
        <f t="shared" si="0"/>
        <v>1.5405092592592592E-2</v>
      </c>
      <c r="D29" s="7">
        <f t="shared" si="1"/>
        <v>1.5659722222222221E-2</v>
      </c>
      <c r="E29" s="27">
        <v>2</v>
      </c>
      <c r="H29" s="14" t="s">
        <v>18</v>
      </c>
      <c r="K29" s="14" t="s">
        <v>15</v>
      </c>
      <c r="L29" s="14" t="s">
        <v>14</v>
      </c>
      <c r="P29" s="32" t="s">
        <v>62</v>
      </c>
      <c r="R29" s="16"/>
      <c r="U29" s="16"/>
      <c r="V29" s="16">
        <v>2.627314814814815E-3</v>
      </c>
    </row>
    <row r="30" spans="1:22" ht="18">
      <c r="A30" s="8">
        <v>1.8275462962962962E-2</v>
      </c>
      <c r="B30" s="8">
        <v>1.834490740740741E-2</v>
      </c>
      <c r="C30" s="7">
        <f t="shared" si="0"/>
        <v>1.5648148148148147E-2</v>
      </c>
      <c r="D30" s="7">
        <f t="shared" si="1"/>
        <v>1.5717592592592596E-2</v>
      </c>
      <c r="G30" s="27">
        <v>2</v>
      </c>
      <c r="H30" s="14" t="s">
        <v>18</v>
      </c>
      <c r="K30" s="14" t="s">
        <v>13</v>
      </c>
      <c r="L30" s="14" t="s">
        <v>16</v>
      </c>
      <c r="P30" s="32" t="s">
        <v>62</v>
      </c>
      <c r="R30" s="16"/>
      <c r="U30" s="16"/>
      <c r="V30" s="16">
        <v>2.627314814814815E-3</v>
      </c>
    </row>
    <row r="31" spans="1:22" ht="18">
      <c r="A31" s="8">
        <v>1.8460648148148146E-2</v>
      </c>
      <c r="B31" s="8">
        <v>1.8738425925925926E-2</v>
      </c>
      <c r="C31" s="7">
        <f t="shared" si="0"/>
        <v>1.5833333333333331E-2</v>
      </c>
      <c r="D31" s="7">
        <f t="shared" si="1"/>
        <v>1.6111111111111111E-2</v>
      </c>
      <c r="E31" s="27">
        <v>2</v>
      </c>
      <c r="H31" s="14" t="s">
        <v>18</v>
      </c>
      <c r="K31" s="14" t="s">
        <v>13</v>
      </c>
      <c r="L31" s="14" t="s">
        <v>14</v>
      </c>
      <c r="P31" s="32" t="s">
        <v>62</v>
      </c>
      <c r="R31" s="16"/>
      <c r="U31" s="16"/>
      <c r="V31" s="16">
        <v>2.627314814814815E-3</v>
      </c>
    </row>
    <row r="32" spans="1:22" ht="18">
      <c r="A32" s="8">
        <v>1.8865740740740742E-2</v>
      </c>
      <c r="B32" s="8">
        <v>1.9131944444444444E-2</v>
      </c>
      <c r="C32" s="7">
        <f t="shared" si="0"/>
        <v>1.6238425925925927E-2</v>
      </c>
      <c r="D32" s="7">
        <f t="shared" si="1"/>
        <v>1.650462962962963E-2</v>
      </c>
      <c r="E32" s="27">
        <v>2</v>
      </c>
      <c r="H32" s="14" t="s">
        <v>18</v>
      </c>
      <c r="K32" s="14" t="s">
        <v>15</v>
      </c>
      <c r="L32" s="14" t="s">
        <v>14</v>
      </c>
      <c r="P32" s="32" t="s">
        <v>62</v>
      </c>
      <c r="R32" s="16"/>
      <c r="V32" s="16">
        <v>2.627314814814815E-3</v>
      </c>
    </row>
    <row r="33" spans="1:22" ht="18">
      <c r="A33" s="8">
        <v>1.9375E-2</v>
      </c>
      <c r="B33" s="8">
        <v>1.9675925925925927E-2</v>
      </c>
      <c r="C33" s="7">
        <f t="shared" si="0"/>
        <v>1.6747685185185185E-2</v>
      </c>
      <c r="D33" s="7">
        <f t="shared" si="1"/>
        <v>1.7048611111111112E-2</v>
      </c>
      <c r="E33" s="27">
        <v>2</v>
      </c>
      <c r="H33" s="14" t="s">
        <v>18</v>
      </c>
      <c r="K33" s="14" t="s">
        <v>13</v>
      </c>
      <c r="L33" s="14" t="s">
        <v>14</v>
      </c>
      <c r="P33" s="32" t="s">
        <v>62</v>
      </c>
      <c r="R33" s="16"/>
      <c r="V33" s="16">
        <v>2.627314814814815E-3</v>
      </c>
    </row>
    <row r="34" spans="1:22" ht="18">
      <c r="A34" s="17">
        <v>2.0324074074074074E-2</v>
      </c>
      <c r="B34" s="8">
        <v>2.0439814814814817E-2</v>
      </c>
      <c r="C34" s="7">
        <f t="shared" si="0"/>
        <v>1.7696759259259259E-2</v>
      </c>
      <c r="D34" s="7">
        <f t="shared" si="1"/>
        <v>1.7812500000000002E-2</v>
      </c>
      <c r="G34" s="27">
        <v>4</v>
      </c>
      <c r="H34" s="14" t="s">
        <v>14</v>
      </c>
      <c r="K34" s="14" t="s">
        <v>13</v>
      </c>
      <c r="L34" s="14" t="s">
        <v>16</v>
      </c>
      <c r="P34" s="32" t="s">
        <v>62</v>
      </c>
      <c r="R34" s="16"/>
      <c r="V34" s="16">
        <v>2.627314814814815E-3</v>
      </c>
    </row>
    <row r="35" spans="1:22" ht="18">
      <c r="A35" s="8">
        <v>2.0694444444444446E-2</v>
      </c>
      <c r="B35" s="8">
        <v>2.0752314814814814E-2</v>
      </c>
      <c r="C35" s="7">
        <f t="shared" si="0"/>
        <v>1.8067129629629631E-2</v>
      </c>
      <c r="D35" s="7">
        <f t="shared" si="1"/>
        <v>1.8124999999999999E-2</v>
      </c>
      <c r="G35" s="27">
        <v>1</v>
      </c>
      <c r="K35" s="14" t="s">
        <v>15</v>
      </c>
      <c r="L35" s="14" t="s">
        <v>17</v>
      </c>
      <c r="P35" s="32" t="s">
        <v>62</v>
      </c>
      <c r="R35" s="16"/>
      <c r="V35" s="16">
        <v>2.627314814814815E-3</v>
      </c>
    </row>
    <row r="36" spans="1:22" ht="18">
      <c r="A36" s="8">
        <v>2.0821759259259259E-2</v>
      </c>
      <c r="B36" s="8">
        <v>2.0879629629629626E-2</v>
      </c>
      <c r="C36" s="7">
        <f t="shared" si="0"/>
        <v>1.8194444444444444E-2</v>
      </c>
      <c r="D36" s="7">
        <f t="shared" si="1"/>
        <v>1.8252314814814811E-2</v>
      </c>
      <c r="G36" s="27">
        <v>1</v>
      </c>
      <c r="K36" s="14" t="s">
        <v>13</v>
      </c>
      <c r="L36" s="14" t="s">
        <v>16</v>
      </c>
      <c r="P36" s="32" t="s">
        <v>62</v>
      </c>
      <c r="R36" s="16"/>
      <c r="V36" s="16">
        <v>2.627314814814815E-3</v>
      </c>
    </row>
    <row r="37" spans="1:22" ht="18">
      <c r="A37" s="8">
        <v>2.0937499999999998E-2</v>
      </c>
      <c r="B37" s="8">
        <v>2.1134259259259259E-2</v>
      </c>
      <c r="C37" s="7">
        <f t="shared" si="0"/>
        <v>1.8310185185185183E-2</v>
      </c>
      <c r="D37" s="7">
        <f t="shared" si="1"/>
        <v>1.8506944444444444E-2</v>
      </c>
      <c r="E37" s="27">
        <v>2</v>
      </c>
      <c r="H37" s="14" t="s">
        <v>18</v>
      </c>
      <c r="K37" s="14" t="s">
        <v>15</v>
      </c>
      <c r="L37" s="14" t="s">
        <v>14</v>
      </c>
      <c r="P37" s="32" t="s">
        <v>62</v>
      </c>
      <c r="R37" s="16"/>
      <c r="V37" s="16">
        <v>2.627314814814815E-3</v>
      </c>
    </row>
    <row r="38" spans="1:22" ht="18">
      <c r="A38" s="8">
        <v>2.1122685185185185E-2</v>
      </c>
      <c r="B38" s="8">
        <v>2.119212962962963E-2</v>
      </c>
      <c r="C38" s="7">
        <f t="shared" si="0"/>
        <v>1.849537037037037E-2</v>
      </c>
      <c r="D38" s="7">
        <f t="shared" si="1"/>
        <v>1.8564814814814815E-2</v>
      </c>
      <c r="G38" s="27">
        <v>1</v>
      </c>
      <c r="K38" s="14" t="s">
        <v>13</v>
      </c>
      <c r="L38" s="14" t="s">
        <v>16</v>
      </c>
      <c r="P38" s="32" t="s">
        <v>62</v>
      </c>
      <c r="R38" s="16"/>
      <c r="V38" s="16">
        <v>2.627314814814815E-3</v>
      </c>
    </row>
    <row r="39" spans="1:22" ht="18">
      <c r="A39" s="8">
        <v>2.1284722222222222E-2</v>
      </c>
      <c r="B39" s="8">
        <v>2.1377314814814818E-2</v>
      </c>
      <c r="C39" s="7">
        <f t="shared" si="0"/>
        <v>1.8657407407407407E-2</v>
      </c>
      <c r="D39" s="7">
        <f t="shared" si="1"/>
        <v>1.8750000000000003E-2</v>
      </c>
      <c r="G39" s="27">
        <v>1</v>
      </c>
      <c r="K39" s="14" t="s">
        <v>15</v>
      </c>
      <c r="L39" s="14" t="s">
        <v>14</v>
      </c>
      <c r="P39" s="32" t="s">
        <v>62</v>
      </c>
      <c r="R39" s="16"/>
      <c r="V39" s="16">
        <v>2.627314814814815E-3</v>
      </c>
    </row>
    <row r="40" spans="1:22" ht="18">
      <c r="A40" s="8">
        <v>2.1388888888888888E-2</v>
      </c>
      <c r="B40" s="8">
        <v>2.1689814814814815E-2</v>
      </c>
      <c r="C40" s="7">
        <f t="shared" si="0"/>
        <v>1.8761574074074073E-2</v>
      </c>
      <c r="D40" s="7">
        <f t="shared" si="1"/>
        <v>1.90625E-2</v>
      </c>
      <c r="E40" s="27">
        <v>2</v>
      </c>
      <c r="K40" s="14" t="s">
        <v>13</v>
      </c>
      <c r="L40" s="14" t="s">
        <v>14</v>
      </c>
      <c r="N40" s="14" t="s">
        <v>28</v>
      </c>
      <c r="P40" s="32" t="s">
        <v>62</v>
      </c>
      <c r="R40" s="16"/>
      <c r="V40" s="16">
        <v>2.627314814814815E-3</v>
      </c>
    </row>
    <row r="41" spans="1:22" ht="18">
      <c r="A41" s="8">
        <v>2.1967592592592594E-2</v>
      </c>
      <c r="B41" s="8">
        <v>2.2083333333333333E-2</v>
      </c>
      <c r="C41" s="7">
        <f t="shared" si="0"/>
        <v>1.9340277777777779E-2</v>
      </c>
      <c r="D41" s="7">
        <f t="shared" si="1"/>
        <v>1.9456018518518518E-2</v>
      </c>
      <c r="E41" s="27">
        <v>1</v>
      </c>
      <c r="G41" s="27">
        <v>1</v>
      </c>
      <c r="K41" s="14" t="s">
        <v>13</v>
      </c>
      <c r="L41" s="14" t="s">
        <v>16</v>
      </c>
      <c r="N41" s="14"/>
      <c r="P41" s="32" t="s">
        <v>62</v>
      </c>
      <c r="R41" s="16"/>
      <c r="V41" s="16">
        <v>2.627314814814815E-3</v>
      </c>
    </row>
    <row r="42" spans="1:22" ht="18">
      <c r="A42" s="8">
        <v>2.2199074074074076E-2</v>
      </c>
      <c r="B42" s="8">
        <v>2.2268518518518521E-2</v>
      </c>
      <c r="C42" s="7">
        <f t="shared" si="0"/>
        <v>1.9571759259259261E-2</v>
      </c>
      <c r="D42" s="7">
        <f t="shared" si="1"/>
        <v>1.9641203703703706E-2</v>
      </c>
      <c r="G42" s="27">
        <v>1</v>
      </c>
      <c r="K42" s="14" t="s">
        <v>15</v>
      </c>
      <c r="L42" s="14" t="s">
        <v>16</v>
      </c>
      <c r="P42" s="32" t="s">
        <v>62</v>
      </c>
      <c r="R42" s="16"/>
      <c r="V42" s="16">
        <v>2.627314814814815E-3</v>
      </c>
    </row>
    <row r="43" spans="1:22" ht="18">
      <c r="A43" s="8">
        <v>2.2407407407407407E-2</v>
      </c>
      <c r="B43" s="8">
        <v>2.2673611111111113E-2</v>
      </c>
      <c r="C43" s="7">
        <f t="shared" si="0"/>
        <v>1.9780092592592592E-2</v>
      </c>
      <c r="D43" s="7">
        <f t="shared" si="1"/>
        <v>2.0046296296296298E-2</v>
      </c>
      <c r="E43" s="27">
        <v>2</v>
      </c>
      <c r="H43" s="14" t="s">
        <v>18</v>
      </c>
      <c r="K43" s="14" t="s">
        <v>13</v>
      </c>
      <c r="L43" s="14" t="s">
        <v>14</v>
      </c>
      <c r="P43" s="32" t="s">
        <v>62</v>
      </c>
      <c r="R43" s="16"/>
      <c r="V43" s="16">
        <v>2.627314814814815E-3</v>
      </c>
    </row>
    <row r="44" spans="1:22" ht="18">
      <c r="A44" s="8">
        <v>2.2962962962962966E-2</v>
      </c>
      <c r="B44" s="17">
        <v>2.3078703703703702E-2</v>
      </c>
      <c r="C44" s="7">
        <f t="shared" si="0"/>
        <v>2.0335648148148151E-2</v>
      </c>
      <c r="D44" s="7">
        <f t="shared" si="1"/>
        <v>2.0451388888888887E-2</v>
      </c>
      <c r="G44" s="27">
        <v>4</v>
      </c>
      <c r="H44" s="14"/>
      <c r="K44" s="14" t="s">
        <v>20</v>
      </c>
      <c r="L44" s="14" t="s">
        <v>16</v>
      </c>
      <c r="P44" s="32" t="s">
        <v>62</v>
      </c>
      <c r="R44" s="16"/>
      <c r="V44" s="16">
        <v>2.627314814814815E-3</v>
      </c>
    </row>
    <row r="45" spans="1:22" ht="18">
      <c r="A45" s="8">
        <v>2.3124999999999996E-2</v>
      </c>
      <c r="B45" s="8">
        <v>2.3240740740740742E-2</v>
      </c>
      <c r="C45" s="7">
        <f t="shared" si="0"/>
        <v>2.0497685185185181E-2</v>
      </c>
      <c r="D45" s="7">
        <f t="shared" si="1"/>
        <v>2.0613425925925927E-2</v>
      </c>
      <c r="G45" s="27">
        <v>1</v>
      </c>
      <c r="K45" s="14" t="s">
        <v>13</v>
      </c>
      <c r="L45" s="14" t="s">
        <v>14</v>
      </c>
      <c r="P45" s="32" t="s">
        <v>62</v>
      </c>
      <c r="R45" s="16"/>
      <c r="V45" s="16">
        <v>2.627314814814815E-3</v>
      </c>
    </row>
    <row r="46" spans="1:22" ht="18">
      <c r="A46" s="8">
        <v>2.3506944444444445E-2</v>
      </c>
      <c r="B46" s="8">
        <v>2.3622685185185188E-2</v>
      </c>
      <c r="C46" s="7">
        <f t="shared" si="0"/>
        <v>2.087962962962963E-2</v>
      </c>
      <c r="D46" s="7">
        <f t="shared" si="1"/>
        <v>2.0995370370370373E-2</v>
      </c>
      <c r="G46" s="27">
        <v>2</v>
      </c>
      <c r="K46" s="14" t="s">
        <v>13</v>
      </c>
      <c r="L46" s="14" t="s">
        <v>14</v>
      </c>
      <c r="P46" s="32" t="s">
        <v>62</v>
      </c>
      <c r="R46" s="16"/>
      <c r="V46" s="16">
        <v>2.627314814814815E-3</v>
      </c>
    </row>
    <row r="47" spans="1:22" ht="18">
      <c r="A47" s="8">
        <v>2.3634259259259258E-2</v>
      </c>
      <c r="B47" s="7">
        <v>2.3773148148148151E-2</v>
      </c>
      <c r="C47" s="7">
        <f t="shared" si="0"/>
        <v>2.1006944444444443E-2</v>
      </c>
      <c r="D47" s="7">
        <f t="shared" si="1"/>
        <v>2.1145833333333336E-2</v>
      </c>
      <c r="G47" s="27">
        <v>1</v>
      </c>
      <c r="K47" s="14" t="s">
        <v>15</v>
      </c>
      <c r="L47" s="14" t="s">
        <v>14</v>
      </c>
      <c r="P47" s="32" t="s">
        <v>62</v>
      </c>
      <c r="R47" s="16"/>
      <c r="V47" s="16">
        <v>2.627314814814815E-3</v>
      </c>
    </row>
    <row r="48" spans="1:22" ht="18">
      <c r="A48" s="8">
        <v>2.449074074074074E-2</v>
      </c>
      <c r="B48" s="7">
        <v>2.4583333333333332E-2</v>
      </c>
      <c r="C48" s="7">
        <f t="shared" si="0"/>
        <v>2.1863425925925925E-2</v>
      </c>
      <c r="D48" s="7">
        <f t="shared" si="1"/>
        <v>2.1956018518518517E-2</v>
      </c>
      <c r="G48" s="27">
        <v>2</v>
      </c>
      <c r="H48" s="14" t="s">
        <v>14</v>
      </c>
      <c r="K48" s="14" t="s">
        <v>13</v>
      </c>
      <c r="L48" s="14" t="s">
        <v>14</v>
      </c>
      <c r="P48" s="32" t="s">
        <v>62</v>
      </c>
      <c r="R48" s="16"/>
      <c r="V48" s="16">
        <v>2.627314814814815E-3</v>
      </c>
    </row>
    <row r="49" spans="1:22" ht="18">
      <c r="A49" s="8">
        <v>2.4976851851851851E-2</v>
      </c>
      <c r="B49" s="8">
        <v>2.5034722222222222E-2</v>
      </c>
      <c r="C49" s="7">
        <f t="shared" si="0"/>
        <v>2.2349537037037036E-2</v>
      </c>
      <c r="D49" s="7">
        <f t="shared" si="1"/>
        <v>2.2407407407407407E-2</v>
      </c>
      <c r="G49" s="27">
        <v>1</v>
      </c>
      <c r="K49" s="14" t="s">
        <v>15</v>
      </c>
      <c r="L49" s="14" t="s">
        <v>16</v>
      </c>
      <c r="P49" s="32" t="s">
        <v>62</v>
      </c>
      <c r="R49" s="16"/>
      <c r="V49" s="16">
        <v>2.627314814814815E-3</v>
      </c>
    </row>
    <row r="50" spans="1:22" ht="18">
      <c r="A50" s="8">
        <v>2.5324074074074079E-2</v>
      </c>
      <c r="B50" s="8">
        <v>2.5381944444444443E-2</v>
      </c>
      <c r="C50" s="7">
        <f t="shared" si="0"/>
        <v>2.2696759259259264E-2</v>
      </c>
      <c r="D50" s="7">
        <f t="shared" si="1"/>
        <v>2.2754629629629628E-2</v>
      </c>
      <c r="G50" s="27">
        <v>1</v>
      </c>
      <c r="K50" s="14" t="s">
        <v>15</v>
      </c>
      <c r="L50" s="14" t="s">
        <v>16</v>
      </c>
      <c r="P50" s="32" t="s">
        <v>62</v>
      </c>
      <c r="R50" s="16"/>
      <c r="V50" s="16">
        <v>2.627314814814815E-3</v>
      </c>
    </row>
    <row r="51" spans="1:22" ht="18">
      <c r="A51" s="8">
        <v>2.5960648148148149E-2</v>
      </c>
      <c r="B51" s="8">
        <v>2.6041666666666668E-2</v>
      </c>
      <c r="C51" s="7">
        <f t="shared" si="0"/>
        <v>2.3333333333333334E-2</v>
      </c>
      <c r="D51" s="7">
        <f t="shared" si="1"/>
        <v>2.3414351851851853E-2</v>
      </c>
      <c r="G51" s="27">
        <v>1</v>
      </c>
      <c r="K51" s="14" t="s">
        <v>15</v>
      </c>
      <c r="L51" s="14" t="s">
        <v>14</v>
      </c>
      <c r="N51" s="14" t="s">
        <v>29</v>
      </c>
      <c r="P51" s="32" t="s">
        <v>62</v>
      </c>
      <c r="R51" s="16"/>
      <c r="V51" s="16">
        <v>2.627314814814815E-3</v>
      </c>
    </row>
    <row r="52" spans="1:22" ht="18">
      <c r="A52" s="17">
        <v>2.6076388888888885E-2</v>
      </c>
      <c r="B52" s="17">
        <v>2.614583333333333E-2</v>
      </c>
      <c r="C52" s="7">
        <f t="shared" si="0"/>
        <v>2.344907407407407E-2</v>
      </c>
      <c r="D52" s="7">
        <f t="shared" si="1"/>
        <v>2.3518518518518515E-2</v>
      </c>
      <c r="G52" s="27">
        <v>1</v>
      </c>
      <c r="K52" s="14" t="s">
        <v>15</v>
      </c>
      <c r="L52" s="14" t="s">
        <v>16</v>
      </c>
      <c r="P52" s="32" t="s">
        <v>62</v>
      </c>
      <c r="R52" s="16"/>
      <c r="V52" s="16">
        <v>2.627314814814815E-3</v>
      </c>
    </row>
    <row r="53" spans="1:22" ht="18">
      <c r="A53" s="8">
        <v>2.6215277777777778E-2</v>
      </c>
      <c r="B53" s="8">
        <v>2.6261574074074076E-2</v>
      </c>
      <c r="C53" s="7">
        <f t="shared" si="0"/>
        <v>2.3587962962962963E-2</v>
      </c>
      <c r="D53" s="7">
        <f t="shared" si="1"/>
        <v>2.3634259259259261E-2</v>
      </c>
      <c r="G53" s="27">
        <v>1</v>
      </c>
      <c r="K53" s="14" t="s">
        <v>13</v>
      </c>
      <c r="L53" s="14" t="s">
        <v>17</v>
      </c>
      <c r="P53" s="32" t="s">
        <v>62</v>
      </c>
      <c r="R53" s="16"/>
      <c r="V53" s="16">
        <v>2.627314814814815E-3</v>
      </c>
    </row>
    <row r="54" spans="1:22" ht="18">
      <c r="A54" s="8">
        <v>2.6365740740740742E-2</v>
      </c>
      <c r="B54" s="8">
        <v>2.642361111111111E-2</v>
      </c>
      <c r="C54" s="7">
        <f t="shared" si="0"/>
        <v>2.3738425925925927E-2</v>
      </c>
      <c r="D54" s="7">
        <f t="shared" si="1"/>
        <v>2.3796296296296295E-2</v>
      </c>
      <c r="G54" s="27">
        <v>1</v>
      </c>
      <c r="K54" s="14" t="s">
        <v>15</v>
      </c>
      <c r="L54" s="14" t="s">
        <v>16</v>
      </c>
      <c r="P54" s="32" t="s">
        <v>62</v>
      </c>
      <c r="R54" s="16"/>
      <c r="V54" s="16">
        <v>2.627314814814815E-3</v>
      </c>
    </row>
    <row r="55" spans="1:22" ht="18">
      <c r="A55" s="8">
        <v>2.6527777777777779E-2</v>
      </c>
      <c r="B55" s="8">
        <v>2.6805555555555555E-2</v>
      </c>
      <c r="C55" s="7">
        <f t="shared" si="0"/>
        <v>2.3900462962962964E-2</v>
      </c>
      <c r="D55" s="7">
        <f t="shared" si="1"/>
        <v>2.417824074074074E-2</v>
      </c>
      <c r="E55" s="27">
        <v>2</v>
      </c>
      <c r="G55" s="27">
        <v>1</v>
      </c>
      <c r="H55" s="14" t="s">
        <v>18</v>
      </c>
      <c r="K55" s="14" t="s">
        <v>15</v>
      </c>
      <c r="L55" s="14" t="s">
        <v>14</v>
      </c>
      <c r="N55" s="14" t="s">
        <v>30</v>
      </c>
      <c r="P55" s="32" t="s">
        <v>62</v>
      </c>
      <c r="R55" s="16"/>
      <c r="V55" s="16">
        <v>2.627314814814815E-3</v>
      </c>
    </row>
    <row r="56" spans="1:22" ht="18">
      <c r="A56" s="8">
        <v>2.7152777777777779E-2</v>
      </c>
      <c r="B56" s="8">
        <v>2.7233796296296298E-2</v>
      </c>
      <c r="C56" s="7">
        <f t="shared" si="0"/>
        <v>2.4525462962962964E-2</v>
      </c>
      <c r="D56" s="7">
        <f t="shared" si="1"/>
        <v>2.4606481481481483E-2</v>
      </c>
      <c r="G56" s="27">
        <v>1</v>
      </c>
      <c r="K56" s="14" t="s">
        <v>13</v>
      </c>
      <c r="L56" s="14" t="s">
        <v>16</v>
      </c>
      <c r="P56" s="32" t="s">
        <v>62</v>
      </c>
      <c r="R56" s="16"/>
      <c r="V56" s="16">
        <v>2.627314814814815E-3</v>
      </c>
    </row>
    <row r="57" spans="1:22" ht="18">
      <c r="A57" s="17">
        <v>2.736111111111111E-2</v>
      </c>
      <c r="B57" s="8">
        <v>2.7430555555555555E-2</v>
      </c>
      <c r="C57" s="7">
        <f t="shared" si="0"/>
        <v>2.4733796296296295E-2</v>
      </c>
      <c r="D57" s="7">
        <f t="shared" si="1"/>
        <v>2.480324074074074E-2</v>
      </c>
      <c r="G57" s="27">
        <v>1</v>
      </c>
      <c r="K57" s="14" t="s">
        <v>15</v>
      </c>
      <c r="L57" s="14" t="s">
        <v>16</v>
      </c>
      <c r="P57" s="32" t="s">
        <v>62</v>
      </c>
      <c r="R57" s="16"/>
      <c r="V57" s="16">
        <v>2.627314814814815E-3</v>
      </c>
    </row>
    <row r="58" spans="1:22" ht="18">
      <c r="A58" s="8">
        <v>2.7835648148148151E-2</v>
      </c>
      <c r="B58" s="8">
        <v>2.8240740740740736E-2</v>
      </c>
      <c r="C58" s="7">
        <f t="shared" si="0"/>
        <v>2.5208333333333336E-2</v>
      </c>
      <c r="D58" s="7">
        <f t="shared" si="1"/>
        <v>2.5613425925925921E-2</v>
      </c>
      <c r="E58" s="27">
        <v>6</v>
      </c>
      <c r="H58" s="14" t="s">
        <v>18</v>
      </c>
      <c r="K58" s="14" t="s">
        <v>13</v>
      </c>
      <c r="L58" s="14" t="s">
        <v>14</v>
      </c>
      <c r="P58" s="32" t="s">
        <v>62</v>
      </c>
      <c r="R58" s="16"/>
      <c r="V58" s="16">
        <v>2.627314814814815E-3</v>
      </c>
    </row>
    <row r="59" spans="1:22" ht="18">
      <c r="A59" s="8">
        <v>2.8287037037037038E-2</v>
      </c>
      <c r="B59" s="8">
        <v>2.8460648148148148E-2</v>
      </c>
      <c r="C59" s="7">
        <f t="shared" si="0"/>
        <v>2.5659722222222223E-2</v>
      </c>
      <c r="D59" s="7">
        <f t="shared" si="1"/>
        <v>2.5833333333333333E-2</v>
      </c>
      <c r="E59" s="27">
        <v>1</v>
      </c>
      <c r="K59" s="14" t="s">
        <v>13</v>
      </c>
      <c r="L59" s="14" t="s">
        <v>16</v>
      </c>
      <c r="P59" s="32" t="s">
        <v>62</v>
      </c>
      <c r="R59" s="16"/>
      <c r="V59" s="16">
        <v>2.627314814814815E-3</v>
      </c>
    </row>
    <row r="60" spans="1:22" ht="18">
      <c r="A60" s="8">
        <v>2.8599537037037034E-2</v>
      </c>
      <c r="B60" s="8">
        <v>2.8935185185185185E-2</v>
      </c>
      <c r="C60" s="7">
        <f t="shared" si="0"/>
        <v>2.5972222222222219E-2</v>
      </c>
      <c r="D60" s="7">
        <f t="shared" si="1"/>
        <v>2.630787037037037E-2</v>
      </c>
      <c r="E60" s="27">
        <v>2</v>
      </c>
      <c r="G60" s="27">
        <v>1</v>
      </c>
      <c r="H60" s="14" t="s">
        <v>18</v>
      </c>
      <c r="K60" s="14" t="s">
        <v>20</v>
      </c>
      <c r="L60" s="14" t="s">
        <v>14</v>
      </c>
      <c r="N60" s="14" t="s">
        <v>31</v>
      </c>
      <c r="P60" s="32" t="s">
        <v>62</v>
      </c>
      <c r="R60" s="16"/>
      <c r="V60" s="16">
        <v>2.627314814814815E-3</v>
      </c>
    </row>
    <row r="61" spans="1:22" ht="18">
      <c r="A61" s="8">
        <v>2.9108796296296296E-2</v>
      </c>
      <c r="B61" s="8">
        <v>2.9224537037037038E-2</v>
      </c>
      <c r="C61" s="7">
        <f t="shared" si="0"/>
        <v>2.6481481481481481E-2</v>
      </c>
      <c r="D61" s="7">
        <f t="shared" si="1"/>
        <v>2.6597222222222223E-2</v>
      </c>
      <c r="G61" s="27">
        <v>1</v>
      </c>
      <c r="K61" s="14" t="s">
        <v>13</v>
      </c>
      <c r="L61" s="14" t="s">
        <v>14</v>
      </c>
      <c r="P61" s="32" t="s">
        <v>62</v>
      </c>
      <c r="R61" s="16"/>
      <c r="V61" s="16">
        <v>2.627314814814815E-3</v>
      </c>
    </row>
    <row r="62" spans="1:22" ht="18">
      <c r="A62" s="8">
        <v>2.9583333333333336E-2</v>
      </c>
      <c r="B62" s="8">
        <v>2.9699074074074072E-2</v>
      </c>
      <c r="C62" s="7">
        <f t="shared" si="0"/>
        <v>2.6956018518518522E-2</v>
      </c>
      <c r="D62" s="7">
        <f t="shared" si="1"/>
        <v>2.7071759259259257E-2</v>
      </c>
      <c r="G62" s="27">
        <v>2</v>
      </c>
      <c r="K62" s="14" t="s">
        <v>15</v>
      </c>
      <c r="L62" s="14" t="s">
        <v>16</v>
      </c>
      <c r="N62" s="14"/>
      <c r="P62" s="32" t="s">
        <v>62</v>
      </c>
      <c r="R62" s="16"/>
      <c r="V62" s="16">
        <v>2.627314814814815E-3</v>
      </c>
    </row>
    <row r="63" spans="1:22" ht="18">
      <c r="A63" s="8">
        <v>2.9768518518518517E-2</v>
      </c>
      <c r="B63" s="8">
        <v>2.9861111111111113E-2</v>
      </c>
      <c r="C63" s="7">
        <f t="shared" si="0"/>
        <v>2.7141203703703702E-2</v>
      </c>
      <c r="D63" s="7">
        <f t="shared" si="1"/>
        <v>2.7233796296296298E-2</v>
      </c>
      <c r="G63" s="27">
        <v>1</v>
      </c>
      <c r="K63" s="14" t="s">
        <v>13</v>
      </c>
      <c r="L63" s="14" t="s">
        <v>14</v>
      </c>
      <c r="P63" s="32" t="s">
        <v>62</v>
      </c>
      <c r="R63" s="16"/>
      <c r="V63" s="16">
        <v>2.627314814814815E-3</v>
      </c>
    </row>
    <row r="64" spans="1:22" ht="18">
      <c r="A64" s="8">
        <v>3.0208333333333334E-2</v>
      </c>
      <c r="B64" s="8">
        <v>3.0335648148148143E-2</v>
      </c>
      <c r="C64" s="7">
        <f t="shared" si="0"/>
        <v>2.7581018518518519E-2</v>
      </c>
      <c r="D64" s="7">
        <f t="shared" si="1"/>
        <v>2.7708333333333328E-2</v>
      </c>
      <c r="G64" s="27">
        <v>2</v>
      </c>
      <c r="K64" s="14" t="s">
        <v>20</v>
      </c>
      <c r="L64" s="14" t="s">
        <v>16</v>
      </c>
      <c r="P64" s="32" t="s">
        <v>62</v>
      </c>
      <c r="R64" s="16"/>
      <c r="V64" s="16">
        <v>2.627314814814815E-3</v>
      </c>
    </row>
    <row r="65" spans="1:22" ht="18">
      <c r="A65" s="8">
        <v>3.0659722222222224E-2</v>
      </c>
      <c r="B65" s="8">
        <v>3.0891203703703702E-2</v>
      </c>
      <c r="C65" s="7">
        <f t="shared" si="0"/>
        <v>2.8032407407407409E-2</v>
      </c>
      <c r="D65" s="7">
        <f t="shared" si="1"/>
        <v>2.8263888888888887E-2</v>
      </c>
      <c r="E65" s="27">
        <v>2</v>
      </c>
      <c r="H65" s="14" t="s">
        <v>18</v>
      </c>
      <c r="K65" s="14" t="s">
        <v>13</v>
      </c>
      <c r="L65" s="14" t="s">
        <v>14</v>
      </c>
      <c r="P65" s="32" t="s">
        <v>62</v>
      </c>
      <c r="R65" s="16"/>
      <c r="V65" s="16">
        <v>2.627314814814815E-3</v>
      </c>
    </row>
    <row r="66" spans="1:22" ht="18">
      <c r="A66" s="8">
        <v>3.0902777777777779E-2</v>
      </c>
      <c r="B66" s="8">
        <v>3.107638888888889E-2</v>
      </c>
      <c r="C66" s="7">
        <f t="shared" si="0"/>
        <v>2.8275462962962964E-2</v>
      </c>
      <c r="D66" s="7">
        <f t="shared" si="1"/>
        <v>2.8449074074074075E-2</v>
      </c>
      <c r="E66" s="27">
        <v>1</v>
      </c>
      <c r="G66" s="27">
        <v>2</v>
      </c>
      <c r="K66" s="14" t="s">
        <v>15</v>
      </c>
      <c r="L66" s="14" t="s">
        <v>14</v>
      </c>
      <c r="P66" s="32" t="s">
        <v>62</v>
      </c>
      <c r="R66" s="16"/>
      <c r="V66" s="16">
        <v>2.627314814814815E-3</v>
      </c>
    </row>
    <row r="67" spans="1:22" ht="18">
      <c r="A67" s="8">
        <v>3.1377314814814809E-2</v>
      </c>
      <c r="B67" s="17">
        <v>3.1527777777777773E-2</v>
      </c>
      <c r="C67" s="7">
        <f t="shared" si="0"/>
        <v>2.8749999999999994E-2</v>
      </c>
      <c r="D67" s="7">
        <f t="shared" si="1"/>
        <v>2.8900462962962958E-2</v>
      </c>
      <c r="G67" s="27">
        <v>3</v>
      </c>
      <c r="K67" s="14" t="s">
        <v>20</v>
      </c>
      <c r="L67" s="14" t="s">
        <v>14</v>
      </c>
      <c r="P67" s="32" t="s">
        <v>62</v>
      </c>
      <c r="R67" s="16"/>
      <c r="V67" s="16">
        <v>2.627314814814815E-3</v>
      </c>
    </row>
    <row r="68" spans="1:22" ht="18">
      <c r="A68" s="8">
        <v>3.1805555555555552E-2</v>
      </c>
      <c r="B68" s="8">
        <v>3.1851851851851853E-2</v>
      </c>
      <c r="C68" s="7">
        <f t="shared" si="0"/>
        <v>2.9178240740740737E-2</v>
      </c>
      <c r="D68" s="7">
        <f t="shared" si="1"/>
        <v>2.9224537037037038E-2</v>
      </c>
      <c r="G68" s="27">
        <v>1</v>
      </c>
      <c r="K68" s="14" t="s">
        <v>13</v>
      </c>
      <c r="L68" s="14" t="s">
        <v>17</v>
      </c>
      <c r="P68" s="32" t="s">
        <v>62</v>
      </c>
      <c r="R68" s="16"/>
      <c r="V68" s="16">
        <v>2.627314814814815E-3</v>
      </c>
    </row>
    <row r="69" spans="1:22" ht="18">
      <c r="A69" s="8">
        <v>3.2175925925925927E-2</v>
      </c>
      <c r="B69" s="8">
        <v>3.2280092592592589E-2</v>
      </c>
      <c r="C69" s="7">
        <f t="shared" ref="C69:C132" si="2">A69-V73</f>
        <v>2.9548611111111112E-2</v>
      </c>
      <c r="D69" s="7">
        <f t="shared" ref="D69:D132" si="3">B69-V73</f>
        <v>2.9652777777777774E-2</v>
      </c>
      <c r="G69" s="27">
        <v>3</v>
      </c>
      <c r="H69" s="14" t="s">
        <v>14</v>
      </c>
      <c r="K69" s="14" t="s">
        <v>13</v>
      </c>
      <c r="L69" s="14" t="s">
        <v>16</v>
      </c>
      <c r="N69" s="14"/>
      <c r="P69" s="32" t="s">
        <v>62</v>
      </c>
      <c r="R69" s="16"/>
      <c r="V69" s="16">
        <v>2.627314814814815E-3</v>
      </c>
    </row>
    <row r="70" spans="1:22" ht="18">
      <c r="A70" s="17">
        <v>3.2546296296296295E-2</v>
      </c>
      <c r="B70" s="8">
        <v>3.2951388888888891E-2</v>
      </c>
      <c r="C70" s="7">
        <f t="shared" si="2"/>
        <v>2.991898148148148E-2</v>
      </c>
      <c r="D70" s="7">
        <f t="shared" si="3"/>
        <v>3.0324074074074076E-2</v>
      </c>
      <c r="E70" s="27">
        <v>3</v>
      </c>
      <c r="K70" s="14" t="s">
        <v>13</v>
      </c>
      <c r="L70" s="14" t="s">
        <v>14</v>
      </c>
      <c r="N70" s="14" t="s">
        <v>32</v>
      </c>
      <c r="P70" s="32" t="s">
        <v>62</v>
      </c>
      <c r="R70" s="16"/>
      <c r="V70" s="16">
        <v>2.627314814814815E-3</v>
      </c>
    </row>
    <row r="71" spans="1:22" ht="18">
      <c r="A71" s="8">
        <v>3.3020833333333333E-2</v>
      </c>
      <c r="B71" s="8">
        <v>3.3101851851851848E-2</v>
      </c>
      <c r="C71" s="7">
        <f t="shared" si="2"/>
        <v>3.0393518518518518E-2</v>
      </c>
      <c r="D71" s="7">
        <f t="shared" si="3"/>
        <v>3.0474537037037033E-2</v>
      </c>
      <c r="G71" s="27">
        <v>2</v>
      </c>
      <c r="K71" s="14" t="s">
        <v>20</v>
      </c>
      <c r="L71" s="14" t="s">
        <v>16</v>
      </c>
      <c r="P71" s="32" t="s">
        <v>62</v>
      </c>
      <c r="R71" s="16"/>
      <c r="V71" s="16">
        <v>2.627314814814815E-3</v>
      </c>
    </row>
    <row r="72" spans="1:22" ht="18">
      <c r="A72" s="8">
        <v>3.349537037037037E-2</v>
      </c>
      <c r="B72" s="8">
        <v>3.3622685185185179E-2</v>
      </c>
      <c r="C72" s="7">
        <f t="shared" si="2"/>
        <v>3.0868055555555555E-2</v>
      </c>
      <c r="D72" s="7">
        <f t="shared" si="3"/>
        <v>3.0995370370370364E-2</v>
      </c>
      <c r="E72" s="27">
        <v>1</v>
      </c>
      <c r="K72" s="14" t="s">
        <v>15</v>
      </c>
      <c r="L72" s="14" t="s">
        <v>16</v>
      </c>
      <c r="P72" s="32" t="s">
        <v>62</v>
      </c>
      <c r="R72" s="16"/>
      <c r="V72" s="16">
        <v>2.627314814814815E-3</v>
      </c>
    </row>
    <row r="73" spans="1:22" ht="18">
      <c r="A73" s="8">
        <v>3.3715277777777775E-2</v>
      </c>
      <c r="B73" s="8">
        <v>3.3877314814814811E-2</v>
      </c>
      <c r="C73" s="7">
        <f t="shared" si="2"/>
        <v>3.108796296296296E-2</v>
      </c>
      <c r="D73" s="7">
        <f t="shared" si="3"/>
        <v>3.1249999999999997E-2</v>
      </c>
      <c r="G73" s="27">
        <v>4</v>
      </c>
      <c r="K73" s="14" t="s">
        <v>15</v>
      </c>
      <c r="L73" s="14" t="s">
        <v>14</v>
      </c>
      <c r="P73" s="32" t="s">
        <v>62</v>
      </c>
      <c r="R73" s="16"/>
      <c r="V73" s="16">
        <v>2.627314814814815E-3</v>
      </c>
    </row>
    <row r="74" spans="1:22" ht="18">
      <c r="A74" s="8">
        <v>3.3900462962962966E-2</v>
      </c>
      <c r="B74" s="8">
        <v>3.3969907407407407E-2</v>
      </c>
      <c r="C74" s="7">
        <f t="shared" si="2"/>
        <v>3.1273148148148147E-2</v>
      </c>
      <c r="D74" s="7">
        <f t="shared" si="3"/>
        <v>3.1342592592592589E-2</v>
      </c>
      <c r="G74" s="27">
        <v>1</v>
      </c>
      <c r="K74" s="14" t="s">
        <v>15</v>
      </c>
      <c r="L74" s="14" t="s">
        <v>16</v>
      </c>
      <c r="P74" s="32" t="s">
        <v>62</v>
      </c>
      <c r="R74" s="16"/>
      <c r="V74" s="16">
        <v>2.627314814814815E-3</v>
      </c>
    </row>
    <row r="75" spans="1:22" ht="18">
      <c r="A75" s="8">
        <v>3.3958333333333333E-2</v>
      </c>
      <c r="B75" s="8">
        <v>3.4027777777777775E-2</v>
      </c>
      <c r="C75" s="7">
        <f t="shared" si="2"/>
        <v>3.1331018518518522E-2</v>
      </c>
      <c r="D75" s="7">
        <f t="shared" si="3"/>
        <v>3.1400462962962963E-2</v>
      </c>
      <c r="G75" s="27">
        <v>1</v>
      </c>
      <c r="K75" s="14" t="s">
        <v>15</v>
      </c>
      <c r="L75" s="14" t="s">
        <v>16</v>
      </c>
      <c r="P75" s="32" t="s">
        <v>62</v>
      </c>
      <c r="R75" s="16"/>
      <c r="V75" s="16">
        <v>2.627314814814815E-3</v>
      </c>
    </row>
    <row r="76" spans="1:22" ht="18">
      <c r="A76" s="8">
        <v>3.4282407407407407E-2</v>
      </c>
      <c r="B76" s="8">
        <v>3.4548611111111113E-2</v>
      </c>
      <c r="C76" s="7">
        <f t="shared" si="2"/>
        <v>3.1655092592592596E-2</v>
      </c>
      <c r="D76" s="7">
        <f t="shared" si="3"/>
        <v>3.1921296296296295E-2</v>
      </c>
      <c r="E76" s="27">
        <v>2</v>
      </c>
      <c r="H76" s="14" t="s">
        <v>18</v>
      </c>
      <c r="K76" s="14" t="s">
        <v>13</v>
      </c>
      <c r="L76" s="14" t="s">
        <v>14</v>
      </c>
      <c r="P76" s="32" t="s">
        <v>62</v>
      </c>
      <c r="R76" s="16"/>
      <c r="V76" s="16">
        <v>2.627314814814815E-3</v>
      </c>
    </row>
    <row r="77" spans="1:22" ht="18">
      <c r="A77" s="17">
        <v>3.4629629629629628E-2</v>
      </c>
      <c r="B77" s="8">
        <v>3.471064814814815E-2</v>
      </c>
      <c r="C77" s="7">
        <f t="shared" si="2"/>
        <v>3.2002314814814817E-2</v>
      </c>
      <c r="D77" s="7">
        <f t="shared" si="3"/>
        <v>3.2083333333333339E-2</v>
      </c>
      <c r="G77" s="27">
        <v>1</v>
      </c>
      <c r="K77" s="14" t="s">
        <v>15</v>
      </c>
      <c r="L77" s="14" t="s">
        <v>16</v>
      </c>
      <c r="N77" s="14"/>
      <c r="O77" s="14"/>
      <c r="P77" s="32" t="s">
        <v>62</v>
      </c>
      <c r="R77" s="16"/>
      <c r="V77" s="16">
        <v>2.627314814814815E-3</v>
      </c>
    </row>
    <row r="78" spans="1:22" ht="18">
      <c r="A78" s="8">
        <v>3.471064814814815E-2</v>
      </c>
      <c r="B78" s="8">
        <v>3.4768518518518525E-2</v>
      </c>
      <c r="C78" s="7">
        <f t="shared" si="2"/>
        <v>3.2083333333333339E-2</v>
      </c>
      <c r="D78" s="7">
        <f t="shared" si="3"/>
        <v>3.2141203703703713E-2</v>
      </c>
      <c r="G78" s="27">
        <v>1</v>
      </c>
      <c r="K78" s="14" t="s">
        <v>13</v>
      </c>
      <c r="L78" s="14" t="s">
        <v>16</v>
      </c>
      <c r="P78" s="32" t="s">
        <v>62</v>
      </c>
      <c r="R78" s="16"/>
      <c r="V78" s="16">
        <v>2.627314814814815E-3</v>
      </c>
    </row>
    <row r="79" spans="1:22" ht="18">
      <c r="A79" s="8">
        <v>3.4768518518518525E-2</v>
      </c>
      <c r="B79" s="8">
        <v>3.4826388888888886E-2</v>
      </c>
      <c r="C79" s="7">
        <f t="shared" si="2"/>
        <v>3.2141203703703713E-2</v>
      </c>
      <c r="D79" s="7">
        <f t="shared" si="3"/>
        <v>3.2199074074074074E-2</v>
      </c>
      <c r="G79" s="27">
        <v>1</v>
      </c>
      <c r="K79" s="14" t="s">
        <v>15</v>
      </c>
      <c r="L79" s="14" t="s">
        <v>16</v>
      </c>
      <c r="P79" s="32" t="s">
        <v>62</v>
      </c>
      <c r="R79" s="16"/>
      <c r="V79" s="16">
        <v>2.627314814814815E-3</v>
      </c>
    </row>
    <row r="80" spans="1:22" ht="18">
      <c r="A80" s="17">
        <v>3.5266203703703702E-2</v>
      </c>
      <c r="B80" s="17">
        <v>3.5370370370370365E-2</v>
      </c>
      <c r="C80" s="7">
        <f t="shared" si="2"/>
        <v>3.2638888888888884E-2</v>
      </c>
      <c r="D80" s="7">
        <f t="shared" si="3"/>
        <v>3.2743055555555553E-2</v>
      </c>
      <c r="G80" s="27">
        <v>2</v>
      </c>
      <c r="H80" s="14" t="s">
        <v>14</v>
      </c>
      <c r="K80" s="14" t="s">
        <v>13</v>
      </c>
      <c r="L80" s="14" t="s">
        <v>14</v>
      </c>
      <c r="P80" s="32" t="s">
        <v>62</v>
      </c>
      <c r="R80" s="16"/>
      <c r="V80" s="16">
        <v>2.627314814814815E-3</v>
      </c>
    </row>
    <row r="81" spans="1:22" ht="18">
      <c r="A81" s="8">
        <v>3.5405092592592592E-2</v>
      </c>
      <c r="B81" s="8">
        <v>3.5462962962962967E-2</v>
      </c>
      <c r="C81" s="7">
        <f t="shared" si="2"/>
        <v>3.2777777777777781E-2</v>
      </c>
      <c r="D81" s="7">
        <f t="shared" si="3"/>
        <v>3.2835648148148155E-2</v>
      </c>
      <c r="G81" s="27">
        <v>1</v>
      </c>
      <c r="K81" s="14" t="s">
        <v>15</v>
      </c>
      <c r="L81" s="14" t="s">
        <v>17</v>
      </c>
      <c r="P81" s="32" t="s">
        <v>62</v>
      </c>
      <c r="R81" s="16"/>
      <c r="V81" s="16">
        <v>2.627314814814815E-3</v>
      </c>
    </row>
    <row r="82" spans="1:22" ht="18">
      <c r="A82" s="8">
        <v>3.5624999999999997E-2</v>
      </c>
      <c r="B82" s="8">
        <v>3.5682870370370372E-2</v>
      </c>
      <c r="C82" s="7">
        <f t="shared" si="2"/>
        <v>3.2997685185185185E-2</v>
      </c>
      <c r="D82" s="7">
        <f t="shared" si="3"/>
        <v>3.305555555555556E-2</v>
      </c>
      <c r="G82" s="27">
        <v>1</v>
      </c>
      <c r="K82" s="14" t="s">
        <v>13</v>
      </c>
      <c r="L82" s="14" t="s">
        <v>16</v>
      </c>
      <c r="P82" s="32" t="s">
        <v>62</v>
      </c>
      <c r="R82" s="16"/>
      <c r="V82" s="16">
        <v>2.627314814814815E-3</v>
      </c>
    </row>
    <row r="83" spans="1:22" ht="18">
      <c r="A83" s="8">
        <v>3.5833333333333335E-2</v>
      </c>
      <c r="B83" s="8">
        <v>3.5937500000000004E-2</v>
      </c>
      <c r="C83" s="7">
        <f t="shared" si="2"/>
        <v>3.3206018518518524E-2</v>
      </c>
      <c r="D83" s="7">
        <f t="shared" si="3"/>
        <v>3.3310185185185193E-2</v>
      </c>
      <c r="G83" s="27">
        <v>3</v>
      </c>
      <c r="K83" s="14" t="s">
        <v>20</v>
      </c>
      <c r="L83" s="14" t="s">
        <v>16</v>
      </c>
      <c r="O83" s="14"/>
      <c r="P83" s="32" t="s">
        <v>62</v>
      </c>
      <c r="R83" s="16"/>
      <c r="V83" s="16">
        <v>2.627314814814815E-3</v>
      </c>
    </row>
    <row r="84" spans="1:22" ht="18">
      <c r="A84" s="8">
        <v>3.6157407407407409E-2</v>
      </c>
      <c r="B84" s="8">
        <v>3.6400462962962961E-2</v>
      </c>
      <c r="C84" s="7">
        <f t="shared" si="2"/>
        <v>3.3530092592592597E-2</v>
      </c>
      <c r="D84" s="7">
        <f t="shared" si="3"/>
        <v>3.3773148148148149E-2</v>
      </c>
      <c r="E84" s="27">
        <v>2</v>
      </c>
      <c r="H84" s="14" t="s">
        <v>18</v>
      </c>
      <c r="K84" s="14" t="s">
        <v>15</v>
      </c>
      <c r="L84" s="14" t="s">
        <v>14</v>
      </c>
      <c r="P84" s="32" t="s">
        <v>62</v>
      </c>
      <c r="R84" s="16"/>
      <c r="V84" s="16">
        <v>2.627314814814815E-3</v>
      </c>
    </row>
    <row r="85" spans="1:22" ht="18">
      <c r="A85" s="8">
        <v>3.6655092592592593E-2</v>
      </c>
      <c r="B85" s="17">
        <v>3.6747685185185182E-2</v>
      </c>
      <c r="C85" s="7">
        <f t="shared" si="2"/>
        <v>3.4027777777777782E-2</v>
      </c>
      <c r="D85" s="7">
        <f t="shared" si="3"/>
        <v>3.412037037037037E-2</v>
      </c>
      <c r="E85" s="27">
        <v>2</v>
      </c>
      <c r="H85" s="14" t="s">
        <v>14</v>
      </c>
      <c r="K85" s="14" t="s">
        <v>13</v>
      </c>
      <c r="L85" s="14" t="s">
        <v>16</v>
      </c>
      <c r="P85" s="32" t="s">
        <v>62</v>
      </c>
      <c r="R85" s="16"/>
      <c r="V85" s="16">
        <v>2.627314814814815E-3</v>
      </c>
    </row>
    <row r="86" spans="1:22" ht="18">
      <c r="A86" s="8">
        <v>3.650462962962963E-2</v>
      </c>
      <c r="B86" s="8">
        <v>3.6562499999999998E-2</v>
      </c>
      <c r="C86" s="7">
        <f t="shared" si="2"/>
        <v>3.3877314814814818E-2</v>
      </c>
      <c r="D86" s="7">
        <f t="shared" si="3"/>
        <v>3.3935185185185179E-2</v>
      </c>
      <c r="G86" s="27">
        <v>1</v>
      </c>
      <c r="K86" s="14" t="s">
        <v>15</v>
      </c>
      <c r="L86" s="14" t="s">
        <v>16</v>
      </c>
      <c r="P86" s="32" t="s">
        <v>62</v>
      </c>
      <c r="R86" s="16"/>
      <c r="V86" s="16">
        <v>2.627314814814815E-3</v>
      </c>
    </row>
    <row r="87" spans="1:22" ht="18">
      <c r="A87" s="8">
        <v>3.7326388888888888E-2</v>
      </c>
      <c r="B87" s="8">
        <v>3.7418981481481477E-2</v>
      </c>
      <c r="C87" s="7">
        <f t="shared" si="2"/>
        <v>3.4699074074074077E-2</v>
      </c>
      <c r="D87" s="7">
        <f t="shared" si="3"/>
        <v>3.4791666666666665E-2</v>
      </c>
      <c r="G87" s="27">
        <v>1</v>
      </c>
      <c r="K87" s="14" t="s">
        <v>15</v>
      </c>
      <c r="L87" s="14" t="s">
        <v>16</v>
      </c>
      <c r="P87" s="32" t="s">
        <v>62</v>
      </c>
      <c r="R87" s="16"/>
      <c r="V87" s="16">
        <v>2.627314814814815E-3</v>
      </c>
    </row>
    <row r="88" spans="1:22" ht="18">
      <c r="A88" s="8">
        <v>3.7557870370370373E-2</v>
      </c>
      <c r="B88" s="8">
        <v>3.7731481481481484E-2</v>
      </c>
      <c r="C88" s="7">
        <f t="shared" si="2"/>
        <v>3.4930555555555562E-2</v>
      </c>
      <c r="D88" s="7">
        <f t="shared" si="3"/>
        <v>3.5104166666666672E-2</v>
      </c>
      <c r="E88" s="27">
        <v>2</v>
      </c>
      <c r="H88" s="14" t="s">
        <v>18</v>
      </c>
      <c r="K88" s="14" t="s">
        <v>13</v>
      </c>
      <c r="L88" s="14" t="s">
        <v>16</v>
      </c>
      <c r="P88" s="32" t="s">
        <v>62</v>
      </c>
      <c r="R88" s="16"/>
      <c r="V88" s="16">
        <v>2.627314814814815E-3</v>
      </c>
    </row>
    <row r="89" spans="1:22" ht="18">
      <c r="A89" s="8">
        <v>3.7766203703703705E-2</v>
      </c>
      <c r="B89" s="17">
        <v>3.784722222222222E-2</v>
      </c>
      <c r="C89" s="7">
        <f t="shared" si="2"/>
        <v>3.5138888888888886E-2</v>
      </c>
      <c r="D89" s="7">
        <f t="shared" si="3"/>
        <v>3.5219907407407408E-2</v>
      </c>
      <c r="G89" s="27">
        <v>1</v>
      </c>
      <c r="H89" s="14"/>
      <c r="K89" s="14" t="s">
        <v>15</v>
      </c>
      <c r="L89" s="14" t="s">
        <v>16</v>
      </c>
      <c r="P89" s="32" t="s">
        <v>62</v>
      </c>
      <c r="R89" s="16"/>
      <c r="V89" s="16">
        <v>2.627314814814815E-3</v>
      </c>
    </row>
    <row r="90" spans="1:22" ht="18">
      <c r="A90" s="17">
        <v>3.8101851851851852E-2</v>
      </c>
      <c r="B90" s="8">
        <v>3.8217592592592588E-2</v>
      </c>
      <c r="C90" s="7">
        <f t="shared" si="2"/>
        <v>3.5474537037037041E-2</v>
      </c>
      <c r="D90" s="7">
        <f t="shared" si="3"/>
        <v>3.5590277777777776E-2</v>
      </c>
      <c r="G90" s="27">
        <v>1</v>
      </c>
      <c r="K90" s="14" t="s">
        <v>15</v>
      </c>
      <c r="L90" s="14" t="s">
        <v>14</v>
      </c>
      <c r="N90" s="14" t="s">
        <v>33</v>
      </c>
      <c r="P90" s="32" t="s">
        <v>62</v>
      </c>
      <c r="R90" s="16"/>
      <c r="V90" s="16">
        <v>2.627314814814815E-3</v>
      </c>
    </row>
    <row r="91" spans="1:22" ht="18">
      <c r="A91" s="17">
        <v>3.8657407407407404E-2</v>
      </c>
      <c r="B91" s="17">
        <v>3.8796296296296294E-2</v>
      </c>
      <c r="C91" s="7">
        <f t="shared" si="2"/>
        <v>3.6030092592592586E-2</v>
      </c>
      <c r="D91" s="7">
        <f t="shared" si="3"/>
        <v>3.6168981481481483E-2</v>
      </c>
      <c r="E91" s="27">
        <v>2</v>
      </c>
      <c r="H91" s="14" t="s">
        <v>18</v>
      </c>
      <c r="K91" s="14" t="s">
        <v>15</v>
      </c>
      <c r="L91" s="14" t="s">
        <v>16</v>
      </c>
      <c r="P91" s="32" t="s">
        <v>62</v>
      </c>
      <c r="R91" s="16"/>
      <c r="V91" s="16">
        <v>2.627314814814815E-3</v>
      </c>
    </row>
    <row r="92" spans="1:22" ht="18">
      <c r="A92" s="8">
        <v>3.8819444444444441E-2</v>
      </c>
      <c r="B92" s="8">
        <v>3.8935185185185191E-2</v>
      </c>
      <c r="C92" s="7">
        <f t="shared" si="2"/>
        <v>3.619212962962963E-2</v>
      </c>
      <c r="D92" s="7">
        <f t="shared" si="3"/>
        <v>3.6307870370370379E-2</v>
      </c>
      <c r="G92" s="27">
        <v>1</v>
      </c>
      <c r="K92" s="14" t="s">
        <v>13</v>
      </c>
      <c r="L92" s="14" t="s">
        <v>14</v>
      </c>
      <c r="N92" s="14"/>
      <c r="P92" s="32" t="s">
        <v>62</v>
      </c>
      <c r="R92" s="16"/>
      <c r="V92" s="16">
        <v>2.627314814814815E-3</v>
      </c>
    </row>
    <row r="93" spans="1:22" ht="18">
      <c r="A93" s="8">
        <v>3.9456018518518522E-2</v>
      </c>
      <c r="B93" s="17">
        <v>3.951388888888889E-2</v>
      </c>
      <c r="C93" s="7">
        <f t="shared" si="2"/>
        <v>3.6828703703703711E-2</v>
      </c>
      <c r="D93" s="7">
        <f t="shared" si="3"/>
        <v>3.6886574074074072E-2</v>
      </c>
      <c r="G93" s="27">
        <v>1</v>
      </c>
      <c r="K93" s="14" t="s">
        <v>13</v>
      </c>
      <c r="L93" s="14" t="s">
        <v>16</v>
      </c>
      <c r="P93" s="32" t="s">
        <v>62</v>
      </c>
      <c r="R93" s="16"/>
      <c r="V93" s="16">
        <v>2.627314814814815E-3</v>
      </c>
    </row>
    <row r="94" spans="1:22" ht="18">
      <c r="A94" s="8">
        <v>3.9594907407407405E-2</v>
      </c>
      <c r="B94" s="8">
        <v>3.9664351851851853E-2</v>
      </c>
      <c r="C94" s="7">
        <f t="shared" si="2"/>
        <v>3.6967592592592594E-2</v>
      </c>
      <c r="D94" s="7">
        <f t="shared" si="3"/>
        <v>3.7037037037037035E-2</v>
      </c>
      <c r="G94" s="27">
        <v>1</v>
      </c>
      <c r="K94" s="14" t="s">
        <v>15</v>
      </c>
      <c r="L94" s="14" t="s">
        <v>16</v>
      </c>
      <c r="P94" s="32" t="s">
        <v>62</v>
      </c>
      <c r="R94" s="16"/>
      <c r="V94" s="16">
        <v>2.627314814814815E-3</v>
      </c>
    </row>
    <row r="95" spans="1:22" ht="18">
      <c r="A95" s="8">
        <v>3.9849537037037037E-2</v>
      </c>
      <c r="B95" s="8">
        <v>4.0127314814814817E-2</v>
      </c>
      <c r="C95" s="7">
        <f t="shared" si="2"/>
        <v>3.7222222222222226E-2</v>
      </c>
      <c r="D95" s="7">
        <f t="shared" si="3"/>
        <v>3.7500000000000006E-2</v>
      </c>
      <c r="E95" s="27">
        <v>2</v>
      </c>
      <c r="H95" s="14" t="s">
        <v>18</v>
      </c>
      <c r="K95" s="14" t="s">
        <v>13</v>
      </c>
      <c r="L95" s="14" t="s">
        <v>14</v>
      </c>
      <c r="P95" s="32" t="s">
        <v>62</v>
      </c>
      <c r="R95" s="16"/>
      <c r="V95" s="16">
        <v>2.627314814814815E-3</v>
      </c>
    </row>
    <row r="96" spans="1:22" ht="18">
      <c r="A96" s="8">
        <v>4.02662037037037E-2</v>
      </c>
      <c r="B96" s="8">
        <v>4.0335648148148148E-2</v>
      </c>
      <c r="C96" s="7">
        <f t="shared" si="2"/>
        <v>3.7638888888888888E-2</v>
      </c>
      <c r="D96" s="7">
        <f t="shared" si="3"/>
        <v>3.770833333333333E-2</v>
      </c>
      <c r="G96" s="27">
        <v>1</v>
      </c>
      <c r="K96" s="14" t="s">
        <v>15</v>
      </c>
      <c r="L96" s="14" t="s">
        <v>16</v>
      </c>
      <c r="P96" s="32" t="s">
        <v>62</v>
      </c>
      <c r="R96" s="16"/>
      <c r="V96" s="16">
        <v>2.627314814814815E-3</v>
      </c>
    </row>
    <row r="97" spans="1:22" ht="18">
      <c r="A97" s="8">
        <v>4.0439814814814817E-2</v>
      </c>
      <c r="B97" s="8">
        <v>4.0532407407407406E-2</v>
      </c>
      <c r="C97" s="7">
        <f t="shared" si="2"/>
        <v>3.7812499999999999E-2</v>
      </c>
      <c r="D97" s="7">
        <f t="shared" si="3"/>
        <v>3.7905092592592587E-2</v>
      </c>
      <c r="G97" s="27">
        <v>1</v>
      </c>
      <c r="K97" s="14" t="s">
        <v>15</v>
      </c>
      <c r="L97" s="14" t="s">
        <v>16</v>
      </c>
      <c r="P97" s="32" t="s">
        <v>62</v>
      </c>
      <c r="R97" s="16"/>
      <c r="T97" s="16"/>
      <c r="U97" s="20"/>
      <c r="V97" s="16">
        <v>2.627314814814815E-3</v>
      </c>
    </row>
    <row r="98" spans="1:22" ht="18">
      <c r="A98" s="8">
        <v>4.0868055555555553E-2</v>
      </c>
      <c r="B98" s="8">
        <v>4.0914351851851848E-2</v>
      </c>
      <c r="C98" s="7">
        <f t="shared" si="2"/>
        <v>3.8240740740740742E-2</v>
      </c>
      <c r="D98" s="7">
        <f t="shared" si="3"/>
        <v>3.8287037037037036E-2</v>
      </c>
      <c r="G98" s="27">
        <v>1</v>
      </c>
      <c r="K98" s="14" t="s">
        <v>13</v>
      </c>
      <c r="L98" s="14" t="s">
        <v>17</v>
      </c>
      <c r="P98" s="32" t="s">
        <v>62</v>
      </c>
      <c r="R98" s="16"/>
      <c r="T98" s="16"/>
      <c r="U98" s="16"/>
      <c r="V98" s="16">
        <v>2.627314814814815E-3</v>
      </c>
    </row>
    <row r="99" spans="1:22" ht="18">
      <c r="A99" s="8">
        <v>4.1689814814814818E-2</v>
      </c>
      <c r="B99" s="8">
        <v>4.1747685185185186E-2</v>
      </c>
      <c r="C99" s="7">
        <f t="shared" si="2"/>
        <v>3.90625E-2</v>
      </c>
      <c r="D99" s="7">
        <f t="shared" si="3"/>
        <v>3.9120370370370375E-2</v>
      </c>
      <c r="G99" s="27">
        <v>1</v>
      </c>
      <c r="K99" s="14" t="s">
        <v>15</v>
      </c>
      <c r="L99" s="14" t="s">
        <v>16</v>
      </c>
      <c r="P99" s="32" t="s">
        <v>62</v>
      </c>
      <c r="R99" s="16"/>
      <c r="T99" s="16"/>
      <c r="V99" s="16">
        <v>2.627314814814815E-3</v>
      </c>
    </row>
    <row r="100" spans="1:22" ht="18">
      <c r="A100" s="17">
        <v>4.1817129629629628E-2</v>
      </c>
      <c r="B100" s="8">
        <v>4.2175925925925922E-2</v>
      </c>
      <c r="C100" s="7">
        <f t="shared" si="2"/>
        <v>3.9189814814814816E-2</v>
      </c>
      <c r="D100" s="7">
        <f t="shared" si="3"/>
        <v>3.9548611111111104E-2</v>
      </c>
      <c r="E100" s="27">
        <v>4</v>
      </c>
      <c r="H100" s="14" t="s">
        <v>18</v>
      </c>
      <c r="K100" s="14" t="s">
        <v>15</v>
      </c>
      <c r="L100" s="14" t="s">
        <v>14</v>
      </c>
      <c r="P100" s="32" t="s">
        <v>62</v>
      </c>
      <c r="R100" s="16"/>
      <c r="T100" s="16"/>
      <c r="V100" s="16">
        <v>2.627314814814815E-3</v>
      </c>
    </row>
    <row r="101" spans="1:22" ht="18">
      <c r="A101" s="8">
        <v>4.2430555555555555E-2</v>
      </c>
      <c r="B101" s="8">
        <v>4.2685185185185187E-2</v>
      </c>
      <c r="C101" s="7">
        <f t="shared" si="2"/>
        <v>3.9803240740740736E-2</v>
      </c>
      <c r="D101" s="7">
        <f t="shared" si="3"/>
        <v>4.0057870370370369E-2</v>
      </c>
      <c r="E101" s="27">
        <v>2</v>
      </c>
      <c r="H101" s="14" t="s">
        <v>18</v>
      </c>
      <c r="K101" s="14" t="s">
        <v>13</v>
      </c>
      <c r="L101" s="14" t="s">
        <v>14</v>
      </c>
      <c r="P101" s="32" t="s">
        <v>62</v>
      </c>
      <c r="R101" s="16"/>
      <c r="T101" s="16"/>
      <c r="V101" s="16">
        <v>2.627314814814815E-3</v>
      </c>
    </row>
    <row r="102" spans="1:22" ht="18">
      <c r="A102" s="8">
        <v>4.2719907407407408E-2</v>
      </c>
      <c r="B102" s="8">
        <v>4.2835648148148144E-2</v>
      </c>
      <c r="C102" s="7">
        <f t="shared" si="2"/>
        <v>4.0092592592592596E-2</v>
      </c>
      <c r="D102" s="7">
        <f t="shared" si="3"/>
        <v>4.0208333333333332E-2</v>
      </c>
      <c r="G102" s="27">
        <v>2</v>
      </c>
      <c r="K102" s="14" t="s">
        <v>15</v>
      </c>
      <c r="L102" s="14" t="s">
        <v>14</v>
      </c>
      <c r="P102" s="32" t="s">
        <v>62</v>
      </c>
      <c r="R102" s="16"/>
      <c r="T102" s="16"/>
      <c r="V102" s="16">
        <v>2.627314814814815E-3</v>
      </c>
    </row>
    <row r="103" spans="1:22" ht="18">
      <c r="A103" s="8">
        <v>4.3194444444444445E-2</v>
      </c>
      <c r="B103" s="8">
        <v>4.3321759259259261E-2</v>
      </c>
      <c r="C103" s="7">
        <f t="shared" si="2"/>
        <v>4.0567129629629634E-2</v>
      </c>
      <c r="D103" s="7">
        <f t="shared" si="3"/>
        <v>4.069444444444445E-2</v>
      </c>
      <c r="G103" s="27">
        <v>3</v>
      </c>
      <c r="H103" s="14" t="s">
        <v>18</v>
      </c>
      <c r="K103" s="14" t="s">
        <v>13</v>
      </c>
      <c r="L103" s="14" t="s">
        <v>14</v>
      </c>
      <c r="P103" s="32" t="s">
        <v>62</v>
      </c>
      <c r="R103" s="16"/>
      <c r="T103" s="16"/>
      <c r="V103" s="16">
        <v>2.627314814814815E-3</v>
      </c>
    </row>
    <row r="104" spans="1:22" ht="18">
      <c r="A104" s="8">
        <v>4.3368055555555556E-2</v>
      </c>
      <c r="B104" s="8">
        <v>4.3437499999999997E-2</v>
      </c>
      <c r="C104" s="7">
        <f t="shared" si="2"/>
        <v>4.0740740740740744E-2</v>
      </c>
      <c r="D104" s="7">
        <f t="shared" si="3"/>
        <v>4.0810185185185185E-2</v>
      </c>
      <c r="G104" s="27">
        <v>1</v>
      </c>
      <c r="K104" s="14" t="s">
        <v>15</v>
      </c>
      <c r="L104" s="14" t="s">
        <v>16</v>
      </c>
      <c r="P104" s="32" t="s">
        <v>62</v>
      </c>
      <c r="R104" s="16"/>
      <c r="V104" s="16">
        <v>2.627314814814815E-3</v>
      </c>
    </row>
    <row r="105" spans="1:22" ht="18">
      <c r="A105" s="8">
        <v>4.4131944444444439E-2</v>
      </c>
      <c r="B105" s="8">
        <v>4.447916666666666E-2</v>
      </c>
      <c r="C105" s="7">
        <f t="shared" si="2"/>
        <v>4.1504629629629627E-2</v>
      </c>
      <c r="D105" s="7">
        <f t="shared" si="3"/>
        <v>4.1851851851851848E-2</v>
      </c>
      <c r="E105" s="27">
        <v>3</v>
      </c>
      <c r="H105" s="14" t="s">
        <v>18</v>
      </c>
      <c r="K105" s="14" t="s">
        <v>15</v>
      </c>
      <c r="L105" s="14" t="s">
        <v>14</v>
      </c>
      <c r="P105" s="32" t="s">
        <v>62</v>
      </c>
      <c r="R105" s="16"/>
      <c r="V105" s="16">
        <v>2.627314814814815E-3</v>
      </c>
    </row>
    <row r="106" spans="1:22" ht="18">
      <c r="A106" s="8">
        <v>4.447916666666666E-2</v>
      </c>
      <c r="B106" s="8">
        <v>4.4571759259259262E-2</v>
      </c>
      <c r="C106" s="7">
        <f t="shared" si="2"/>
        <v>4.1851851851851848E-2</v>
      </c>
      <c r="D106" s="7">
        <f t="shared" si="3"/>
        <v>4.1944444444444451E-2</v>
      </c>
      <c r="G106" s="27">
        <v>3</v>
      </c>
      <c r="H106" s="14" t="s">
        <v>14</v>
      </c>
      <c r="K106" s="14" t="s">
        <v>15</v>
      </c>
      <c r="L106" s="14" t="s">
        <v>16</v>
      </c>
      <c r="P106" s="32" t="s">
        <v>62</v>
      </c>
      <c r="R106" s="16"/>
      <c r="V106" s="16">
        <v>2.627314814814815E-3</v>
      </c>
    </row>
    <row r="107" spans="1:22" ht="18">
      <c r="A107" s="8">
        <v>4.4583333333333336E-2</v>
      </c>
      <c r="B107" s="8">
        <v>4.4652777777777784E-2</v>
      </c>
      <c r="C107" s="7">
        <f t="shared" si="2"/>
        <v>4.1956018518518517E-2</v>
      </c>
      <c r="D107" s="7">
        <f t="shared" si="3"/>
        <v>4.2025462962962973E-2</v>
      </c>
      <c r="G107" s="27">
        <v>1</v>
      </c>
      <c r="K107" s="14" t="s">
        <v>13</v>
      </c>
      <c r="L107" s="14" t="s">
        <v>16</v>
      </c>
      <c r="P107" s="32" t="s">
        <v>62</v>
      </c>
      <c r="R107" s="16"/>
      <c r="V107" s="16">
        <v>2.627314814814815E-3</v>
      </c>
    </row>
    <row r="108" spans="1:22" ht="18">
      <c r="A108" s="8">
        <v>4.4814814814814814E-2</v>
      </c>
      <c r="B108" s="8">
        <v>4.4907407407407403E-2</v>
      </c>
      <c r="C108" s="7">
        <f t="shared" si="2"/>
        <v>4.2187500000000003E-2</v>
      </c>
      <c r="D108" s="7">
        <f t="shared" si="3"/>
        <v>4.2280092592592591E-2</v>
      </c>
      <c r="G108" s="27">
        <v>2</v>
      </c>
      <c r="K108" s="14" t="s">
        <v>13</v>
      </c>
      <c r="L108" s="14" t="s">
        <v>16</v>
      </c>
      <c r="P108" s="32" t="s">
        <v>62</v>
      </c>
      <c r="R108" s="16"/>
      <c r="V108" s="16">
        <v>2.627314814814815E-3</v>
      </c>
    </row>
    <row r="109" spans="1:22" ht="18">
      <c r="A109" s="8">
        <v>4.4976851851851851E-2</v>
      </c>
      <c r="B109" s="17">
        <v>4.50462962962963E-2</v>
      </c>
      <c r="C109" s="7">
        <f t="shared" si="2"/>
        <v>4.2349537037037033E-2</v>
      </c>
      <c r="D109" s="7">
        <f t="shared" si="3"/>
        <v>4.2418981481481488E-2</v>
      </c>
      <c r="G109" s="27">
        <v>1</v>
      </c>
      <c r="H109" s="14"/>
      <c r="K109" s="14" t="s">
        <v>15</v>
      </c>
      <c r="L109" s="14" t="s">
        <v>16</v>
      </c>
      <c r="P109" s="32" t="s">
        <v>62</v>
      </c>
      <c r="R109" s="16"/>
      <c r="V109" s="16">
        <v>2.627314814814815E-3</v>
      </c>
    </row>
    <row r="110" spans="1:22" ht="18">
      <c r="A110" s="17">
        <v>4.5057870370370373E-2</v>
      </c>
      <c r="B110" s="17">
        <v>4.5196759259259256E-2</v>
      </c>
      <c r="C110" s="7">
        <f t="shared" si="2"/>
        <v>4.2430555555555555E-2</v>
      </c>
      <c r="D110" s="7">
        <f t="shared" si="3"/>
        <v>4.2569444444444438E-2</v>
      </c>
      <c r="E110" s="27">
        <v>2</v>
      </c>
      <c r="H110" s="14" t="s">
        <v>18</v>
      </c>
      <c r="K110" s="14" t="s">
        <v>13</v>
      </c>
      <c r="L110" s="14" t="s">
        <v>16</v>
      </c>
      <c r="P110" s="32" t="s">
        <v>62</v>
      </c>
      <c r="R110" s="16"/>
      <c r="V110" s="16">
        <v>2.627314814814815E-3</v>
      </c>
    </row>
    <row r="111" spans="1:22" ht="18">
      <c r="A111" s="8">
        <v>4.5312499999999999E-2</v>
      </c>
      <c r="B111" s="17">
        <v>4.5636574074074072E-2</v>
      </c>
      <c r="C111" s="7">
        <f t="shared" si="2"/>
        <v>4.2685185185185187E-2</v>
      </c>
      <c r="D111" s="7">
        <f t="shared" si="3"/>
        <v>4.3009259259259261E-2</v>
      </c>
      <c r="E111" s="27">
        <v>4</v>
      </c>
      <c r="H111" s="14" t="s">
        <v>18</v>
      </c>
      <c r="K111" s="14" t="s">
        <v>15</v>
      </c>
      <c r="L111" s="14" t="s">
        <v>14</v>
      </c>
      <c r="P111" s="32" t="s">
        <v>62</v>
      </c>
      <c r="R111" s="16"/>
      <c r="V111" s="16">
        <v>2.627314814814815E-3</v>
      </c>
    </row>
    <row r="112" spans="1:22" ht="18">
      <c r="A112" s="8">
        <v>4.6041666666666668E-2</v>
      </c>
      <c r="B112" s="8">
        <v>4.612268518518519E-2</v>
      </c>
      <c r="C112" s="7">
        <f t="shared" si="2"/>
        <v>4.3414351851851857E-2</v>
      </c>
      <c r="D112" s="7">
        <f t="shared" si="3"/>
        <v>4.3495370370370379E-2</v>
      </c>
      <c r="G112" s="27">
        <v>1</v>
      </c>
      <c r="K112" s="14" t="s">
        <v>15</v>
      </c>
      <c r="L112" s="14" t="s">
        <v>16</v>
      </c>
      <c r="P112" s="32" t="s">
        <v>62</v>
      </c>
      <c r="R112" s="16"/>
      <c r="V112" s="16">
        <v>2.627314814814815E-3</v>
      </c>
    </row>
    <row r="113" spans="1:22" ht="18">
      <c r="A113" s="8">
        <v>4.6238425925925926E-2</v>
      </c>
      <c r="B113" s="8">
        <v>4.6527777777777779E-2</v>
      </c>
      <c r="C113" s="7">
        <f t="shared" si="2"/>
        <v>4.3611111111111114E-2</v>
      </c>
      <c r="D113" s="7">
        <f t="shared" si="3"/>
        <v>4.3900462962962961E-2</v>
      </c>
      <c r="E113" s="27">
        <v>2</v>
      </c>
      <c r="H113" s="14" t="s">
        <v>18</v>
      </c>
      <c r="K113" s="14" t="s">
        <v>13</v>
      </c>
      <c r="L113" s="14" t="s">
        <v>14</v>
      </c>
      <c r="P113" s="32" t="s">
        <v>62</v>
      </c>
      <c r="R113" s="16"/>
      <c r="V113" s="16">
        <v>2.627314814814815E-3</v>
      </c>
    </row>
    <row r="114" spans="1:22" ht="18">
      <c r="A114" s="8">
        <v>4.6770833333333338E-2</v>
      </c>
      <c r="B114" s="8">
        <v>4.6875E-2</v>
      </c>
      <c r="C114" s="7">
        <f t="shared" si="2"/>
        <v>4.4143518518518526E-2</v>
      </c>
      <c r="D114" s="7">
        <f t="shared" si="3"/>
        <v>4.4247685185185182E-2</v>
      </c>
      <c r="G114" s="27">
        <v>2</v>
      </c>
      <c r="H114" s="14" t="s">
        <v>14</v>
      </c>
      <c r="K114" s="14" t="s">
        <v>15</v>
      </c>
      <c r="L114" s="14" t="s">
        <v>14</v>
      </c>
      <c r="P114" s="32" t="s">
        <v>62</v>
      </c>
      <c r="R114" s="16"/>
      <c r="V114" s="16">
        <v>2.627314814814815E-3</v>
      </c>
    </row>
    <row r="115" spans="1:22" ht="18">
      <c r="A115" s="8">
        <v>4.7256944444444449E-2</v>
      </c>
      <c r="B115" s="8">
        <v>4.7326388888888883E-2</v>
      </c>
      <c r="C115" s="7">
        <f t="shared" si="2"/>
        <v>4.462962962962963E-2</v>
      </c>
      <c r="D115" s="7">
        <f t="shared" si="3"/>
        <v>4.4699074074074072E-2</v>
      </c>
      <c r="G115" s="27">
        <v>1</v>
      </c>
      <c r="K115" s="14" t="s">
        <v>13</v>
      </c>
      <c r="L115" s="14" t="s">
        <v>16</v>
      </c>
      <c r="P115" s="32" t="s">
        <v>62</v>
      </c>
      <c r="R115" s="9"/>
      <c r="V115" s="16">
        <v>2.627314814814815E-3</v>
      </c>
    </row>
    <row r="116" spans="1:22" ht="18">
      <c r="A116" s="8">
        <v>4.7384259259259258E-2</v>
      </c>
      <c r="B116" s="8">
        <v>4.7500000000000007E-2</v>
      </c>
      <c r="C116" s="7">
        <f t="shared" si="2"/>
        <v>4.4756944444444446E-2</v>
      </c>
      <c r="D116" s="7">
        <f t="shared" si="3"/>
        <v>4.4872685185185196E-2</v>
      </c>
      <c r="E116" s="27">
        <v>2</v>
      </c>
      <c r="H116" s="14" t="s">
        <v>18</v>
      </c>
      <c r="K116" s="14" t="s">
        <v>15</v>
      </c>
      <c r="L116" s="14" t="s">
        <v>17</v>
      </c>
      <c r="P116" s="32" t="s">
        <v>62</v>
      </c>
      <c r="R116" s="9"/>
      <c r="V116" s="16">
        <v>2.627314814814815E-3</v>
      </c>
    </row>
    <row r="117" spans="1:22" ht="18">
      <c r="A117" s="8">
        <v>4.7534722222222221E-2</v>
      </c>
      <c r="B117" s="8">
        <v>4.7847222222222228E-2</v>
      </c>
      <c r="C117" s="7">
        <f t="shared" si="2"/>
        <v>4.490740740740741E-2</v>
      </c>
      <c r="D117" s="7">
        <f t="shared" si="3"/>
        <v>4.5219907407407417E-2</v>
      </c>
      <c r="E117" s="27">
        <v>3</v>
      </c>
      <c r="H117" s="14" t="s">
        <v>18</v>
      </c>
      <c r="K117" s="14" t="s">
        <v>13</v>
      </c>
      <c r="L117" s="14" t="s">
        <v>14</v>
      </c>
      <c r="P117" s="32" t="s">
        <v>62</v>
      </c>
      <c r="R117" s="9"/>
      <c r="V117" s="16">
        <v>2.627314814814815E-3</v>
      </c>
    </row>
    <row r="118" spans="1:22" ht="18">
      <c r="A118" s="8">
        <v>4.7986111111111111E-2</v>
      </c>
      <c r="B118" s="8">
        <v>4.8067129629629633E-2</v>
      </c>
      <c r="C118" s="7">
        <f t="shared" si="2"/>
        <v>4.53587962962963E-2</v>
      </c>
      <c r="D118" s="7">
        <f t="shared" si="3"/>
        <v>4.5439814814814822E-2</v>
      </c>
      <c r="G118" s="27">
        <v>1</v>
      </c>
      <c r="K118" s="14" t="s">
        <v>15</v>
      </c>
      <c r="L118" s="14" t="s">
        <v>16</v>
      </c>
      <c r="P118" s="32" t="s">
        <v>62</v>
      </c>
      <c r="R118" s="9"/>
      <c r="V118" s="16">
        <v>2.627314814814815E-3</v>
      </c>
    </row>
    <row r="119" spans="1:22" ht="18">
      <c r="A119" s="8">
        <v>4.8194444444444449E-2</v>
      </c>
      <c r="B119" s="8">
        <v>4.8495370370370376E-2</v>
      </c>
      <c r="C119" s="7">
        <f t="shared" si="2"/>
        <v>4.5567129629629638E-2</v>
      </c>
      <c r="D119" s="7">
        <f t="shared" si="3"/>
        <v>4.5868055555555565E-2</v>
      </c>
      <c r="E119" s="27">
        <v>1</v>
      </c>
      <c r="G119" s="27">
        <v>8</v>
      </c>
      <c r="K119" s="14" t="s">
        <v>20</v>
      </c>
      <c r="L119" s="14" t="s">
        <v>14</v>
      </c>
      <c r="N119" s="14" t="s">
        <v>34</v>
      </c>
      <c r="P119" s="32" t="s">
        <v>62</v>
      </c>
      <c r="R119" s="9"/>
      <c r="V119" s="16">
        <v>2.627314814814815E-3</v>
      </c>
    </row>
    <row r="120" spans="1:22" ht="18">
      <c r="A120" s="8">
        <v>4.8599537037037038E-2</v>
      </c>
      <c r="B120" s="8">
        <v>4.8668981481481487E-2</v>
      </c>
      <c r="C120" s="7">
        <f t="shared" si="2"/>
        <v>4.597222222222222E-2</v>
      </c>
      <c r="D120" s="7">
        <f t="shared" si="3"/>
        <v>4.6041666666666675E-2</v>
      </c>
      <c r="G120" s="27">
        <v>2</v>
      </c>
      <c r="K120" s="14" t="s">
        <v>15</v>
      </c>
      <c r="L120" s="14" t="s">
        <v>16</v>
      </c>
      <c r="P120" s="32" t="s">
        <v>62</v>
      </c>
      <c r="R120" s="9"/>
      <c r="V120" s="16">
        <v>2.627314814814815E-3</v>
      </c>
    </row>
    <row r="121" spans="1:22" ht="18">
      <c r="A121" s="8">
        <v>4.9178240740740738E-2</v>
      </c>
      <c r="B121" s="8">
        <v>4.9247685185185186E-2</v>
      </c>
      <c r="C121" s="7">
        <f t="shared" si="2"/>
        <v>4.6550925925925926E-2</v>
      </c>
      <c r="D121" s="7">
        <f t="shared" si="3"/>
        <v>4.6620370370370368E-2</v>
      </c>
      <c r="G121" s="27">
        <v>1</v>
      </c>
      <c r="K121" s="14" t="s">
        <v>15</v>
      </c>
      <c r="L121" s="14" t="s">
        <v>16</v>
      </c>
      <c r="P121" s="32" t="s">
        <v>62</v>
      </c>
      <c r="R121" s="9"/>
      <c r="V121" s="16">
        <v>2.627314814814815E-3</v>
      </c>
    </row>
    <row r="122" spans="1:22" ht="18">
      <c r="A122" s="8">
        <v>4.9745370370370377E-2</v>
      </c>
      <c r="B122" s="8">
        <v>4.9826388888888885E-2</v>
      </c>
      <c r="C122" s="7">
        <f t="shared" si="2"/>
        <v>4.7118055555555566E-2</v>
      </c>
      <c r="D122" s="7">
        <f t="shared" si="3"/>
        <v>4.7199074074074074E-2</v>
      </c>
      <c r="G122" s="27">
        <v>2</v>
      </c>
      <c r="K122" s="14" t="s">
        <v>20</v>
      </c>
      <c r="L122" s="14" t="s">
        <v>16</v>
      </c>
      <c r="P122" s="32" t="s">
        <v>62</v>
      </c>
      <c r="R122" s="9"/>
      <c r="V122" s="16">
        <v>2.627314814814815E-3</v>
      </c>
    </row>
    <row r="123" spans="1:22" ht="18">
      <c r="A123" s="8">
        <v>5.0347222222222217E-2</v>
      </c>
      <c r="B123" s="8">
        <v>5.0474537037037033E-2</v>
      </c>
      <c r="C123" s="7">
        <f t="shared" si="2"/>
        <v>4.7719907407407405E-2</v>
      </c>
      <c r="D123" s="7">
        <f t="shared" si="3"/>
        <v>4.7847222222222222E-2</v>
      </c>
      <c r="G123" s="27">
        <v>1</v>
      </c>
      <c r="K123" s="14" t="s">
        <v>15</v>
      </c>
      <c r="L123" s="14" t="s">
        <v>14</v>
      </c>
      <c r="N123" s="14" t="s">
        <v>35</v>
      </c>
      <c r="P123" s="32" t="s">
        <v>62</v>
      </c>
      <c r="R123" s="9"/>
      <c r="V123" s="16">
        <v>2.627314814814815E-3</v>
      </c>
    </row>
    <row r="124" spans="1:22" ht="18">
      <c r="A124" s="8">
        <v>5.0763888888888886E-2</v>
      </c>
      <c r="B124" s="8">
        <v>5.0983796296296291E-2</v>
      </c>
      <c r="C124" s="7">
        <f t="shared" si="2"/>
        <v>4.8136574074074068E-2</v>
      </c>
      <c r="D124" s="7">
        <f t="shared" si="3"/>
        <v>4.8356481481481473E-2</v>
      </c>
      <c r="E124" s="27">
        <v>1</v>
      </c>
      <c r="K124" s="14" t="s">
        <v>15</v>
      </c>
      <c r="L124" s="14" t="s">
        <v>14</v>
      </c>
      <c r="P124" s="32" t="s">
        <v>62</v>
      </c>
      <c r="R124" s="9"/>
      <c r="V124" s="16">
        <v>2.627314814814815E-3</v>
      </c>
    </row>
    <row r="125" spans="1:22" ht="18">
      <c r="A125" s="8">
        <v>5.1527777777777777E-2</v>
      </c>
      <c r="B125" s="8">
        <v>5.1585648148148144E-2</v>
      </c>
      <c r="C125" s="7">
        <f t="shared" si="2"/>
        <v>4.8900462962962965E-2</v>
      </c>
      <c r="D125" s="7">
        <f t="shared" si="3"/>
        <v>4.8958333333333326E-2</v>
      </c>
      <c r="G125" s="27">
        <v>1</v>
      </c>
      <c r="K125" s="14" t="s">
        <v>13</v>
      </c>
      <c r="L125" s="14" t="s">
        <v>16</v>
      </c>
      <c r="P125" s="32" t="s">
        <v>62</v>
      </c>
      <c r="R125" s="9"/>
      <c r="V125" s="16">
        <v>2.627314814814815E-3</v>
      </c>
    </row>
    <row r="126" spans="1:22" ht="18">
      <c r="A126" s="8">
        <v>5.244212962962963E-2</v>
      </c>
      <c r="B126" s="8">
        <v>5.2546296296296292E-2</v>
      </c>
      <c r="C126" s="7">
        <f t="shared" si="2"/>
        <v>4.9814814814814812E-2</v>
      </c>
      <c r="D126" s="7">
        <f t="shared" si="3"/>
        <v>4.9918981481481481E-2</v>
      </c>
      <c r="G126" s="27">
        <v>2</v>
      </c>
      <c r="H126" s="14" t="s">
        <v>14</v>
      </c>
      <c r="K126" s="14" t="s">
        <v>13</v>
      </c>
      <c r="L126" s="14" t="s">
        <v>14</v>
      </c>
      <c r="P126" s="32" t="s">
        <v>62</v>
      </c>
      <c r="R126" s="9"/>
      <c r="V126" s="16">
        <v>2.627314814814815E-3</v>
      </c>
    </row>
    <row r="127" spans="1:22" ht="18">
      <c r="A127" s="8">
        <v>5.258101851851852E-2</v>
      </c>
      <c r="B127" s="8">
        <v>5.2650462962962961E-2</v>
      </c>
      <c r="C127" s="7">
        <f t="shared" si="2"/>
        <v>4.9953703703703708E-2</v>
      </c>
      <c r="D127" s="7">
        <f t="shared" si="3"/>
        <v>5.002314814814815E-2</v>
      </c>
      <c r="G127" s="27">
        <v>1</v>
      </c>
      <c r="K127" s="14" t="s">
        <v>15</v>
      </c>
      <c r="L127" s="14" t="s">
        <v>16</v>
      </c>
      <c r="P127" s="32" t="s">
        <v>62</v>
      </c>
      <c r="R127" s="9"/>
      <c r="V127" s="16">
        <v>2.627314814814815E-3</v>
      </c>
    </row>
    <row r="128" spans="1:22" ht="18">
      <c r="A128" s="8">
        <v>5.2650462962962961E-2</v>
      </c>
      <c r="B128" s="8">
        <v>5.2708333333333336E-2</v>
      </c>
      <c r="C128" s="7">
        <f t="shared" si="2"/>
        <v>5.002314814814815E-2</v>
      </c>
      <c r="D128" s="7">
        <f t="shared" si="3"/>
        <v>5.0081018518518525E-2</v>
      </c>
      <c r="G128" s="27">
        <v>1</v>
      </c>
      <c r="K128" s="14" t="s">
        <v>13</v>
      </c>
      <c r="L128" s="14" t="s">
        <v>16</v>
      </c>
      <c r="P128" s="32" t="s">
        <v>62</v>
      </c>
      <c r="R128" s="9"/>
      <c r="V128" s="16">
        <v>2.627314814814815E-3</v>
      </c>
    </row>
    <row r="129" spans="1:22" ht="18">
      <c r="A129" s="8">
        <v>5.2986111111111116E-2</v>
      </c>
      <c r="B129" s="8">
        <v>5.3055555555555557E-2</v>
      </c>
      <c r="C129" s="7">
        <f t="shared" si="2"/>
        <v>5.0358796296296304E-2</v>
      </c>
      <c r="D129" s="7">
        <f t="shared" si="3"/>
        <v>5.0428240740740746E-2</v>
      </c>
      <c r="G129" s="27">
        <v>1</v>
      </c>
      <c r="K129" s="14" t="s">
        <v>13</v>
      </c>
      <c r="L129" s="14" t="s">
        <v>16</v>
      </c>
      <c r="P129" s="32" t="s">
        <v>62</v>
      </c>
      <c r="R129" s="9"/>
      <c r="V129" s="16">
        <v>2.627314814814815E-3</v>
      </c>
    </row>
    <row r="130" spans="1:22" ht="18">
      <c r="A130" s="8">
        <v>5.3090277777777778E-2</v>
      </c>
      <c r="B130" s="8">
        <v>5.31712962962963E-2</v>
      </c>
      <c r="C130" s="7">
        <f t="shared" si="2"/>
        <v>5.0462962962962959E-2</v>
      </c>
      <c r="D130" s="7">
        <f t="shared" si="3"/>
        <v>5.0543981481481481E-2</v>
      </c>
      <c r="G130" s="27">
        <v>2</v>
      </c>
      <c r="H130" s="14" t="s">
        <v>14</v>
      </c>
      <c r="K130" s="14" t="s">
        <v>15</v>
      </c>
      <c r="L130" s="14" t="s">
        <v>16</v>
      </c>
      <c r="P130" s="32" t="s">
        <v>62</v>
      </c>
      <c r="R130" s="9"/>
      <c r="V130" s="16">
        <v>2.627314814814815E-3</v>
      </c>
    </row>
    <row r="131" spans="1:22" ht="18">
      <c r="A131" s="8">
        <v>5.3657407407407404E-2</v>
      </c>
      <c r="B131" s="17">
        <v>5.3715277777777772E-2</v>
      </c>
      <c r="C131" s="7">
        <f t="shared" si="2"/>
        <v>5.1030092592592585E-2</v>
      </c>
      <c r="D131" s="7">
        <f t="shared" si="3"/>
        <v>5.108796296296296E-2</v>
      </c>
      <c r="G131" s="27">
        <v>1</v>
      </c>
      <c r="K131" s="14" t="s">
        <v>13</v>
      </c>
      <c r="L131" s="14" t="s">
        <v>17</v>
      </c>
      <c r="P131" s="32" t="s">
        <v>62</v>
      </c>
      <c r="R131" s="9"/>
      <c r="V131" s="16">
        <v>2.627314814814815E-3</v>
      </c>
    </row>
    <row r="132" spans="1:22" ht="18">
      <c r="A132" s="8">
        <v>5.4502314814814816E-2</v>
      </c>
      <c r="B132" s="8">
        <v>5.4560185185185184E-2</v>
      </c>
      <c r="C132" s="7">
        <f t="shared" si="2"/>
        <v>5.1875000000000004E-2</v>
      </c>
      <c r="D132" s="7">
        <f t="shared" si="3"/>
        <v>5.1932870370370365E-2</v>
      </c>
      <c r="G132" s="27">
        <v>1</v>
      </c>
      <c r="K132" s="14" t="s">
        <v>13</v>
      </c>
      <c r="L132" s="14" t="s">
        <v>16</v>
      </c>
      <c r="P132" s="32" t="s">
        <v>62</v>
      </c>
      <c r="R132" s="9"/>
      <c r="V132" s="16">
        <v>2.627314814814815E-3</v>
      </c>
    </row>
    <row r="133" spans="1:22" ht="18">
      <c r="A133" s="8">
        <v>5.4629629629629632E-2</v>
      </c>
      <c r="B133" s="8">
        <v>5.486111111111111E-2</v>
      </c>
      <c r="C133" s="7">
        <f t="shared" ref="C133:C196" si="4">A133-V137</f>
        <v>5.2002314814814821E-2</v>
      </c>
      <c r="D133" s="7">
        <f t="shared" ref="D133:D196" si="5">B133-V137</f>
        <v>5.2233796296296292E-2</v>
      </c>
      <c r="E133" s="27">
        <v>2</v>
      </c>
      <c r="H133" s="14" t="s">
        <v>18</v>
      </c>
      <c r="K133" s="14" t="s">
        <v>15</v>
      </c>
      <c r="L133" s="14" t="s">
        <v>14</v>
      </c>
      <c r="P133" s="32" t="s">
        <v>62</v>
      </c>
      <c r="R133" s="9"/>
      <c r="V133" s="16">
        <v>2.627314814814815E-3</v>
      </c>
    </row>
    <row r="134" spans="1:22" ht="18">
      <c r="A134" s="8">
        <v>5.486111111111111E-2</v>
      </c>
      <c r="B134" s="8">
        <v>5.4930555555555559E-2</v>
      </c>
      <c r="C134" s="7">
        <f t="shared" si="4"/>
        <v>5.2233796296296292E-2</v>
      </c>
      <c r="D134" s="7">
        <f t="shared" si="5"/>
        <v>5.2303240740740747E-2</v>
      </c>
      <c r="G134" s="27">
        <v>1</v>
      </c>
      <c r="K134" s="14" t="s">
        <v>13</v>
      </c>
      <c r="L134" s="14" t="s">
        <v>16</v>
      </c>
      <c r="P134" s="32" t="s">
        <v>62</v>
      </c>
      <c r="R134" s="9"/>
      <c r="V134" s="16">
        <v>2.627314814814815E-3</v>
      </c>
    </row>
    <row r="135" spans="1:22" ht="18">
      <c r="A135" s="8">
        <v>5.4930555555555559E-2</v>
      </c>
      <c r="B135" s="8">
        <v>5.5E-2</v>
      </c>
      <c r="C135" s="7">
        <f t="shared" si="4"/>
        <v>5.2303240740740747E-2</v>
      </c>
      <c r="D135" s="7">
        <f t="shared" si="5"/>
        <v>5.2372685185185189E-2</v>
      </c>
      <c r="G135" s="27">
        <v>1</v>
      </c>
      <c r="K135" s="14" t="s">
        <v>13</v>
      </c>
      <c r="L135" s="14" t="s">
        <v>16</v>
      </c>
      <c r="P135" s="32" t="s">
        <v>62</v>
      </c>
      <c r="R135" s="9"/>
      <c r="V135" s="16">
        <v>2.627314814814815E-3</v>
      </c>
    </row>
    <row r="136" spans="1:22" ht="18">
      <c r="A136" s="8">
        <v>5.5312499999999994E-2</v>
      </c>
      <c r="B136" s="8">
        <v>5.5358796296296288E-2</v>
      </c>
      <c r="C136" s="7">
        <f t="shared" si="4"/>
        <v>5.2685185185185182E-2</v>
      </c>
      <c r="D136" s="7">
        <f t="shared" si="5"/>
        <v>5.2731481481481476E-2</v>
      </c>
      <c r="G136" s="27">
        <v>1</v>
      </c>
      <c r="K136" s="14" t="s">
        <v>13</v>
      </c>
      <c r="L136" s="14" t="s">
        <v>17</v>
      </c>
      <c r="P136" s="32" t="s">
        <v>62</v>
      </c>
      <c r="R136" s="9"/>
      <c r="V136" s="16">
        <v>2.627314814814815E-3</v>
      </c>
    </row>
    <row r="137" spans="1:22" ht="18">
      <c r="A137" s="8">
        <v>5.5381944444444442E-2</v>
      </c>
      <c r="B137" s="8">
        <v>5.545138888888889E-2</v>
      </c>
      <c r="C137" s="7">
        <f t="shared" si="4"/>
        <v>5.2754629629629624E-2</v>
      </c>
      <c r="D137" s="7">
        <f t="shared" si="5"/>
        <v>5.2824074074074079E-2</v>
      </c>
      <c r="G137" s="27">
        <v>1</v>
      </c>
      <c r="K137" s="14" t="s">
        <v>15</v>
      </c>
      <c r="L137" s="14" t="s">
        <v>16</v>
      </c>
      <c r="P137" s="32" t="s">
        <v>62</v>
      </c>
      <c r="R137" s="9"/>
      <c r="V137" s="16">
        <v>2.627314814814815E-3</v>
      </c>
    </row>
    <row r="138" spans="1:22" ht="18">
      <c r="A138" s="8">
        <v>5.5625000000000001E-2</v>
      </c>
      <c r="B138" s="8">
        <v>5.5914351851851847E-2</v>
      </c>
      <c r="C138" s="7">
        <f t="shared" si="4"/>
        <v>5.2997685185185189E-2</v>
      </c>
      <c r="D138" s="7">
        <f t="shared" si="5"/>
        <v>5.3287037037037036E-2</v>
      </c>
      <c r="E138" s="27">
        <v>2</v>
      </c>
      <c r="H138" s="14" t="s">
        <v>18</v>
      </c>
      <c r="K138" s="14" t="s">
        <v>13</v>
      </c>
      <c r="L138" s="14" t="s">
        <v>14</v>
      </c>
      <c r="P138" s="32" t="s">
        <v>62</v>
      </c>
      <c r="R138" s="9"/>
      <c r="V138" s="16">
        <v>2.627314814814815E-3</v>
      </c>
    </row>
    <row r="139" spans="1:22" ht="18">
      <c r="A139" s="8">
        <v>5.6064814814814817E-2</v>
      </c>
      <c r="B139" s="8">
        <v>5.6134259259259266E-2</v>
      </c>
      <c r="C139" s="7">
        <f t="shared" si="4"/>
        <v>5.3437499999999999E-2</v>
      </c>
      <c r="D139" s="7">
        <f t="shared" si="5"/>
        <v>5.3506944444444454E-2</v>
      </c>
      <c r="G139" s="27">
        <v>1</v>
      </c>
      <c r="K139" s="14" t="s">
        <v>13</v>
      </c>
      <c r="L139" s="14" t="s">
        <v>16</v>
      </c>
      <c r="P139" s="32" t="s">
        <v>62</v>
      </c>
      <c r="R139" s="9"/>
      <c r="V139" s="16">
        <v>2.627314814814815E-3</v>
      </c>
    </row>
    <row r="140" spans="1:22" ht="18">
      <c r="A140" s="8">
        <v>5.634259259259259E-2</v>
      </c>
      <c r="B140" s="8">
        <v>5.6412037037037038E-2</v>
      </c>
      <c r="C140" s="7">
        <f t="shared" si="4"/>
        <v>5.3715277777777778E-2</v>
      </c>
      <c r="D140" s="7">
        <f t="shared" si="5"/>
        <v>5.378472222222222E-2</v>
      </c>
      <c r="G140" s="27">
        <v>1</v>
      </c>
      <c r="K140" s="14" t="s">
        <v>13</v>
      </c>
      <c r="L140" s="14" t="s">
        <v>16</v>
      </c>
      <c r="N140" s="11"/>
      <c r="P140" s="32" t="s">
        <v>62</v>
      </c>
      <c r="R140" s="9"/>
      <c r="V140" s="16">
        <v>2.627314814814815E-3</v>
      </c>
    </row>
    <row r="141" spans="1:22" ht="18">
      <c r="A141" s="8">
        <v>5.6689814814814811E-2</v>
      </c>
      <c r="B141" s="8">
        <v>5.67824074074074E-2</v>
      </c>
      <c r="C141" s="7">
        <f t="shared" si="4"/>
        <v>5.4062499999999999E-2</v>
      </c>
      <c r="D141" s="7">
        <f t="shared" si="5"/>
        <v>5.4155092592592588E-2</v>
      </c>
      <c r="G141" s="27">
        <v>1</v>
      </c>
      <c r="K141" s="14" t="s">
        <v>13</v>
      </c>
      <c r="L141" s="14" t="s">
        <v>14</v>
      </c>
      <c r="N141" s="14" t="s">
        <v>36</v>
      </c>
      <c r="P141" s="32" t="s">
        <v>62</v>
      </c>
      <c r="R141" s="9"/>
      <c r="V141" s="16">
        <v>2.627314814814815E-3</v>
      </c>
    </row>
    <row r="142" spans="1:22" ht="18">
      <c r="A142" s="8">
        <v>5.67824074074074E-2</v>
      </c>
      <c r="B142" s="8">
        <v>5.6851851851851855E-2</v>
      </c>
      <c r="C142" s="7">
        <f t="shared" si="4"/>
        <v>5.4155092592592588E-2</v>
      </c>
      <c r="D142" s="7">
        <f t="shared" si="5"/>
        <v>5.4224537037037043E-2</v>
      </c>
      <c r="G142" s="27">
        <v>1</v>
      </c>
      <c r="K142" s="14" t="s">
        <v>15</v>
      </c>
      <c r="L142" s="14" t="s">
        <v>16</v>
      </c>
      <c r="P142" s="32" t="s">
        <v>62</v>
      </c>
      <c r="R142" s="9"/>
      <c r="V142" s="16">
        <v>2.627314814814815E-3</v>
      </c>
    </row>
    <row r="143" spans="1:22" ht="18">
      <c r="A143" s="8">
        <v>5.708333333333334E-2</v>
      </c>
      <c r="B143" s="17">
        <v>5.7222222222222223E-2</v>
      </c>
      <c r="C143" s="7">
        <f t="shared" si="4"/>
        <v>5.4456018518518529E-2</v>
      </c>
      <c r="D143" s="7">
        <f t="shared" si="5"/>
        <v>5.4594907407407411E-2</v>
      </c>
      <c r="E143" s="27">
        <v>1</v>
      </c>
      <c r="K143" s="14" t="s">
        <v>13</v>
      </c>
      <c r="L143" s="14" t="s">
        <v>16</v>
      </c>
      <c r="P143" s="32" t="s">
        <v>62</v>
      </c>
      <c r="R143" s="9"/>
      <c r="V143" s="16">
        <v>2.627314814814815E-3</v>
      </c>
    </row>
    <row r="144" spans="1:22" ht="18">
      <c r="A144" s="8">
        <v>5.7384259259259253E-2</v>
      </c>
      <c r="B144" s="8">
        <v>5.7453703703703701E-2</v>
      </c>
      <c r="C144" s="7">
        <f t="shared" si="4"/>
        <v>5.4756944444444441E-2</v>
      </c>
      <c r="D144" s="7">
        <f t="shared" si="5"/>
        <v>5.4826388888888883E-2</v>
      </c>
      <c r="G144" s="27">
        <v>1</v>
      </c>
      <c r="K144" s="14" t="s">
        <v>13</v>
      </c>
      <c r="L144" s="14" t="s">
        <v>16</v>
      </c>
      <c r="P144" s="32" t="s">
        <v>62</v>
      </c>
      <c r="R144" s="9"/>
      <c r="V144" s="16">
        <v>2.627314814814815E-3</v>
      </c>
    </row>
    <row r="145" spans="1:22" ht="18">
      <c r="A145" s="8">
        <v>5.7569444444444444E-2</v>
      </c>
      <c r="B145" s="8">
        <v>5.7638888888888885E-2</v>
      </c>
      <c r="C145" s="7">
        <f t="shared" si="4"/>
        <v>5.4942129629629632E-2</v>
      </c>
      <c r="D145" s="7">
        <f t="shared" si="5"/>
        <v>5.5011574074074074E-2</v>
      </c>
      <c r="G145" s="27">
        <v>1</v>
      </c>
      <c r="K145" s="14" t="s">
        <v>13</v>
      </c>
      <c r="L145" s="14" t="s">
        <v>16</v>
      </c>
      <c r="P145" s="32" t="s">
        <v>62</v>
      </c>
      <c r="R145" s="9"/>
      <c r="V145" s="16">
        <v>2.627314814814815E-3</v>
      </c>
    </row>
    <row r="146" spans="1:22" ht="18">
      <c r="A146" s="8">
        <v>5.785879629629629E-2</v>
      </c>
      <c r="B146" s="8">
        <v>5.7916666666666665E-2</v>
      </c>
      <c r="C146" s="7">
        <f t="shared" si="4"/>
        <v>5.5231481481481479E-2</v>
      </c>
      <c r="D146" s="7">
        <f t="shared" si="5"/>
        <v>5.5289351851851853E-2</v>
      </c>
      <c r="G146" s="27">
        <v>1</v>
      </c>
      <c r="K146" s="14" t="s">
        <v>15</v>
      </c>
      <c r="L146" s="14" t="s">
        <v>16</v>
      </c>
      <c r="P146" s="32" t="s">
        <v>62</v>
      </c>
      <c r="R146" s="9"/>
      <c r="V146" s="16">
        <v>2.627314814814815E-3</v>
      </c>
    </row>
    <row r="147" spans="1:22" ht="18">
      <c r="A147" s="8">
        <v>5.7974537037037033E-2</v>
      </c>
      <c r="B147" s="8">
        <v>5.8032407407407414E-2</v>
      </c>
      <c r="C147" s="7">
        <f t="shared" si="4"/>
        <v>5.5347222222222214E-2</v>
      </c>
      <c r="D147" s="7">
        <f t="shared" si="5"/>
        <v>5.5405092592592603E-2</v>
      </c>
      <c r="G147" s="27">
        <v>1</v>
      </c>
      <c r="K147" s="14" t="s">
        <v>13</v>
      </c>
      <c r="L147" s="14" t="s">
        <v>16</v>
      </c>
      <c r="P147" s="32" t="s">
        <v>62</v>
      </c>
      <c r="R147" s="9"/>
      <c r="V147" s="16">
        <v>2.627314814814815E-3</v>
      </c>
    </row>
    <row r="148" spans="1:22" ht="18">
      <c r="A148" s="8">
        <v>5.8622685185185187E-2</v>
      </c>
      <c r="B148" s="8">
        <v>5.8703703703703702E-2</v>
      </c>
      <c r="C148" s="7">
        <f t="shared" si="4"/>
        <v>5.5995370370370376E-2</v>
      </c>
      <c r="D148" s="7">
        <f t="shared" si="5"/>
        <v>5.6076388888888884E-2</v>
      </c>
      <c r="G148" s="27">
        <v>2</v>
      </c>
      <c r="H148" s="14" t="s">
        <v>14</v>
      </c>
      <c r="K148" s="14" t="s">
        <v>15</v>
      </c>
      <c r="L148" s="14" t="s">
        <v>16</v>
      </c>
      <c r="P148" s="32" t="s">
        <v>62</v>
      </c>
      <c r="R148" s="9"/>
      <c r="V148" s="16">
        <v>2.627314814814815E-3</v>
      </c>
    </row>
    <row r="149" spans="1:22" ht="18">
      <c r="A149" s="17">
        <v>5.8750000000000004E-2</v>
      </c>
      <c r="B149" s="8">
        <v>5.9085648148148151E-2</v>
      </c>
      <c r="C149" s="7">
        <f t="shared" si="4"/>
        <v>5.6122685185185192E-2</v>
      </c>
      <c r="D149" s="7">
        <f t="shared" si="5"/>
        <v>5.6458333333333333E-2</v>
      </c>
      <c r="E149" s="27">
        <v>2</v>
      </c>
      <c r="G149" s="27">
        <v>2</v>
      </c>
      <c r="H149" s="14" t="s">
        <v>18</v>
      </c>
      <c r="K149" s="14" t="s">
        <v>20</v>
      </c>
      <c r="L149" s="14" t="s">
        <v>14</v>
      </c>
      <c r="N149" s="14" t="s">
        <v>37</v>
      </c>
      <c r="P149" s="32" t="s">
        <v>62</v>
      </c>
      <c r="R149" s="9"/>
      <c r="V149" s="16">
        <v>2.627314814814815E-3</v>
      </c>
    </row>
    <row r="150" spans="1:22" ht="18">
      <c r="A150" s="8">
        <v>5.9386574074074071E-2</v>
      </c>
      <c r="B150" s="8">
        <v>5.949074074074074E-2</v>
      </c>
      <c r="C150" s="7">
        <f t="shared" si="4"/>
        <v>5.6759259259259259E-2</v>
      </c>
      <c r="D150" s="7">
        <f t="shared" si="5"/>
        <v>5.6863425925925928E-2</v>
      </c>
      <c r="G150" s="27">
        <v>2</v>
      </c>
      <c r="H150" s="14" t="s">
        <v>14</v>
      </c>
      <c r="K150" s="14" t="s">
        <v>15</v>
      </c>
      <c r="L150" s="14" t="s">
        <v>16</v>
      </c>
      <c r="P150" s="32" t="s">
        <v>62</v>
      </c>
      <c r="R150" s="9"/>
      <c r="V150" s="16">
        <v>2.627314814814815E-3</v>
      </c>
    </row>
    <row r="151" spans="1:22" ht="18">
      <c r="A151" s="8">
        <v>5.9814814814814814E-2</v>
      </c>
      <c r="B151" s="24">
        <v>5.9872685185185182E-2</v>
      </c>
      <c r="C151" s="7">
        <f t="shared" si="4"/>
        <v>5.7187500000000002E-2</v>
      </c>
      <c r="D151" s="7">
        <f t="shared" si="5"/>
        <v>5.7245370370370363E-2</v>
      </c>
      <c r="G151" s="27">
        <v>1</v>
      </c>
      <c r="K151" s="14" t="s">
        <v>13</v>
      </c>
      <c r="L151" s="14" t="s">
        <v>16</v>
      </c>
      <c r="P151" s="32" t="s">
        <v>62</v>
      </c>
      <c r="R151" s="9"/>
      <c r="V151" s="16">
        <v>2.627314814814815E-3</v>
      </c>
    </row>
    <row r="152" spans="1:22" ht="18">
      <c r="A152" s="10">
        <v>6.0798611111111116E-2</v>
      </c>
      <c r="B152" s="10">
        <v>6.0868055555555557E-2</v>
      </c>
      <c r="C152" s="7">
        <f t="shared" si="4"/>
        <v>5.8171296296296304E-2</v>
      </c>
      <c r="D152" s="7">
        <f t="shared" si="5"/>
        <v>5.8240740740740746E-2</v>
      </c>
      <c r="G152" s="27">
        <v>1</v>
      </c>
      <c r="K152" s="14" t="s">
        <v>15</v>
      </c>
      <c r="L152" s="14" t="s">
        <v>16</v>
      </c>
      <c r="P152" s="32" t="s">
        <v>62</v>
      </c>
      <c r="R152" s="9"/>
      <c r="V152" s="16">
        <v>2.627314814814815E-3</v>
      </c>
    </row>
    <row r="153" spans="1:22" ht="18">
      <c r="A153" s="10">
        <v>6.0879629629629638E-2</v>
      </c>
      <c r="B153" s="10">
        <v>6.1261574074074072E-2</v>
      </c>
      <c r="C153" s="7">
        <f t="shared" si="4"/>
        <v>5.8252314814814826E-2</v>
      </c>
      <c r="D153" s="7">
        <f t="shared" si="5"/>
        <v>5.8634259259259261E-2</v>
      </c>
      <c r="E153" s="27">
        <v>4</v>
      </c>
      <c r="G153" s="27">
        <v>1</v>
      </c>
      <c r="H153" s="14" t="s">
        <v>18</v>
      </c>
      <c r="K153" s="14" t="s">
        <v>13</v>
      </c>
      <c r="L153" s="14" t="s">
        <v>14</v>
      </c>
      <c r="N153" s="14" t="s">
        <v>38</v>
      </c>
      <c r="P153" s="32" t="s">
        <v>62</v>
      </c>
      <c r="R153" s="9"/>
      <c r="V153" s="16">
        <v>2.627314814814815E-3</v>
      </c>
    </row>
    <row r="154" spans="1:22" ht="18">
      <c r="A154" s="10">
        <v>6.1377314814814815E-2</v>
      </c>
      <c r="B154" s="10">
        <v>6.1446759259259263E-2</v>
      </c>
      <c r="C154" s="7">
        <f t="shared" si="4"/>
        <v>5.8749999999999997E-2</v>
      </c>
      <c r="D154" s="7">
        <f t="shared" si="5"/>
        <v>5.8819444444444452E-2</v>
      </c>
      <c r="G154" s="27">
        <v>1</v>
      </c>
      <c r="K154" s="14" t="s">
        <v>13</v>
      </c>
      <c r="L154" s="14" t="s">
        <v>16</v>
      </c>
      <c r="P154" s="32" t="s">
        <v>62</v>
      </c>
      <c r="R154" s="9"/>
      <c r="V154" s="16">
        <v>2.627314814814815E-3</v>
      </c>
    </row>
    <row r="155" spans="1:22" ht="18">
      <c r="A155" s="10">
        <v>6.2650462962962963E-2</v>
      </c>
      <c r="B155" s="10">
        <v>6.2719907407407405E-2</v>
      </c>
      <c r="C155" s="7">
        <f t="shared" si="4"/>
        <v>6.0023148148148145E-2</v>
      </c>
      <c r="D155" s="7">
        <f t="shared" si="5"/>
        <v>6.0092592592592586E-2</v>
      </c>
      <c r="G155" s="27">
        <v>1</v>
      </c>
      <c r="K155" s="14" t="s">
        <v>13</v>
      </c>
      <c r="L155" s="14" t="s">
        <v>16</v>
      </c>
      <c r="P155" s="32" t="s">
        <v>62</v>
      </c>
      <c r="R155" s="9"/>
      <c r="V155" s="16">
        <v>2.627314814814815E-3</v>
      </c>
    </row>
    <row r="156" spans="1:22" ht="18">
      <c r="A156" s="10">
        <v>6.2789351851851846E-2</v>
      </c>
      <c r="B156" s="10">
        <v>6.2858796296296301E-2</v>
      </c>
      <c r="C156" s="7">
        <f t="shared" si="4"/>
        <v>6.0162037037037028E-2</v>
      </c>
      <c r="D156" s="7">
        <f t="shared" si="5"/>
        <v>6.0231481481481483E-2</v>
      </c>
      <c r="G156" s="27">
        <v>1</v>
      </c>
      <c r="K156" s="14" t="s">
        <v>15</v>
      </c>
      <c r="L156" s="14" t="s">
        <v>16</v>
      </c>
      <c r="P156" s="32" t="s">
        <v>62</v>
      </c>
      <c r="R156" s="9"/>
      <c r="V156" s="16">
        <v>2.627314814814815E-3</v>
      </c>
    </row>
    <row r="157" spans="1:22" ht="18">
      <c r="A157" s="24">
        <v>6.3287037037037031E-2</v>
      </c>
      <c r="B157" s="10">
        <v>6.3518518518518516E-2</v>
      </c>
      <c r="C157" s="7">
        <f t="shared" si="4"/>
        <v>6.0659722222222212E-2</v>
      </c>
      <c r="D157" s="7">
        <f t="shared" si="5"/>
        <v>6.0891203703703697E-2</v>
      </c>
      <c r="E157" s="27">
        <v>1</v>
      </c>
      <c r="G157" s="27">
        <v>1</v>
      </c>
      <c r="K157" s="14" t="s">
        <v>20</v>
      </c>
      <c r="L157" s="14" t="s">
        <v>14</v>
      </c>
      <c r="N157" s="14" t="s">
        <v>39</v>
      </c>
      <c r="P157" s="32" t="s">
        <v>62</v>
      </c>
      <c r="R157" s="9"/>
      <c r="V157" s="16">
        <v>2.627314814814815E-3</v>
      </c>
    </row>
    <row r="158" spans="1:22" ht="18">
      <c r="A158" s="10">
        <v>6.356481481481481E-2</v>
      </c>
      <c r="B158" s="10">
        <v>6.3622685185185185E-2</v>
      </c>
      <c r="C158" s="7">
        <f t="shared" si="4"/>
        <v>6.0937499999999992E-2</v>
      </c>
      <c r="D158" s="7">
        <f t="shared" si="5"/>
        <v>6.0995370370370366E-2</v>
      </c>
      <c r="G158" s="27">
        <v>1</v>
      </c>
      <c r="K158" s="14" t="s">
        <v>13</v>
      </c>
      <c r="L158" s="14" t="s">
        <v>16</v>
      </c>
      <c r="P158" s="32" t="s">
        <v>62</v>
      </c>
      <c r="R158" s="9"/>
      <c r="V158" s="16">
        <v>2.627314814814815E-3</v>
      </c>
    </row>
    <row r="159" spans="1:22" ht="18">
      <c r="A159" s="24">
        <v>6.3935185185185192E-2</v>
      </c>
      <c r="B159" s="10">
        <v>6.4085648148148142E-2</v>
      </c>
      <c r="C159" s="7">
        <f t="shared" si="4"/>
        <v>6.1307870370370374E-2</v>
      </c>
      <c r="D159" s="7">
        <f t="shared" si="5"/>
        <v>6.1458333333333323E-2</v>
      </c>
      <c r="G159" s="27">
        <v>1</v>
      </c>
      <c r="K159" s="14" t="s">
        <v>15</v>
      </c>
      <c r="L159" s="14" t="s">
        <v>14</v>
      </c>
      <c r="N159" s="14" t="s">
        <v>40</v>
      </c>
      <c r="P159" s="32" t="s">
        <v>62</v>
      </c>
      <c r="R159" s="9"/>
      <c r="V159" s="16">
        <v>2.627314814814815E-3</v>
      </c>
    </row>
    <row r="160" spans="1:22" ht="18">
      <c r="A160" s="10">
        <v>6.4120370370370369E-2</v>
      </c>
      <c r="B160" s="10">
        <v>6.4259259259259252E-2</v>
      </c>
      <c r="C160" s="7">
        <f t="shared" si="4"/>
        <v>6.1493055555555551E-2</v>
      </c>
      <c r="D160" s="7">
        <f t="shared" si="5"/>
        <v>6.1631944444444434E-2</v>
      </c>
      <c r="E160" s="27">
        <v>1</v>
      </c>
      <c r="K160" s="14" t="s">
        <v>15</v>
      </c>
      <c r="L160" s="14" t="s">
        <v>16</v>
      </c>
      <c r="P160" s="32" t="s">
        <v>62</v>
      </c>
      <c r="R160" s="9"/>
      <c r="V160" s="16">
        <v>2.627314814814815E-3</v>
      </c>
    </row>
    <row r="161" spans="1:22" ht="18">
      <c r="A161" s="10">
        <v>6.474537037037037E-2</v>
      </c>
      <c r="B161" s="10">
        <v>6.4803240740740745E-2</v>
      </c>
      <c r="C161" s="7">
        <f t="shared" si="4"/>
        <v>6.2118055555555551E-2</v>
      </c>
      <c r="D161" s="7">
        <f t="shared" si="5"/>
        <v>6.2175925925925926E-2</v>
      </c>
      <c r="G161" s="27">
        <v>1</v>
      </c>
      <c r="K161" s="14" t="s">
        <v>13</v>
      </c>
      <c r="L161" s="14" t="s">
        <v>16</v>
      </c>
      <c r="P161" s="32" t="s">
        <v>62</v>
      </c>
      <c r="R161" s="9"/>
      <c r="V161" s="16">
        <v>2.627314814814815E-3</v>
      </c>
    </row>
    <row r="162" spans="1:22" ht="18">
      <c r="A162" s="10">
        <v>6.5347222222222223E-2</v>
      </c>
      <c r="B162" s="10">
        <v>6.5393518518518517E-2</v>
      </c>
      <c r="C162" s="7">
        <f t="shared" si="4"/>
        <v>6.2719907407407405E-2</v>
      </c>
      <c r="D162" s="7">
        <f t="shared" si="5"/>
        <v>6.2766203703703699E-2</v>
      </c>
      <c r="G162" s="27">
        <v>1</v>
      </c>
      <c r="K162" s="14" t="s">
        <v>15</v>
      </c>
      <c r="L162" s="14" t="s">
        <v>17</v>
      </c>
      <c r="P162" s="32" t="s">
        <v>62</v>
      </c>
      <c r="R162" s="9"/>
      <c r="V162" s="16">
        <v>2.627314814814815E-3</v>
      </c>
    </row>
    <row r="163" spans="1:22" ht="18">
      <c r="A163" s="10">
        <v>6.5532407407407414E-2</v>
      </c>
      <c r="B163" s="10">
        <v>6.5752314814814819E-2</v>
      </c>
      <c r="C163" s="7">
        <f t="shared" si="4"/>
        <v>6.2905092592592596E-2</v>
      </c>
      <c r="D163" s="7">
        <f t="shared" si="5"/>
        <v>6.3125000000000001E-2</v>
      </c>
      <c r="E163" s="27">
        <v>1</v>
      </c>
      <c r="G163" s="27">
        <v>1</v>
      </c>
      <c r="K163" s="14" t="s">
        <v>15</v>
      </c>
      <c r="L163" s="14" t="s">
        <v>14</v>
      </c>
      <c r="P163" s="32" t="s">
        <v>62</v>
      </c>
      <c r="R163" s="9"/>
      <c r="V163" s="16">
        <v>2.627314814814815E-3</v>
      </c>
    </row>
    <row r="164" spans="1:22" ht="18">
      <c r="A164" s="10">
        <v>6.5752314814814819E-2</v>
      </c>
      <c r="B164" s="10">
        <v>6.5798611111111113E-2</v>
      </c>
      <c r="C164" s="7">
        <f t="shared" si="4"/>
        <v>6.3125000000000001E-2</v>
      </c>
      <c r="D164" s="7">
        <f t="shared" si="5"/>
        <v>6.3171296296296295E-2</v>
      </c>
      <c r="G164" s="27">
        <v>1</v>
      </c>
      <c r="K164" s="14" t="s">
        <v>13</v>
      </c>
      <c r="L164" s="14" t="s">
        <v>17</v>
      </c>
      <c r="P164" s="32" t="s">
        <v>62</v>
      </c>
      <c r="R164" s="9"/>
      <c r="V164" s="16">
        <v>2.627314814814815E-3</v>
      </c>
    </row>
    <row r="165" spans="1:22" ht="18">
      <c r="A165" s="10">
        <v>6.6041666666666665E-2</v>
      </c>
      <c r="B165" s="10">
        <v>6.6180555555555562E-2</v>
      </c>
      <c r="C165" s="7">
        <f t="shared" si="4"/>
        <v>6.3414351851851847E-2</v>
      </c>
      <c r="D165" s="7">
        <f t="shared" si="5"/>
        <v>6.3553240740740743E-2</v>
      </c>
      <c r="E165" s="27">
        <v>1</v>
      </c>
      <c r="K165" s="14" t="s">
        <v>13</v>
      </c>
      <c r="L165" s="14" t="s">
        <v>16</v>
      </c>
      <c r="P165" s="32" t="s">
        <v>62</v>
      </c>
      <c r="R165" s="9"/>
      <c r="V165" s="16">
        <v>2.627314814814815E-3</v>
      </c>
    </row>
    <row r="166" spans="1:22" ht="18">
      <c r="A166" s="10">
        <v>6.6307870370370378E-2</v>
      </c>
      <c r="B166" s="10">
        <v>6.6458333333333341E-2</v>
      </c>
      <c r="C166" s="7">
        <f t="shared" si="4"/>
        <v>6.368055555555556E-2</v>
      </c>
      <c r="D166" s="7">
        <f t="shared" si="5"/>
        <v>6.3831018518518523E-2</v>
      </c>
      <c r="G166" s="27">
        <v>3</v>
      </c>
      <c r="K166" s="14" t="s">
        <v>13</v>
      </c>
      <c r="L166" s="14" t="s">
        <v>16</v>
      </c>
      <c r="N166" s="14" t="s">
        <v>41</v>
      </c>
      <c r="P166" s="32" t="s">
        <v>62</v>
      </c>
      <c r="R166" s="9"/>
      <c r="V166" s="16">
        <v>2.627314814814815E-3</v>
      </c>
    </row>
    <row r="167" spans="1:22" ht="18">
      <c r="A167" s="10">
        <v>6.653935185185185E-2</v>
      </c>
      <c r="B167" s="10">
        <v>6.6608796296296291E-2</v>
      </c>
      <c r="C167" s="7">
        <f t="shared" si="4"/>
        <v>6.3912037037037031E-2</v>
      </c>
      <c r="D167" s="7">
        <f t="shared" si="5"/>
        <v>6.3981481481481473E-2</v>
      </c>
      <c r="G167" s="27">
        <v>2</v>
      </c>
      <c r="K167" s="14" t="s">
        <v>20</v>
      </c>
      <c r="L167" s="14" t="s">
        <v>16</v>
      </c>
      <c r="P167" s="32" t="s">
        <v>62</v>
      </c>
      <c r="R167" s="9"/>
      <c r="V167" s="16">
        <v>2.627314814814815E-3</v>
      </c>
    </row>
    <row r="168" spans="1:22" ht="18">
      <c r="A168" s="10">
        <v>6.6736111111111107E-2</v>
      </c>
      <c r="B168" s="10">
        <v>6.6782407407407415E-2</v>
      </c>
      <c r="C168" s="7">
        <f t="shared" si="4"/>
        <v>6.4108796296296289E-2</v>
      </c>
      <c r="D168" s="7">
        <f t="shared" si="5"/>
        <v>6.4155092592592597E-2</v>
      </c>
      <c r="G168" s="27">
        <v>1</v>
      </c>
      <c r="K168" s="14" t="s">
        <v>13</v>
      </c>
      <c r="L168" s="14" t="s">
        <v>16</v>
      </c>
      <c r="P168" s="32" t="s">
        <v>62</v>
      </c>
      <c r="R168" s="9"/>
      <c r="V168" s="16">
        <v>2.627314814814815E-3</v>
      </c>
    </row>
    <row r="169" spans="1:22" ht="18">
      <c r="A169" s="10">
        <v>6.7673611111111115E-2</v>
      </c>
      <c r="B169" s="10">
        <v>6.7766203703703703E-2</v>
      </c>
      <c r="C169" s="7">
        <f t="shared" si="4"/>
        <v>6.5046296296296297E-2</v>
      </c>
      <c r="D169" s="7">
        <f t="shared" si="5"/>
        <v>6.5138888888888885E-2</v>
      </c>
      <c r="G169" s="27">
        <v>1</v>
      </c>
      <c r="K169" s="14" t="s">
        <v>15</v>
      </c>
      <c r="L169" s="14" t="s">
        <v>16</v>
      </c>
      <c r="P169" s="32" t="s">
        <v>62</v>
      </c>
      <c r="R169" s="9"/>
      <c r="V169" s="16">
        <v>2.627314814814815E-3</v>
      </c>
    </row>
    <row r="170" spans="1:22" ht="18">
      <c r="A170" s="10">
        <v>6.7881944444444439E-2</v>
      </c>
      <c r="B170" s="8">
        <v>6.7951388888888895E-2</v>
      </c>
      <c r="C170" s="7">
        <f t="shared" si="4"/>
        <v>6.5254629629629621E-2</v>
      </c>
      <c r="D170" s="7">
        <f t="shared" si="5"/>
        <v>6.5324074074074076E-2</v>
      </c>
      <c r="G170" s="27">
        <v>1</v>
      </c>
      <c r="K170" s="14" t="s">
        <v>15</v>
      </c>
      <c r="L170" s="14" t="s">
        <v>16</v>
      </c>
      <c r="P170" s="32" t="s">
        <v>62</v>
      </c>
      <c r="R170" s="9"/>
      <c r="V170" s="16">
        <v>2.627314814814815E-3</v>
      </c>
    </row>
    <row r="171" spans="1:22" ht="18">
      <c r="A171" s="8">
        <v>6.8078703703703711E-2</v>
      </c>
      <c r="B171" s="8">
        <v>6.8125000000000005E-2</v>
      </c>
      <c r="C171" s="7">
        <f t="shared" si="4"/>
        <v>6.5451388888888892E-2</v>
      </c>
      <c r="D171" s="7">
        <f t="shared" si="5"/>
        <v>6.5497685185185187E-2</v>
      </c>
      <c r="G171" s="27">
        <v>1</v>
      </c>
      <c r="K171" s="14" t="s">
        <v>13</v>
      </c>
      <c r="L171" s="14" t="s">
        <v>17</v>
      </c>
      <c r="P171" s="32" t="s">
        <v>62</v>
      </c>
      <c r="R171" s="9"/>
      <c r="V171" s="16">
        <v>2.627314814814815E-3</v>
      </c>
    </row>
    <row r="172" spans="1:22" ht="18">
      <c r="A172" s="8">
        <v>6.834490740740741E-2</v>
      </c>
      <c r="B172" s="8">
        <v>6.8449074074074079E-2</v>
      </c>
      <c r="C172" s="7">
        <f t="shared" si="4"/>
        <v>6.5717592592592591E-2</v>
      </c>
      <c r="D172" s="7">
        <f t="shared" si="5"/>
        <v>6.582175925925926E-2</v>
      </c>
      <c r="G172" s="27">
        <v>3</v>
      </c>
      <c r="H172" s="14" t="s">
        <v>14</v>
      </c>
      <c r="K172" s="14" t="s">
        <v>13</v>
      </c>
      <c r="L172" s="14" t="s">
        <v>16</v>
      </c>
      <c r="P172" s="32" t="s">
        <v>62</v>
      </c>
      <c r="R172" s="9"/>
      <c r="V172" s="16">
        <v>2.627314814814815E-3</v>
      </c>
    </row>
    <row r="173" spans="1:22" ht="18">
      <c r="A173" s="8">
        <v>6.8576388888888895E-2</v>
      </c>
      <c r="B173" s="8">
        <v>6.8645833333333336E-2</v>
      </c>
      <c r="C173" s="7">
        <f t="shared" si="4"/>
        <v>6.5949074074074077E-2</v>
      </c>
      <c r="D173" s="7">
        <f t="shared" si="5"/>
        <v>6.6018518518518518E-2</v>
      </c>
      <c r="G173" s="27">
        <v>1</v>
      </c>
      <c r="K173" s="14" t="s">
        <v>15</v>
      </c>
      <c r="L173" s="14" t="s">
        <v>16</v>
      </c>
      <c r="P173" s="32" t="s">
        <v>62</v>
      </c>
      <c r="R173" s="9"/>
      <c r="V173" s="16">
        <v>2.627314814814815E-3</v>
      </c>
    </row>
    <row r="174" spans="1:22" ht="18">
      <c r="A174" s="8">
        <v>6.9039351851851852E-2</v>
      </c>
      <c r="B174" s="17">
        <v>6.9085648148148146E-2</v>
      </c>
      <c r="C174" s="7">
        <f t="shared" si="4"/>
        <v>6.6412037037037033E-2</v>
      </c>
      <c r="D174" s="7">
        <f t="shared" si="5"/>
        <v>6.6458333333333328E-2</v>
      </c>
      <c r="G174" s="27">
        <v>1</v>
      </c>
      <c r="K174" s="14" t="s">
        <v>15</v>
      </c>
      <c r="L174" s="14" t="s">
        <v>17</v>
      </c>
      <c r="P174" s="32" t="s">
        <v>62</v>
      </c>
      <c r="R174" s="9"/>
      <c r="V174" s="16">
        <v>2.627314814814815E-3</v>
      </c>
    </row>
    <row r="175" spans="1:22" ht="18">
      <c r="A175" s="8">
        <v>6.9259259259259257E-2</v>
      </c>
      <c r="B175" s="8">
        <v>6.9351851851851845E-2</v>
      </c>
      <c r="C175" s="7">
        <f t="shared" si="4"/>
        <v>6.6631944444444438E-2</v>
      </c>
      <c r="D175" s="7">
        <f t="shared" si="5"/>
        <v>6.6724537037037027E-2</v>
      </c>
      <c r="G175" s="27">
        <v>2</v>
      </c>
      <c r="H175" s="14" t="s">
        <v>14</v>
      </c>
      <c r="K175" s="14" t="s">
        <v>13</v>
      </c>
      <c r="L175" s="14" t="s">
        <v>16</v>
      </c>
      <c r="P175" s="32" t="s">
        <v>62</v>
      </c>
      <c r="R175" s="9"/>
      <c r="V175" s="16">
        <v>2.627314814814815E-3</v>
      </c>
    </row>
    <row r="176" spans="1:22" ht="18">
      <c r="A176" s="8">
        <v>7.03125E-2</v>
      </c>
      <c r="B176" s="8">
        <v>7.0381944444444441E-2</v>
      </c>
      <c r="C176" s="7">
        <f t="shared" si="4"/>
        <v>6.7685185185185182E-2</v>
      </c>
      <c r="D176" s="7">
        <f t="shared" si="5"/>
        <v>6.7754629629629623E-2</v>
      </c>
      <c r="G176" s="27">
        <v>1</v>
      </c>
      <c r="K176" s="14" t="s">
        <v>15</v>
      </c>
      <c r="L176" s="14" t="s">
        <v>16</v>
      </c>
      <c r="P176" s="32" t="s">
        <v>62</v>
      </c>
      <c r="R176" s="9"/>
      <c r="V176" s="16">
        <v>2.627314814814815E-3</v>
      </c>
    </row>
    <row r="177" spans="1:22" ht="18">
      <c r="A177" s="8">
        <v>7.0740740740740743E-2</v>
      </c>
      <c r="B177" s="8">
        <v>7.0798611111111118E-2</v>
      </c>
      <c r="C177" s="7">
        <f t="shared" si="4"/>
        <v>6.8113425925925924E-2</v>
      </c>
      <c r="D177" s="7">
        <f t="shared" si="5"/>
        <v>6.8171296296296299E-2</v>
      </c>
      <c r="G177" s="27">
        <v>1</v>
      </c>
      <c r="K177" s="14" t="s">
        <v>15</v>
      </c>
      <c r="L177" s="14" t="s">
        <v>16</v>
      </c>
      <c r="P177" s="32" t="s">
        <v>62</v>
      </c>
      <c r="R177" s="9"/>
      <c r="V177" s="16">
        <v>2.627314814814815E-3</v>
      </c>
    </row>
    <row r="178" spans="1:22" ht="18">
      <c r="A178" s="8">
        <v>7.1539351851851854E-2</v>
      </c>
      <c r="B178" s="8">
        <v>7.1597222222222215E-2</v>
      </c>
      <c r="C178" s="7">
        <f t="shared" si="4"/>
        <v>6.8912037037037036E-2</v>
      </c>
      <c r="D178" s="7">
        <f t="shared" si="5"/>
        <v>6.8969907407407396E-2</v>
      </c>
      <c r="G178" s="27">
        <v>1</v>
      </c>
      <c r="K178" s="14" t="s">
        <v>15</v>
      </c>
      <c r="L178" s="14" t="s">
        <v>16</v>
      </c>
      <c r="P178" s="32" t="s">
        <v>62</v>
      </c>
      <c r="R178" s="9"/>
      <c r="V178" s="16">
        <v>2.627314814814815E-3</v>
      </c>
    </row>
    <row r="179" spans="1:22" ht="18">
      <c r="A179" s="8">
        <v>7.1631944444444443E-2</v>
      </c>
      <c r="B179" s="8">
        <v>7.1759259259259259E-2</v>
      </c>
      <c r="C179" s="7">
        <f t="shared" si="4"/>
        <v>6.9004629629629624E-2</v>
      </c>
      <c r="D179" s="7">
        <f t="shared" si="5"/>
        <v>6.913194444444444E-2</v>
      </c>
      <c r="G179" s="27">
        <v>3</v>
      </c>
      <c r="K179" s="14" t="s">
        <v>20</v>
      </c>
      <c r="L179" s="14" t="s">
        <v>16</v>
      </c>
      <c r="P179" s="32" t="s">
        <v>62</v>
      </c>
      <c r="R179" s="9"/>
      <c r="V179" s="16">
        <v>2.627314814814815E-3</v>
      </c>
    </row>
    <row r="180" spans="1:22" ht="18">
      <c r="A180" s="8">
        <v>7.2210648148148149E-2</v>
      </c>
      <c r="B180" s="8">
        <v>7.2291666666666657E-2</v>
      </c>
      <c r="C180" s="7">
        <f t="shared" si="4"/>
        <v>6.958333333333333E-2</v>
      </c>
      <c r="D180" s="7">
        <f t="shared" si="5"/>
        <v>6.9664351851851838E-2</v>
      </c>
      <c r="G180" s="27">
        <v>1</v>
      </c>
      <c r="K180" s="14" t="s">
        <v>13</v>
      </c>
      <c r="L180" s="14" t="s">
        <v>16</v>
      </c>
      <c r="P180" s="32" t="s">
        <v>62</v>
      </c>
      <c r="R180" s="9"/>
      <c r="V180" s="16">
        <v>2.627314814814815E-3</v>
      </c>
    </row>
    <row r="181" spans="1:22" ht="18">
      <c r="A181" s="8">
        <v>7.256944444444445E-2</v>
      </c>
      <c r="B181" s="8">
        <v>7.2719907407407414E-2</v>
      </c>
      <c r="C181" s="7">
        <f t="shared" si="4"/>
        <v>6.9942129629629632E-2</v>
      </c>
      <c r="D181" s="7">
        <f t="shared" si="5"/>
        <v>7.0092592592592595E-2</v>
      </c>
      <c r="G181" s="27">
        <v>2</v>
      </c>
      <c r="K181" s="14" t="s">
        <v>20</v>
      </c>
      <c r="L181" s="14" t="s">
        <v>16</v>
      </c>
      <c r="P181" s="32" t="s">
        <v>62</v>
      </c>
      <c r="R181" s="9"/>
      <c r="V181" s="16">
        <v>2.627314814814815E-3</v>
      </c>
    </row>
    <row r="182" spans="1:22" ht="18">
      <c r="A182" s="8">
        <v>7.3564814814814819E-2</v>
      </c>
      <c r="B182" s="8">
        <v>7.3749999999999996E-2</v>
      </c>
      <c r="C182" s="7">
        <f t="shared" si="4"/>
        <v>7.0937500000000001E-2</v>
      </c>
      <c r="D182" s="7">
        <f t="shared" si="5"/>
        <v>7.1122685185185178E-2</v>
      </c>
      <c r="E182" s="27">
        <v>1</v>
      </c>
      <c r="G182" s="27">
        <v>1</v>
      </c>
      <c r="K182" s="14" t="s">
        <v>15</v>
      </c>
      <c r="L182" s="14" t="s">
        <v>16</v>
      </c>
      <c r="N182" s="14" t="s">
        <v>42</v>
      </c>
      <c r="P182" s="32" t="s">
        <v>62</v>
      </c>
      <c r="R182" s="9"/>
      <c r="V182" s="16">
        <v>2.627314814814815E-3</v>
      </c>
    </row>
    <row r="183" spans="1:22" ht="18">
      <c r="A183" s="8">
        <v>7.4398148148148144E-2</v>
      </c>
      <c r="B183" s="8">
        <v>7.4456018518518519E-2</v>
      </c>
      <c r="C183" s="7">
        <f t="shared" si="4"/>
        <v>7.1770833333333325E-2</v>
      </c>
      <c r="D183" s="7">
        <f t="shared" si="5"/>
        <v>7.18287037037037E-2</v>
      </c>
      <c r="G183" s="27">
        <v>1</v>
      </c>
      <c r="K183" s="14" t="s">
        <v>13</v>
      </c>
      <c r="L183" s="14" t="s">
        <v>16</v>
      </c>
      <c r="P183" s="32" t="s">
        <v>62</v>
      </c>
      <c r="R183" s="9"/>
      <c r="V183" s="16">
        <v>2.627314814814815E-3</v>
      </c>
    </row>
    <row r="184" spans="1:22" ht="18">
      <c r="A184" s="8">
        <v>7.5590277777777784E-2</v>
      </c>
      <c r="B184" s="8">
        <v>7.5659722222222225E-2</v>
      </c>
      <c r="C184" s="7">
        <f t="shared" si="4"/>
        <v>7.2962962962962966E-2</v>
      </c>
      <c r="D184" s="7">
        <f t="shared" si="5"/>
        <v>7.3032407407407407E-2</v>
      </c>
      <c r="G184" s="27">
        <v>2</v>
      </c>
      <c r="H184" s="14" t="s">
        <v>18</v>
      </c>
      <c r="K184" s="14" t="s">
        <v>15</v>
      </c>
      <c r="L184" s="14" t="s">
        <v>16</v>
      </c>
      <c r="P184" s="32" t="s">
        <v>62</v>
      </c>
      <c r="R184" s="9"/>
      <c r="V184" s="16">
        <v>2.627314814814815E-3</v>
      </c>
    </row>
    <row r="185" spans="1:22" ht="18">
      <c r="A185" s="8">
        <v>7.6539351851851858E-2</v>
      </c>
      <c r="B185" s="8">
        <v>7.6585648148148153E-2</v>
      </c>
      <c r="C185" s="7">
        <f t="shared" si="4"/>
        <v>7.391203703703704E-2</v>
      </c>
      <c r="D185" s="7">
        <f t="shared" si="5"/>
        <v>7.3958333333333334E-2</v>
      </c>
      <c r="G185" s="27">
        <v>1</v>
      </c>
      <c r="K185" s="14" t="s">
        <v>13</v>
      </c>
      <c r="L185" s="14" t="s">
        <v>17</v>
      </c>
      <c r="P185" s="32" t="s">
        <v>62</v>
      </c>
      <c r="R185" s="9"/>
      <c r="V185" s="16">
        <v>2.627314814814815E-3</v>
      </c>
    </row>
    <row r="186" spans="1:22" ht="18">
      <c r="A186" s="8">
        <v>7.662037037037038E-2</v>
      </c>
      <c r="B186" s="8">
        <v>7.6747685185185183E-2</v>
      </c>
      <c r="C186" s="7">
        <f t="shared" si="4"/>
        <v>7.3993055555555562E-2</v>
      </c>
      <c r="D186" s="7">
        <f t="shared" si="5"/>
        <v>7.4120370370370364E-2</v>
      </c>
      <c r="G186" s="27">
        <v>2</v>
      </c>
      <c r="K186" s="14" t="s">
        <v>20</v>
      </c>
      <c r="L186" s="14" t="s">
        <v>16</v>
      </c>
      <c r="P186" s="32" t="s">
        <v>62</v>
      </c>
      <c r="R186" s="9"/>
      <c r="V186" s="16">
        <v>2.627314814814815E-3</v>
      </c>
    </row>
    <row r="187" spans="1:22" ht="18">
      <c r="A187" s="8">
        <v>7.677083333333333E-2</v>
      </c>
      <c r="B187" s="8">
        <v>7.6875000000000013E-2</v>
      </c>
      <c r="C187" s="7">
        <f t="shared" si="4"/>
        <v>7.4143518518518511E-2</v>
      </c>
      <c r="D187" s="7">
        <f t="shared" si="5"/>
        <v>7.4247685185185194E-2</v>
      </c>
      <c r="G187" s="27">
        <v>2</v>
      </c>
      <c r="K187" s="14" t="s">
        <v>20</v>
      </c>
      <c r="L187" s="14" t="s">
        <v>16</v>
      </c>
      <c r="P187" s="32" t="s">
        <v>62</v>
      </c>
      <c r="R187" s="9"/>
      <c r="V187" s="16">
        <v>2.627314814814815E-3</v>
      </c>
    </row>
    <row r="188" spans="1:22" ht="18">
      <c r="A188" s="8">
        <v>7.6921296296296293E-2</v>
      </c>
      <c r="B188" s="8">
        <v>7.7037037037037029E-2</v>
      </c>
      <c r="C188" s="7">
        <f t="shared" si="4"/>
        <v>7.4293981481481475E-2</v>
      </c>
      <c r="D188" s="7">
        <f t="shared" si="5"/>
        <v>7.440972222222221E-2</v>
      </c>
      <c r="G188" s="27">
        <v>3</v>
      </c>
      <c r="K188" s="14" t="s">
        <v>20</v>
      </c>
      <c r="L188" s="14" t="s">
        <v>14</v>
      </c>
      <c r="N188" s="14" t="s">
        <v>43</v>
      </c>
      <c r="P188" s="32" t="s">
        <v>62</v>
      </c>
      <c r="R188" s="9"/>
      <c r="V188" s="16">
        <v>2.627314814814815E-3</v>
      </c>
    </row>
    <row r="189" spans="1:22" ht="18">
      <c r="A189" s="8">
        <v>7.7546296296296294E-2</v>
      </c>
      <c r="B189" s="8">
        <v>7.7627314814814816E-2</v>
      </c>
      <c r="C189" s="7">
        <f t="shared" si="4"/>
        <v>7.4918981481481475E-2</v>
      </c>
      <c r="D189" s="7">
        <f t="shared" si="5"/>
        <v>7.4999999999999997E-2</v>
      </c>
      <c r="G189" s="27">
        <v>1</v>
      </c>
      <c r="K189" s="14" t="s">
        <v>15</v>
      </c>
      <c r="L189" s="14" t="s">
        <v>16</v>
      </c>
      <c r="P189" s="32" t="s">
        <v>62</v>
      </c>
      <c r="R189" s="9"/>
      <c r="V189" s="16">
        <v>2.627314814814815E-3</v>
      </c>
    </row>
    <row r="190" spans="1:22" ht="18">
      <c r="A190" s="8">
        <v>7.8194444444444441E-2</v>
      </c>
      <c r="B190" s="8">
        <v>7.8263888888888897E-2</v>
      </c>
      <c r="C190" s="7">
        <f t="shared" si="4"/>
        <v>7.5567129629629623E-2</v>
      </c>
      <c r="D190" s="7">
        <f t="shared" si="5"/>
        <v>7.5636574074074078E-2</v>
      </c>
      <c r="G190" s="27">
        <v>1</v>
      </c>
      <c r="K190" s="14" t="s">
        <v>13</v>
      </c>
      <c r="L190" s="14" t="s">
        <v>16</v>
      </c>
      <c r="P190" s="32" t="s">
        <v>62</v>
      </c>
      <c r="R190" s="9"/>
      <c r="V190" s="16">
        <v>2.627314814814815E-3</v>
      </c>
    </row>
    <row r="191" spans="1:22" ht="18">
      <c r="A191" s="8">
        <v>7.9409722222222215E-2</v>
      </c>
      <c r="B191" s="8">
        <v>7.9525462962962964E-2</v>
      </c>
      <c r="C191" s="7">
        <f t="shared" si="4"/>
        <v>7.6782407407407396E-2</v>
      </c>
      <c r="D191" s="7">
        <f t="shared" si="5"/>
        <v>7.6898148148148146E-2</v>
      </c>
      <c r="E191" s="27">
        <v>2</v>
      </c>
      <c r="G191" s="27">
        <v>1</v>
      </c>
      <c r="K191" s="14" t="s">
        <v>13</v>
      </c>
      <c r="L191" s="14" t="s">
        <v>17</v>
      </c>
      <c r="P191" s="32" t="s">
        <v>62</v>
      </c>
      <c r="R191" s="9"/>
      <c r="V191" s="16">
        <v>2.627314814814815E-3</v>
      </c>
    </row>
    <row r="192" spans="1:22" ht="18">
      <c r="A192" s="8">
        <v>7.9652777777777781E-2</v>
      </c>
      <c r="B192" s="8">
        <v>7.9722222222222222E-2</v>
      </c>
      <c r="C192" s="7">
        <f t="shared" si="4"/>
        <v>7.7025462962962962E-2</v>
      </c>
      <c r="D192" s="7">
        <f t="shared" si="5"/>
        <v>7.7094907407407404E-2</v>
      </c>
      <c r="G192" s="27">
        <v>1</v>
      </c>
      <c r="K192" s="14" t="s">
        <v>15</v>
      </c>
      <c r="L192" s="14" t="s">
        <v>16</v>
      </c>
      <c r="P192" s="32" t="s">
        <v>62</v>
      </c>
      <c r="R192" s="9"/>
      <c r="V192" s="16">
        <v>2.627314814814815E-3</v>
      </c>
    </row>
    <row r="193" spans="1:22" ht="18">
      <c r="A193" s="8">
        <v>8.0856481481481488E-2</v>
      </c>
      <c r="B193" s="8">
        <v>8.0937499999999996E-2</v>
      </c>
      <c r="C193" s="7">
        <f t="shared" si="4"/>
        <v>7.8229166666666669E-2</v>
      </c>
      <c r="D193" s="7">
        <f t="shared" si="5"/>
        <v>7.8310185185185177E-2</v>
      </c>
      <c r="G193" s="27">
        <v>2</v>
      </c>
      <c r="H193" s="14" t="s">
        <v>14</v>
      </c>
      <c r="K193" s="14" t="s">
        <v>13</v>
      </c>
      <c r="L193" s="14" t="s">
        <v>16</v>
      </c>
      <c r="P193" s="32" t="s">
        <v>62</v>
      </c>
      <c r="R193" s="9"/>
      <c r="V193" s="16">
        <v>2.627314814814815E-3</v>
      </c>
    </row>
    <row r="194" spans="1:22" ht="18">
      <c r="A194" s="8">
        <v>8.1203703703703708E-2</v>
      </c>
      <c r="B194" s="8">
        <v>8.1284722222222217E-2</v>
      </c>
      <c r="C194" s="7">
        <f t="shared" si="4"/>
        <v>7.857638888888889E-2</v>
      </c>
      <c r="D194" s="7">
        <f t="shared" si="5"/>
        <v>7.8657407407407398E-2</v>
      </c>
      <c r="G194" s="27">
        <v>1</v>
      </c>
      <c r="K194" s="14" t="s">
        <v>13</v>
      </c>
      <c r="L194" s="14" t="s">
        <v>16</v>
      </c>
      <c r="P194" s="32" t="s">
        <v>62</v>
      </c>
      <c r="R194" s="9"/>
      <c r="V194" s="16">
        <v>2.627314814814815E-3</v>
      </c>
    </row>
    <row r="195" spans="1:22" ht="18">
      <c r="A195" s="8">
        <v>8.1550925925925929E-2</v>
      </c>
      <c r="B195" s="8">
        <v>8.1701388888888893E-2</v>
      </c>
      <c r="C195" s="7">
        <f t="shared" si="4"/>
        <v>7.8923611111111111E-2</v>
      </c>
      <c r="D195" s="7">
        <f t="shared" si="5"/>
        <v>7.9074074074074074E-2</v>
      </c>
      <c r="G195" s="27">
        <v>3</v>
      </c>
      <c r="K195" s="14" t="s">
        <v>15</v>
      </c>
      <c r="L195" s="14" t="s">
        <v>14</v>
      </c>
      <c r="P195" s="32" t="s">
        <v>62</v>
      </c>
      <c r="R195" s="9"/>
      <c r="V195" s="16">
        <v>2.627314814814815E-3</v>
      </c>
    </row>
    <row r="196" spans="1:22" ht="18">
      <c r="A196" s="8">
        <v>8.1712962962962959E-2</v>
      </c>
      <c r="B196" s="8">
        <v>8.1793981481481481E-2</v>
      </c>
      <c r="C196" s="7">
        <f t="shared" si="4"/>
        <v>7.9085648148148141E-2</v>
      </c>
      <c r="D196" s="7">
        <f t="shared" si="5"/>
        <v>7.9166666666666663E-2</v>
      </c>
      <c r="G196" s="27">
        <v>1</v>
      </c>
      <c r="K196" s="14" t="s">
        <v>13</v>
      </c>
      <c r="L196" s="14" t="s">
        <v>16</v>
      </c>
      <c r="P196" s="32" t="s">
        <v>62</v>
      </c>
      <c r="R196" s="9"/>
      <c r="V196" s="16">
        <v>2.627314814814815E-3</v>
      </c>
    </row>
    <row r="197" spans="1:22" ht="18">
      <c r="A197" s="8">
        <v>8.2187500000000011E-2</v>
      </c>
      <c r="B197" s="8">
        <v>8.2268518518518519E-2</v>
      </c>
      <c r="C197" s="7">
        <f t="shared" ref="C197:C260" si="6">A197-V201</f>
        <v>7.9560185185185192E-2</v>
      </c>
      <c r="D197" s="7">
        <f t="shared" ref="D197:D260" si="7">B197-V201</f>
        <v>7.96412037037037E-2</v>
      </c>
      <c r="G197" s="27">
        <v>1</v>
      </c>
      <c r="K197" s="14" t="s">
        <v>15</v>
      </c>
      <c r="L197" s="14" t="s">
        <v>16</v>
      </c>
      <c r="P197" s="32" t="s">
        <v>62</v>
      </c>
      <c r="R197" s="9"/>
      <c r="V197" s="16">
        <v>2.627314814814815E-3</v>
      </c>
    </row>
    <row r="198" spans="1:22" ht="18">
      <c r="A198" s="8">
        <v>8.245370370370371E-2</v>
      </c>
      <c r="B198" s="8">
        <v>8.2581018518518512E-2</v>
      </c>
      <c r="C198" s="7">
        <f t="shared" si="6"/>
        <v>7.9826388888888891E-2</v>
      </c>
      <c r="D198" s="7">
        <f t="shared" si="7"/>
        <v>7.9953703703703694E-2</v>
      </c>
      <c r="E198" s="27">
        <v>1</v>
      </c>
      <c r="K198" s="14" t="s">
        <v>13</v>
      </c>
      <c r="L198" s="14" t="s">
        <v>16</v>
      </c>
      <c r="P198" s="32" t="s">
        <v>62</v>
      </c>
      <c r="R198" s="9"/>
      <c r="V198" s="16">
        <v>2.627314814814815E-3</v>
      </c>
    </row>
    <row r="199" spans="1:22" ht="18">
      <c r="A199" s="8">
        <v>8.2881944444444453E-2</v>
      </c>
      <c r="B199" s="8">
        <v>8.2962962962962961E-2</v>
      </c>
      <c r="C199" s="7">
        <f t="shared" si="6"/>
        <v>8.0254629629629634E-2</v>
      </c>
      <c r="D199" s="7">
        <f t="shared" si="7"/>
        <v>8.0335648148148142E-2</v>
      </c>
      <c r="G199" s="27">
        <v>2</v>
      </c>
      <c r="K199" s="14" t="s">
        <v>13</v>
      </c>
      <c r="L199" s="14" t="s">
        <v>16</v>
      </c>
      <c r="P199" s="32" t="s">
        <v>62</v>
      </c>
      <c r="R199" s="9"/>
      <c r="V199" s="16">
        <v>2.627314814814815E-3</v>
      </c>
    </row>
    <row r="200" spans="1:22" ht="18">
      <c r="A200" s="8">
        <v>8.3171296296296285E-2</v>
      </c>
      <c r="B200" s="17">
        <v>8.3217592592592593E-2</v>
      </c>
      <c r="C200" s="7">
        <f t="shared" si="6"/>
        <v>8.0543981481481466E-2</v>
      </c>
      <c r="D200" s="7">
        <f t="shared" si="7"/>
        <v>8.0590277777777775E-2</v>
      </c>
      <c r="G200" s="27">
        <v>1</v>
      </c>
      <c r="K200" s="14" t="s">
        <v>13</v>
      </c>
      <c r="L200" s="14" t="s">
        <v>17</v>
      </c>
      <c r="P200" s="32" t="s">
        <v>62</v>
      </c>
      <c r="R200" s="9"/>
      <c r="V200" s="16">
        <v>2.627314814814815E-3</v>
      </c>
    </row>
    <row r="201" spans="1:22" ht="18">
      <c r="A201" s="8">
        <v>8.3506944444444453E-2</v>
      </c>
      <c r="B201" s="8">
        <v>8.3576388888888895E-2</v>
      </c>
      <c r="C201" s="7">
        <f t="shared" si="6"/>
        <v>8.0879629629629635E-2</v>
      </c>
      <c r="D201" s="7">
        <f t="shared" si="7"/>
        <v>8.0949074074074076E-2</v>
      </c>
      <c r="G201" s="27">
        <v>1</v>
      </c>
      <c r="K201" s="14" t="s">
        <v>13</v>
      </c>
      <c r="L201" s="14" t="s">
        <v>16</v>
      </c>
      <c r="P201" s="32" t="s">
        <v>62</v>
      </c>
      <c r="R201" s="9"/>
      <c r="V201" s="16">
        <v>2.627314814814815E-3</v>
      </c>
    </row>
    <row r="202" spans="1:22" ht="18">
      <c r="A202" s="8">
        <v>8.3587962962962961E-2</v>
      </c>
      <c r="B202" s="8">
        <v>8.3668981481481483E-2</v>
      </c>
      <c r="C202" s="7">
        <f t="shared" si="6"/>
        <v>8.0960648148148143E-2</v>
      </c>
      <c r="D202" s="7">
        <f t="shared" si="7"/>
        <v>8.1041666666666665E-2</v>
      </c>
      <c r="G202" s="27">
        <v>2</v>
      </c>
      <c r="H202" s="14" t="s">
        <v>14</v>
      </c>
      <c r="K202" s="14" t="s">
        <v>15</v>
      </c>
      <c r="L202" s="14" t="s">
        <v>16</v>
      </c>
      <c r="P202" s="32" t="s">
        <v>62</v>
      </c>
      <c r="R202" s="9"/>
      <c r="V202" s="16">
        <v>2.627314814814815E-3</v>
      </c>
    </row>
    <row r="203" spans="1:22" ht="18">
      <c r="A203" s="8">
        <v>8.369212962962963E-2</v>
      </c>
      <c r="B203" s="8">
        <v>8.3900462962962954E-2</v>
      </c>
      <c r="C203" s="7">
        <f t="shared" si="6"/>
        <v>8.1064814814814812E-2</v>
      </c>
      <c r="D203" s="7">
        <f t="shared" si="7"/>
        <v>8.1273148148148136E-2</v>
      </c>
      <c r="E203" s="27">
        <v>2</v>
      </c>
      <c r="G203" s="27">
        <v>1</v>
      </c>
      <c r="H203" s="14" t="s">
        <v>14</v>
      </c>
      <c r="K203" s="14" t="s">
        <v>13</v>
      </c>
      <c r="L203" s="14" t="s">
        <v>16</v>
      </c>
      <c r="P203" s="32" t="s">
        <v>62</v>
      </c>
      <c r="R203" s="9"/>
      <c r="V203" s="16">
        <v>2.627314814814815E-3</v>
      </c>
    </row>
    <row r="204" spans="1:22" ht="18">
      <c r="A204" s="8">
        <v>8.4282407407407403E-2</v>
      </c>
      <c r="B204" s="8">
        <v>8.4340277777777764E-2</v>
      </c>
      <c r="C204" s="7">
        <f t="shared" si="6"/>
        <v>8.1655092592592585E-2</v>
      </c>
      <c r="D204" s="7">
        <f t="shared" si="7"/>
        <v>8.1712962962962946E-2</v>
      </c>
      <c r="G204" s="27">
        <v>1</v>
      </c>
      <c r="K204" s="14" t="s">
        <v>13</v>
      </c>
      <c r="L204" s="14" t="s">
        <v>16</v>
      </c>
      <c r="P204" s="32" t="s">
        <v>62</v>
      </c>
      <c r="R204" s="9"/>
      <c r="V204" s="16">
        <v>2.627314814814815E-3</v>
      </c>
    </row>
    <row r="205" spans="1:22" ht="18">
      <c r="A205" s="8">
        <v>8.4351851851851845E-2</v>
      </c>
      <c r="B205" s="8">
        <v>8.443287037037038E-2</v>
      </c>
      <c r="C205" s="7">
        <f t="shared" si="6"/>
        <v>8.1724537037037026E-2</v>
      </c>
      <c r="D205" s="7">
        <f t="shared" si="7"/>
        <v>8.1805555555555562E-2</v>
      </c>
      <c r="G205" s="27">
        <v>1</v>
      </c>
      <c r="K205" s="14" t="s">
        <v>15</v>
      </c>
      <c r="L205" s="14" t="s">
        <v>16</v>
      </c>
      <c r="P205" s="32" t="s">
        <v>62</v>
      </c>
      <c r="R205" s="9"/>
      <c r="V205" s="16">
        <v>2.627314814814815E-3</v>
      </c>
    </row>
    <row r="206" spans="1:22" ht="18">
      <c r="A206" s="8">
        <v>8.4502314814814808E-2</v>
      </c>
      <c r="B206" s="8">
        <v>8.4652777777777785E-2</v>
      </c>
      <c r="C206" s="7">
        <f t="shared" si="6"/>
        <v>8.1874999999999989E-2</v>
      </c>
      <c r="D206" s="7">
        <f t="shared" si="7"/>
        <v>8.2025462962962967E-2</v>
      </c>
      <c r="E206" s="27">
        <v>1</v>
      </c>
      <c r="K206" s="14" t="s">
        <v>15</v>
      </c>
      <c r="L206" s="14" t="s">
        <v>16</v>
      </c>
      <c r="P206" s="32" t="s">
        <v>62</v>
      </c>
      <c r="R206" s="9"/>
      <c r="V206" s="16">
        <v>2.627314814814815E-3</v>
      </c>
    </row>
    <row r="207" spans="1:22" ht="18">
      <c r="A207" s="8">
        <v>8.4837962962962962E-2</v>
      </c>
      <c r="B207" s="8">
        <v>8.4895833333333337E-2</v>
      </c>
      <c r="C207" s="7">
        <f t="shared" si="6"/>
        <v>8.2210648148148144E-2</v>
      </c>
      <c r="D207" s="7">
        <f t="shared" si="7"/>
        <v>8.2268518518518519E-2</v>
      </c>
      <c r="G207" s="27">
        <v>1</v>
      </c>
      <c r="K207" s="14" t="s">
        <v>13</v>
      </c>
      <c r="L207" s="14" t="s">
        <v>16</v>
      </c>
      <c r="P207" s="32" t="s">
        <v>62</v>
      </c>
      <c r="R207" s="9"/>
      <c r="V207" s="16">
        <v>2.627314814814815E-3</v>
      </c>
    </row>
    <row r="208" spans="1:22" ht="18">
      <c r="A208" s="8">
        <v>8.5682870370370368E-2</v>
      </c>
      <c r="B208" s="8">
        <v>8.5949074074074081E-2</v>
      </c>
      <c r="C208" s="7">
        <f t="shared" si="6"/>
        <v>8.3055555555555549E-2</v>
      </c>
      <c r="D208" s="7">
        <f t="shared" si="7"/>
        <v>8.3321759259259262E-2</v>
      </c>
      <c r="E208" s="27">
        <v>2</v>
      </c>
      <c r="K208" s="14" t="s">
        <v>20</v>
      </c>
      <c r="L208" s="14" t="s">
        <v>16</v>
      </c>
      <c r="P208" s="32" t="s">
        <v>62</v>
      </c>
      <c r="R208" s="9"/>
      <c r="V208" s="16">
        <v>2.627314814814815E-3</v>
      </c>
    </row>
    <row r="209" spans="1:22" ht="18">
      <c r="A209" s="8">
        <v>8.6111111111111124E-2</v>
      </c>
      <c r="B209" s="8">
        <v>8.6168981481481485E-2</v>
      </c>
      <c r="C209" s="7">
        <f t="shared" si="6"/>
        <v>8.3483796296296306E-2</v>
      </c>
      <c r="D209" s="7">
        <f t="shared" si="7"/>
        <v>8.3541666666666667E-2</v>
      </c>
      <c r="G209" s="27">
        <v>1</v>
      </c>
      <c r="K209" s="14" t="s">
        <v>15</v>
      </c>
      <c r="L209" s="14" t="s">
        <v>16</v>
      </c>
      <c r="P209" s="32" t="s">
        <v>62</v>
      </c>
      <c r="R209" s="9"/>
      <c r="V209" s="16">
        <v>2.627314814814815E-3</v>
      </c>
    </row>
    <row r="210" spans="1:22" ht="18">
      <c r="A210" s="8">
        <v>8.6180555555555552E-2</v>
      </c>
      <c r="B210" s="8">
        <v>8.622685185185186E-2</v>
      </c>
      <c r="C210" s="7">
        <f t="shared" si="6"/>
        <v>8.3553240740740733E-2</v>
      </c>
      <c r="D210" s="7">
        <f t="shared" si="7"/>
        <v>8.3599537037037042E-2</v>
      </c>
      <c r="G210" s="27">
        <v>1</v>
      </c>
      <c r="K210" s="14" t="s">
        <v>13</v>
      </c>
      <c r="L210" s="14" t="s">
        <v>17</v>
      </c>
      <c r="P210" s="32" t="s">
        <v>62</v>
      </c>
      <c r="R210" s="9"/>
      <c r="V210" s="16">
        <v>2.627314814814815E-3</v>
      </c>
    </row>
    <row r="211" spans="1:22" ht="18">
      <c r="A211" s="8">
        <v>8.6354166666666662E-2</v>
      </c>
      <c r="B211" s="8">
        <v>8.6550925925925934E-2</v>
      </c>
      <c r="C211" s="7">
        <f t="shared" si="6"/>
        <v>8.3726851851851844E-2</v>
      </c>
      <c r="D211" s="7">
        <f t="shared" si="7"/>
        <v>8.3923611111111115E-2</v>
      </c>
      <c r="E211" s="27">
        <v>1</v>
      </c>
      <c r="G211" s="27">
        <v>2</v>
      </c>
      <c r="K211" s="14" t="s">
        <v>20</v>
      </c>
      <c r="L211" s="14" t="s">
        <v>16</v>
      </c>
      <c r="P211" s="32" t="s">
        <v>62</v>
      </c>
      <c r="R211" s="9"/>
      <c r="V211" s="16">
        <v>2.627314814814815E-3</v>
      </c>
    </row>
    <row r="212" spans="1:22" ht="18">
      <c r="A212" s="8">
        <v>8.7615740740740744E-2</v>
      </c>
      <c r="B212" s="8">
        <v>8.774305555555556E-2</v>
      </c>
      <c r="C212" s="7">
        <f t="shared" si="6"/>
        <v>8.4988425925925926E-2</v>
      </c>
      <c r="D212" s="7">
        <f t="shared" si="7"/>
        <v>8.5115740740740742E-2</v>
      </c>
      <c r="G212" s="27">
        <v>2</v>
      </c>
      <c r="K212" s="14" t="s">
        <v>13</v>
      </c>
      <c r="L212" s="14" t="s">
        <v>14</v>
      </c>
      <c r="P212" s="32" t="s">
        <v>62</v>
      </c>
      <c r="R212" s="9"/>
      <c r="V212" s="16">
        <v>2.627314814814815E-3</v>
      </c>
    </row>
    <row r="213" spans="1:22" ht="18">
      <c r="A213" s="8">
        <v>8.7951388888888885E-2</v>
      </c>
      <c r="B213" s="8">
        <v>8.8078703703703701E-2</v>
      </c>
      <c r="C213" s="7">
        <f t="shared" si="6"/>
        <v>8.5324074074074066E-2</v>
      </c>
      <c r="D213" s="7">
        <f t="shared" si="7"/>
        <v>8.5451388888888882E-2</v>
      </c>
      <c r="G213" s="27">
        <v>3</v>
      </c>
      <c r="K213" s="14" t="s">
        <v>20</v>
      </c>
      <c r="L213" s="14" t="s">
        <v>16</v>
      </c>
      <c r="P213" s="32" t="s">
        <v>62</v>
      </c>
      <c r="R213" s="9"/>
      <c r="V213" s="16">
        <v>2.627314814814815E-3</v>
      </c>
    </row>
    <row r="214" spans="1:22" ht="18">
      <c r="A214" s="8">
        <v>8.8831018518518531E-2</v>
      </c>
      <c r="B214" s="8">
        <v>8.8888888888888892E-2</v>
      </c>
      <c r="C214" s="7">
        <f t="shared" si="6"/>
        <v>8.6203703703703713E-2</v>
      </c>
      <c r="D214" s="7">
        <f t="shared" si="7"/>
        <v>8.6261574074074074E-2</v>
      </c>
      <c r="G214" s="27">
        <v>1</v>
      </c>
      <c r="K214" s="14" t="s">
        <v>15</v>
      </c>
      <c r="L214" s="14" t="s">
        <v>16</v>
      </c>
      <c r="P214" s="32" t="s">
        <v>62</v>
      </c>
      <c r="R214" s="9"/>
      <c r="V214" s="16">
        <v>2.627314814814815E-3</v>
      </c>
    </row>
    <row r="215" spans="1:22" ht="18">
      <c r="A215" s="8">
        <v>8.9108796296296297E-2</v>
      </c>
      <c r="B215" s="8">
        <v>8.925925925925926E-2</v>
      </c>
      <c r="C215" s="7">
        <f t="shared" si="6"/>
        <v>8.6481481481481479E-2</v>
      </c>
      <c r="D215" s="7">
        <f t="shared" si="7"/>
        <v>8.6631944444444442E-2</v>
      </c>
      <c r="E215" s="27">
        <v>1</v>
      </c>
      <c r="K215" s="14" t="s">
        <v>15</v>
      </c>
      <c r="L215" s="14" t="s">
        <v>16</v>
      </c>
      <c r="P215" s="32" t="s">
        <v>62</v>
      </c>
      <c r="R215" s="9"/>
      <c r="V215" s="16">
        <v>2.627314814814815E-3</v>
      </c>
    </row>
    <row r="216" spans="1:22" ht="18">
      <c r="A216" s="8">
        <v>8.9675925925925923E-2</v>
      </c>
      <c r="B216" s="8">
        <v>8.9803240740740739E-2</v>
      </c>
      <c r="C216" s="7">
        <f t="shared" si="6"/>
        <v>8.7048611111111104E-2</v>
      </c>
      <c r="D216" s="7">
        <f t="shared" si="7"/>
        <v>8.7175925925925921E-2</v>
      </c>
      <c r="E216" s="27">
        <v>1</v>
      </c>
      <c r="K216" s="14" t="s">
        <v>15</v>
      </c>
      <c r="L216" s="14" t="s">
        <v>16</v>
      </c>
      <c r="P216" s="32" t="s">
        <v>62</v>
      </c>
      <c r="R216" s="9"/>
      <c r="V216" s="16">
        <v>2.627314814814815E-3</v>
      </c>
    </row>
    <row r="217" spans="1:22" ht="18">
      <c r="A217" s="8">
        <v>8.9803240740740739E-2</v>
      </c>
      <c r="B217" s="8">
        <v>8.9907407407407394E-2</v>
      </c>
      <c r="C217" s="7">
        <f t="shared" si="6"/>
        <v>8.7175925925925921E-2</v>
      </c>
      <c r="D217" s="7">
        <f t="shared" si="7"/>
        <v>8.7280092592592576E-2</v>
      </c>
      <c r="G217" s="27">
        <v>1</v>
      </c>
      <c r="K217" s="14" t="s">
        <v>15</v>
      </c>
      <c r="L217" s="14" t="s">
        <v>14</v>
      </c>
      <c r="P217" s="32" t="s">
        <v>62</v>
      </c>
      <c r="R217" s="9"/>
      <c r="V217" s="16">
        <v>2.627314814814815E-3</v>
      </c>
    </row>
    <row r="218" spans="1:22" ht="18">
      <c r="A218" s="8">
        <v>8.997685185185185E-2</v>
      </c>
      <c r="B218" s="8">
        <v>9.0046296296296291E-2</v>
      </c>
      <c r="C218" s="7">
        <f t="shared" si="6"/>
        <v>8.7349537037037031E-2</v>
      </c>
      <c r="D218" s="7">
        <f t="shared" si="7"/>
        <v>8.7418981481481473E-2</v>
      </c>
      <c r="G218" s="27">
        <v>1</v>
      </c>
      <c r="K218" s="14" t="s">
        <v>13</v>
      </c>
      <c r="L218" s="14" t="s">
        <v>16</v>
      </c>
      <c r="P218" s="32" t="s">
        <v>62</v>
      </c>
      <c r="R218" s="9"/>
      <c r="V218" s="16">
        <v>2.627314814814815E-3</v>
      </c>
    </row>
    <row r="219" spans="1:22" ht="18">
      <c r="A219" s="8">
        <v>9.0324074074074071E-2</v>
      </c>
      <c r="B219" s="8">
        <v>9.042824074074074E-2</v>
      </c>
      <c r="C219" s="7">
        <f t="shared" si="6"/>
        <v>8.7696759259259252E-2</v>
      </c>
      <c r="D219" s="7">
        <f t="shared" si="7"/>
        <v>8.7800925925925921E-2</v>
      </c>
      <c r="G219" s="27">
        <v>2</v>
      </c>
      <c r="K219" s="14" t="s">
        <v>13</v>
      </c>
      <c r="L219" s="14" t="s">
        <v>16</v>
      </c>
      <c r="P219" s="32" t="s">
        <v>62</v>
      </c>
      <c r="R219" s="9"/>
      <c r="V219" s="16">
        <v>2.627314814814815E-3</v>
      </c>
    </row>
    <row r="220" spans="1:22" ht="18">
      <c r="A220" s="8">
        <v>9.1192129629629637E-2</v>
      </c>
      <c r="B220" s="8">
        <v>9.1365740740740733E-2</v>
      </c>
      <c r="C220" s="7">
        <f t="shared" si="6"/>
        <v>8.8564814814814818E-2</v>
      </c>
      <c r="D220" s="7">
        <f t="shared" si="7"/>
        <v>8.8738425925925915E-2</v>
      </c>
      <c r="E220" s="27">
        <v>1</v>
      </c>
      <c r="G220" s="27">
        <v>1</v>
      </c>
      <c r="K220" s="14" t="s">
        <v>15</v>
      </c>
      <c r="L220" s="14" t="s">
        <v>16</v>
      </c>
      <c r="P220" s="32" t="s">
        <v>62</v>
      </c>
      <c r="R220" s="9"/>
      <c r="V220" s="16">
        <v>2.627314814814815E-3</v>
      </c>
    </row>
    <row r="221" spans="1:22" ht="18">
      <c r="A221" s="8">
        <v>9.1608796296296299E-2</v>
      </c>
      <c r="B221" s="8">
        <v>9.1678240740740755E-2</v>
      </c>
      <c r="C221" s="7">
        <f t="shared" si="6"/>
        <v>8.8981481481481481E-2</v>
      </c>
      <c r="D221" s="7">
        <f t="shared" si="7"/>
        <v>8.9050925925925936E-2</v>
      </c>
      <c r="G221" s="27">
        <v>1</v>
      </c>
      <c r="K221" s="14" t="s">
        <v>13</v>
      </c>
      <c r="L221" s="14" t="s">
        <v>16</v>
      </c>
      <c r="P221" s="32" t="s">
        <v>62</v>
      </c>
      <c r="R221" s="9"/>
      <c r="V221" s="16">
        <v>2.627314814814815E-3</v>
      </c>
    </row>
    <row r="222" spans="1:22" ht="18">
      <c r="A222" s="8">
        <v>9.1817129629629624E-2</v>
      </c>
      <c r="B222" s="8">
        <v>9.2071759259259256E-2</v>
      </c>
      <c r="C222" s="7">
        <f t="shared" si="6"/>
        <v>8.9189814814814805E-2</v>
      </c>
      <c r="D222" s="7">
        <f t="shared" si="7"/>
        <v>8.9444444444444438E-2</v>
      </c>
      <c r="E222" s="27">
        <v>1</v>
      </c>
      <c r="G222" s="27">
        <v>1</v>
      </c>
      <c r="K222" s="14" t="s">
        <v>13</v>
      </c>
      <c r="L222" s="14" t="s">
        <v>14</v>
      </c>
      <c r="P222" s="32" t="s">
        <v>62</v>
      </c>
      <c r="R222" s="9"/>
      <c r="V222" s="16">
        <v>2.627314814814815E-3</v>
      </c>
    </row>
    <row r="223" spans="1:22" ht="18">
      <c r="A223" s="8">
        <v>9.2453703703703705E-2</v>
      </c>
      <c r="B223" s="8">
        <v>9.2650462962962962E-2</v>
      </c>
      <c r="C223" s="7">
        <f t="shared" si="6"/>
        <v>8.9826388888888886E-2</v>
      </c>
      <c r="D223" s="7">
        <f t="shared" si="7"/>
        <v>9.0023148148148144E-2</v>
      </c>
      <c r="E223" s="27">
        <v>1</v>
      </c>
      <c r="G223" s="27">
        <v>3</v>
      </c>
      <c r="K223" s="14" t="s">
        <v>20</v>
      </c>
      <c r="L223" s="14" t="s">
        <v>14</v>
      </c>
      <c r="P223" s="32" t="s">
        <v>62</v>
      </c>
      <c r="R223" s="9"/>
      <c r="V223" s="16">
        <v>2.627314814814815E-3</v>
      </c>
    </row>
    <row r="224" spans="1:22" ht="18">
      <c r="A224" s="8">
        <v>9.28587962962963E-2</v>
      </c>
      <c r="B224" s="8">
        <v>9.2893518518518514E-2</v>
      </c>
      <c r="C224" s="7">
        <f t="shared" si="6"/>
        <v>9.0231481481481482E-2</v>
      </c>
      <c r="D224" s="7">
        <f t="shared" si="7"/>
        <v>9.0266203703703696E-2</v>
      </c>
      <c r="G224" s="27">
        <v>1</v>
      </c>
      <c r="K224" s="14" t="s">
        <v>13</v>
      </c>
      <c r="L224" s="14" t="s">
        <v>17</v>
      </c>
      <c r="P224" s="32" t="s">
        <v>62</v>
      </c>
      <c r="R224" s="9"/>
      <c r="V224" s="16">
        <v>2.627314814814815E-3</v>
      </c>
    </row>
    <row r="225" spans="1:22" ht="18">
      <c r="A225" s="8">
        <v>9.2893518518518514E-2</v>
      </c>
      <c r="B225" s="8">
        <v>9.302083333333333E-2</v>
      </c>
      <c r="C225" s="7">
        <f t="shared" si="6"/>
        <v>9.0266203703703696E-2</v>
      </c>
      <c r="D225" s="7">
        <f t="shared" si="7"/>
        <v>9.0393518518518512E-2</v>
      </c>
      <c r="G225" s="27">
        <v>3</v>
      </c>
      <c r="H225" s="14" t="s">
        <v>14</v>
      </c>
      <c r="K225" s="14" t="s">
        <v>15</v>
      </c>
      <c r="L225" s="14" t="s">
        <v>16</v>
      </c>
      <c r="P225" s="32" t="s">
        <v>62</v>
      </c>
      <c r="R225" s="9"/>
      <c r="V225" s="16">
        <v>2.627314814814815E-3</v>
      </c>
    </row>
    <row r="226" spans="1:22" ht="18">
      <c r="A226" s="8">
        <v>9.302083333333333E-2</v>
      </c>
      <c r="B226" s="8">
        <v>9.3067129629629639E-2</v>
      </c>
      <c r="C226" s="7">
        <f t="shared" si="6"/>
        <v>9.0393518518518512E-2</v>
      </c>
      <c r="D226" s="7">
        <f t="shared" si="7"/>
        <v>9.043981481481482E-2</v>
      </c>
      <c r="G226" s="27">
        <v>1</v>
      </c>
      <c r="K226" s="14" t="s">
        <v>13</v>
      </c>
      <c r="L226" s="14" t="s">
        <v>17</v>
      </c>
      <c r="P226" s="32" t="s">
        <v>62</v>
      </c>
      <c r="R226" s="9"/>
      <c r="V226" s="16">
        <v>2.627314814814815E-3</v>
      </c>
    </row>
    <row r="227" spans="1:22" ht="18">
      <c r="A227" s="8">
        <v>9.3321759259259271E-2</v>
      </c>
      <c r="B227" s="8">
        <v>9.3368055555555551E-2</v>
      </c>
      <c r="C227" s="7">
        <f t="shared" si="6"/>
        <v>9.0694444444444453E-2</v>
      </c>
      <c r="D227" s="7">
        <f t="shared" si="7"/>
        <v>9.0740740740740733E-2</v>
      </c>
      <c r="G227" s="27">
        <v>1</v>
      </c>
      <c r="K227" s="14" t="s">
        <v>13</v>
      </c>
      <c r="L227" s="14" t="s">
        <v>17</v>
      </c>
      <c r="P227" s="32" t="s">
        <v>62</v>
      </c>
      <c r="R227" s="9"/>
      <c r="V227" s="16">
        <v>2.627314814814815E-3</v>
      </c>
    </row>
    <row r="228" spans="1:22" ht="18">
      <c r="A228" s="8">
        <v>9.3969907407407405E-2</v>
      </c>
      <c r="B228" s="8">
        <v>9.4131944444444449E-2</v>
      </c>
      <c r="C228" s="7">
        <f t="shared" si="6"/>
        <v>9.1342592592592586E-2</v>
      </c>
      <c r="D228" s="7">
        <f t="shared" si="7"/>
        <v>9.150462962962963E-2</v>
      </c>
      <c r="E228" s="27">
        <v>2</v>
      </c>
      <c r="H228" s="14" t="s">
        <v>18</v>
      </c>
      <c r="K228" s="14" t="s">
        <v>15</v>
      </c>
      <c r="L228" s="14" t="s">
        <v>16</v>
      </c>
      <c r="P228" s="32" t="s">
        <v>62</v>
      </c>
      <c r="R228" s="9"/>
      <c r="V228" s="16">
        <v>2.627314814814815E-3</v>
      </c>
    </row>
    <row r="229" spans="1:22" ht="18">
      <c r="A229" s="8">
        <v>9.4351851851851853E-2</v>
      </c>
      <c r="B229" s="8">
        <v>9.449074074074075E-2</v>
      </c>
      <c r="C229" s="7">
        <f t="shared" si="6"/>
        <v>9.1724537037037035E-2</v>
      </c>
      <c r="D229" s="7">
        <f t="shared" si="7"/>
        <v>9.1863425925925932E-2</v>
      </c>
      <c r="G229" s="27">
        <v>3</v>
      </c>
      <c r="K229" s="14" t="s">
        <v>20</v>
      </c>
      <c r="L229" s="14" t="s">
        <v>14</v>
      </c>
      <c r="P229" s="32" t="s">
        <v>62</v>
      </c>
      <c r="R229" s="9"/>
      <c r="V229" s="16">
        <v>2.627314814814815E-3</v>
      </c>
    </row>
    <row r="230" spans="1:22" ht="18">
      <c r="A230" s="8">
        <v>9.521990740740742E-2</v>
      </c>
      <c r="B230" s="8">
        <v>9.5300925925925928E-2</v>
      </c>
      <c r="C230" s="7">
        <f t="shared" si="6"/>
        <v>9.2592592592592601E-2</v>
      </c>
      <c r="D230" s="7">
        <f t="shared" si="7"/>
        <v>9.2673611111111109E-2</v>
      </c>
      <c r="G230" s="27">
        <v>1</v>
      </c>
      <c r="K230" s="14" t="s">
        <v>13</v>
      </c>
      <c r="L230" s="14" t="s">
        <v>14</v>
      </c>
      <c r="P230" s="32" t="s">
        <v>62</v>
      </c>
      <c r="R230" s="9"/>
      <c r="V230" s="16">
        <v>2.627314814814815E-3</v>
      </c>
    </row>
    <row r="231" spans="1:22" ht="18">
      <c r="A231" s="8">
        <v>9.5300925925925928E-2</v>
      </c>
      <c r="B231" s="8">
        <v>9.5474537037037052E-2</v>
      </c>
      <c r="C231" s="7">
        <f t="shared" si="6"/>
        <v>9.2673611111111109E-2</v>
      </c>
      <c r="D231" s="7">
        <f t="shared" si="7"/>
        <v>9.2847222222222234E-2</v>
      </c>
      <c r="E231" s="27">
        <v>2</v>
      </c>
      <c r="H231" s="14" t="s">
        <v>18</v>
      </c>
      <c r="K231" s="14" t="s">
        <v>15</v>
      </c>
      <c r="L231" s="14" t="s">
        <v>16</v>
      </c>
      <c r="P231" s="32" t="s">
        <v>62</v>
      </c>
      <c r="R231" s="9"/>
      <c r="V231" s="16">
        <v>2.627314814814815E-3</v>
      </c>
    </row>
    <row r="232" spans="1:22" ht="18">
      <c r="A232" s="8">
        <v>9.5497685185185185E-2</v>
      </c>
      <c r="B232" s="8">
        <v>9.555555555555556E-2</v>
      </c>
      <c r="C232" s="7">
        <f t="shared" si="6"/>
        <v>9.2870370370370367E-2</v>
      </c>
      <c r="D232" s="7">
        <f t="shared" si="7"/>
        <v>9.2928240740740742E-2</v>
      </c>
      <c r="G232" s="27">
        <v>1</v>
      </c>
      <c r="K232" s="14" t="s">
        <v>15</v>
      </c>
      <c r="L232" s="14" t="s">
        <v>16</v>
      </c>
      <c r="P232" s="32" t="s">
        <v>62</v>
      </c>
      <c r="R232" s="9"/>
      <c r="V232" s="16">
        <v>2.627314814814815E-3</v>
      </c>
    </row>
    <row r="233" spans="1:22" ht="18">
      <c r="A233" s="8">
        <v>9.5763888888888885E-2</v>
      </c>
      <c r="B233" s="8">
        <v>9.5891203703703701E-2</v>
      </c>
      <c r="C233" s="7">
        <f t="shared" si="6"/>
        <v>9.3136574074074066E-2</v>
      </c>
      <c r="D233" s="7">
        <f t="shared" si="7"/>
        <v>9.3263888888888882E-2</v>
      </c>
      <c r="E233" s="27">
        <v>1</v>
      </c>
      <c r="K233" s="14" t="s">
        <v>13</v>
      </c>
      <c r="L233" s="14" t="s">
        <v>16</v>
      </c>
      <c r="P233" s="32" t="s">
        <v>62</v>
      </c>
      <c r="R233" s="9"/>
      <c r="V233" s="16">
        <v>2.627314814814815E-3</v>
      </c>
    </row>
    <row r="234" spans="1:22" ht="18">
      <c r="A234" s="8">
        <v>9.6122685185185186E-2</v>
      </c>
      <c r="B234" s="8">
        <v>9.633101851851851E-2</v>
      </c>
      <c r="C234" s="7">
        <f t="shared" si="6"/>
        <v>9.3495370370370368E-2</v>
      </c>
      <c r="D234" s="7">
        <f t="shared" si="7"/>
        <v>9.3703703703703692E-2</v>
      </c>
      <c r="G234" s="27">
        <v>2</v>
      </c>
      <c r="K234" s="14" t="s">
        <v>20</v>
      </c>
      <c r="L234" s="14" t="s">
        <v>14</v>
      </c>
      <c r="N234" s="14" t="s">
        <v>44</v>
      </c>
      <c r="P234" s="32" t="s">
        <v>62</v>
      </c>
      <c r="R234" s="9"/>
      <c r="V234" s="16">
        <v>2.627314814814815E-3</v>
      </c>
    </row>
    <row r="235" spans="1:22" ht="18">
      <c r="A235" s="8">
        <v>9.6597222222222223E-2</v>
      </c>
      <c r="B235" s="8">
        <v>9.6712962962962959E-2</v>
      </c>
      <c r="C235" s="7">
        <f t="shared" si="6"/>
        <v>9.3969907407407405E-2</v>
      </c>
      <c r="D235" s="7">
        <f t="shared" si="7"/>
        <v>9.408564814814814E-2</v>
      </c>
      <c r="G235" s="27">
        <v>2</v>
      </c>
      <c r="K235" s="14" t="s">
        <v>20</v>
      </c>
      <c r="L235" s="14" t="s">
        <v>16</v>
      </c>
      <c r="P235" s="32" t="s">
        <v>62</v>
      </c>
      <c r="R235" s="9"/>
      <c r="V235" s="16">
        <v>2.627314814814815E-3</v>
      </c>
    </row>
    <row r="236" spans="1:22" ht="18">
      <c r="A236" s="8">
        <v>9.6759259259259253E-2</v>
      </c>
      <c r="B236" s="8">
        <v>9.6828703703703708E-2</v>
      </c>
      <c r="C236" s="7">
        <f t="shared" si="6"/>
        <v>9.4131944444444435E-2</v>
      </c>
      <c r="D236" s="7">
        <f t="shared" si="7"/>
        <v>9.420138888888889E-2</v>
      </c>
      <c r="G236" s="27">
        <v>1</v>
      </c>
      <c r="K236" s="14" t="s">
        <v>15</v>
      </c>
      <c r="L236" s="14" t="s">
        <v>16</v>
      </c>
      <c r="P236" s="32" t="s">
        <v>62</v>
      </c>
      <c r="R236" s="9"/>
      <c r="V236" s="16">
        <v>2.627314814814815E-3</v>
      </c>
    </row>
    <row r="237" spans="1:22" ht="18">
      <c r="A237" s="8">
        <v>9.6840277777777775E-2</v>
      </c>
      <c r="B237" s="8">
        <v>9.6990740740740752E-2</v>
      </c>
      <c r="C237" s="7">
        <f t="shared" si="6"/>
        <v>9.4212962962962957E-2</v>
      </c>
      <c r="D237" s="7">
        <f t="shared" si="7"/>
        <v>9.4363425925925934E-2</v>
      </c>
      <c r="G237" s="27">
        <v>3</v>
      </c>
      <c r="H237" s="14" t="s">
        <v>14</v>
      </c>
      <c r="K237" s="14" t="s">
        <v>13</v>
      </c>
      <c r="L237" s="14" t="s">
        <v>16</v>
      </c>
      <c r="P237" s="32" t="s">
        <v>62</v>
      </c>
      <c r="R237" s="9"/>
      <c r="V237" s="16">
        <v>2.627314814814815E-3</v>
      </c>
    </row>
    <row r="238" spans="1:22" ht="18">
      <c r="A238" s="8">
        <v>9.752314814814815E-2</v>
      </c>
      <c r="B238" s="8">
        <v>9.7615740740740739E-2</v>
      </c>
      <c r="C238" s="7">
        <f t="shared" si="6"/>
        <v>9.4895833333333332E-2</v>
      </c>
      <c r="D238" s="7">
        <f t="shared" si="7"/>
        <v>9.4988425925925921E-2</v>
      </c>
      <c r="G238" s="27">
        <v>2</v>
      </c>
      <c r="K238" s="14" t="s">
        <v>15</v>
      </c>
      <c r="L238" s="14" t="s">
        <v>16</v>
      </c>
      <c r="P238" s="32" t="s">
        <v>62</v>
      </c>
      <c r="R238" s="9"/>
      <c r="V238" s="16">
        <v>2.627314814814815E-3</v>
      </c>
    </row>
    <row r="239" spans="1:22" ht="18">
      <c r="A239" s="8">
        <v>9.7777777777777783E-2</v>
      </c>
      <c r="B239" s="8">
        <v>9.784722222222221E-2</v>
      </c>
      <c r="C239" s="7">
        <f t="shared" si="6"/>
        <v>9.5150462962962964E-2</v>
      </c>
      <c r="D239" s="7">
        <f t="shared" si="7"/>
        <v>9.5219907407407392E-2</v>
      </c>
      <c r="G239" s="27">
        <v>1</v>
      </c>
      <c r="K239" s="14" t="s">
        <v>15</v>
      </c>
      <c r="L239" s="14" t="s">
        <v>16</v>
      </c>
      <c r="P239" s="32" t="s">
        <v>62</v>
      </c>
      <c r="R239" s="9"/>
      <c r="V239" s="16">
        <v>2.627314814814815E-3</v>
      </c>
    </row>
    <row r="240" spans="1:22" ht="18">
      <c r="A240" s="8">
        <v>9.8043981481481482E-2</v>
      </c>
      <c r="B240" s="8">
        <v>9.824074074074074E-2</v>
      </c>
      <c r="C240" s="7">
        <f t="shared" si="6"/>
        <v>9.5416666666666664E-2</v>
      </c>
      <c r="D240" s="7">
        <f t="shared" si="7"/>
        <v>9.5613425925925921E-2</v>
      </c>
      <c r="E240" s="27">
        <v>2</v>
      </c>
      <c r="G240" s="27">
        <v>1</v>
      </c>
      <c r="H240" s="14" t="s">
        <v>18</v>
      </c>
      <c r="K240" s="14" t="s">
        <v>13</v>
      </c>
      <c r="L240" s="14" t="s">
        <v>14</v>
      </c>
      <c r="P240" s="32" t="s">
        <v>62</v>
      </c>
      <c r="R240" s="9"/>
      <c r="V240" s="16">
        <v>2.627314814814815E-3</v>
      </c>
    </row>
    <row r="241" spans="1:22" ht="18">
      <c r="A241" s="8">
        <v>9.8564814814814813E-2</v>
      </c>
      <c r="B241" s="8">
        <v>9.8622685185185188E-2</v>
      </c>
      <c r="C241" s="7">
        <f t="shared" si="6"/>
        <v>9.5937499999999995E-2</v>
      </c>
      <c r="D241" s="7">
        <f t="shared" si="7"/>
        <v>9.599537037037037E-2</v>
      </c>
      <c r="G241" s="27">
        <v>1</v>
      </c>
      <c r="K241" s="14" t="s">
        <v>15</v>
      </c>
      <c r="L241" s="14" t="s">
        <v>16</v>
      </c>
      <c r="P241" s="32" t="s">
        <v>62</v>
      </c>
      <c r="R241" s="9"/>
      <c r="V241" s="16">
        <v>2.627314814814815E-3</v>
      </c>
    </row>
    <row r="242" spans="1:22" ht="18">
      <c r="A242" s="17">
        <v>9.9085648148148145E-2</v>
      </c>
      <c r="B242" s="8">
        <v>9.9155092592592586E-2</v>
      </c>
      <c r="C242" s="7">
        <f t="shared" si="6"/>
        <v>9.6458333333333326E-2</v>
      </c>
      <c r="D242" s="7">
        <f t="shared" si="7"/>
        <v>9.6527777777777768E-2</v>
      </c>
      <c r="G242" s="27">
        <v>1</v>
      </c>
      <c r="K242" s="14" t="s">
        <v>15</v>
      </c>
      <c r="L242" s="14" t="s">
        <v>16</v>
      </c>
      <c r="P242" s="32" t="s">
        <v>62</v>
      </c>
      <c r="R242" s="9"/>
      <c r="V242" s="16">
        <v>2.627314814814815E-3</v>
      </c>
    </row>
    <row r="243" spans="1:22" ht="18">
      <c r="A243" s="8">
        <v>9.9641203703703704E-2</v>
      </c>
      <c r="B243" s="8">
        <v>9.9826388888888895E-2</v>
      </c>
      <c r="C243" s="7">
        <f t="shared" si="6"/>
        <v>9.7013888888888886E-2</v>
      </c>
      <c r="D243" s="7">
        <f t="shared" si="7"/>
        <v>9.7199074074074077E-2</v>
      </c>
      <c r="E243" s="27">
        <v>2</v>
      </c>
      <c r="G243" s="27">
        <v>1</v>
      </c>
      <c r="H243" s="14" t="s">
        <v>18</v>
      </c>
      <c r="K243" s="14" t="s">
        <v>20</v>
      </c>
      <c r="L243" s="14" t="s">
        <v>16</v>
      </c>
      <c r="P243" s="32" t="s">
        <v>62</v>
      </c>
      <c r="R243" s="9"/>
      <c r="V243" s="16">
        <v>2.627314814814815E-3</v>
      </c>
    </row>
    <row r="244" spans="1:22" ht="18">
      <c r="A244" s="8">
        <v>0.10025462962962962</v>
      </c>
      <c r="B244" s="8">
        <v>0.10032407407407407</v>
      </c>
      <c r="C244" s="7">
        <f t="shared" si="6"/>
        <v>9.7627314814814806E-2</v>
      </c>
      <c r="D244" s="7">
        <f t="shared" si="7"/>
        <v>9.7696759259259247E-2</v>
      </c>
      <c r="G244" s="27">
        <v>1</v>
      </c>
      <c r="K244" s="14" t="s">
        <v>13</v>
      </c>
      <c r="L244" s="14" t="s">
        <v>17</v>
      </c>
      <c r="P244" s="32" t="s">
        <v>62</v>
      </c>
      <c r="R244" s="9"/>
      <c r="V244" s="16">
        <v>2.627314814814815E-3</v>
      </c>
    </row>
    <row r="245" spans="1:22" ht="18">
      <c r="A245" s="8">
        <v>0.10039351851851852</v>
      </c>
      <c r="B245" s="8">
        <v>0.10052083333333334</v>
      </c>
      <c r="C245" s="7">
        <f t="shared" si="6"/>
        <v>9.7766203703703702E-2</v>
      </c>
      <c r="D245" s="7">
        <f t="shared" si="7"/>
        <v>9.7893518518518519E-2</v>
      </c>
      <c r="E245" s="27">
        <v>1</v>
      </c>
      <c r="G245" s="28"/>
      <c r="K245" s="14" t="s">
        <v>13</v>
      </c>
      <c r="L245" s="14" t="s">
        <v>16</v>
      </c>
      <c r="P245" s="32" t="s">
        <v>62</v>
      </c>
      <c r="R245" s="9"/>
      <c r="V245" s="16">
        <v>2.627314814814815E-3</v>
      </c>
    </row>
    <row r="246" spans="1:22" ht="18">
      <c r="A246" s="17">
        <v>0.10082175925925925</v>
      </c>
      <c r="B246" s="8">
        <v>0.10116898148148147</v>
      </c>
      <c r="C246" s="7">
        <f t="shared" si="6"/>
        <v>9.8194444444444431E-2</v>
      </c>
      <c r="D246" s="7">
        <f t="shared" si="7"/>
        <v>9.8541666666666652E-2</v>
      </c>
      <c r="E246" s="27">
        <v>2</v>
      </c>
      <c r="G246" s="28">
        <v>3</v>
      </c>
      <c r="K246" s="14" t="s">
        <v>20</v>
      </c>
      <c r="L246" s="14" t="s">
        <v>16</v>
      </c>
      <c r="P246" s="32" t="s">
        <v>62</v>
      </c>
      <c r="R246" s="9"/>
      <c r="V246" s="16">
        <v>2.627314814814815E-3</v>
      </c>
    </row>
    <row r="247" spans="1:22" ht="18">
      <c r="A247" s="8">
        <v>0.10157407407407408</v>
      </c>
      <c r="B247" s="8">
        <v>0.10165509259259259</v>
      </c>
      <c r="C247" s="7">
        <f t="shared" si="6"/>
        <v>9.8946759259259262E-2</v>
      </c>
      <c r="D247" s="7">
        <f t="shared" si="7"/>
        <v>9.902777777777777E-2</v>
      </c>
      <c r="G247" s="28">
        <v>1</v>
      </c>
      <c r="K247" s="14" t="s">
        <v>15</v>
      </c>
      <c r="L247" s="14" t="s">
        <v>16</v>
      </c>
      <c r="P247" s="32" t="s">
        <v>62</v>
      </c>
      <c r="R247" s="9"/>
      <c r="V247" s="16">
        <v>2.627314814814815E-3</v>
      </c>
    </row>
    <row r="248" spans="1:22" ht="18">
      <c r="A248" s="8">
        <v>0.10197916666666666</v>
      </c>
      <c r="B248" s="8">
        <v>0.10203703703703704</v>
      </c>
      <c r="C248" s="7">
        <f t="shared" si="6"/>
        <v>9.9351851851851844E-2</v>
      </c>
      <c r="D248" s="7">
        <f t="shared" si="7"/>
        <v>9.9409722222222219E-2</v>
      </c>
      <c r="G248" s="28">
        <v>1</v>
      </c>
      <c r="K248" s="14" t="s">
        <v>13</v>
      </c>
      <c r="L248" s="14" t="s">
        <v>16</v>
      </c>
      <c r="P248" s="32" t="s">
        <v>62</v>
      </c>
      <c r="R248" s="9"/>
      <c r="V248" s="16">
        <v>2.627314814814815E-3</v>
      </c>
    </row>
    <row r="249" spans="1:22" ht="18">
      <c r="A249" s="8">
        <v>0.10207175925925926</v>
      </c>
      <c r="B249" s="8">
        <v>0.10211805555555555</v>
      </c>
      <c r="C249" s="7">
        <f t="shared" si="6"/>
        <v>9.9444444444444446E-2</v>
      </c>
      <c r="D249" s="7">
        <f t="shared" si="7"/>
        <v>9.9490740740740727E-2</v>
      </c>
      <c r="G249" s="28">
        <v>2</v>
      </c>
      <c r="K249" s="14" t="s">
        <v>20</v>
      </c>
      <c r="L249" s="14" t="s">
        <v>17</v>
      </c>
      <c r="P249" s="32" t="s">
        <v>62</v>
      </c>
      <c r="R249" s="9"/>
      <c r="V249" s="16">
        <v>2.627314814814815E-3</v>
      </c>
    </row>
    <row r="250" spans="1:22" ht="18">
      <c r="A250" s="17">
        <v>0.10212962962962963</v>
      </c>
      <c r="B250" s="8">
        <v>0.10228009259259259</v>
      </c>
      <c r="C250" s="7">
        <f t="shared" si="6"/>
        <v>9.9502314814814807E-2</v>
      </c>
      <c r="D250" s="7">
        <f t="shared" si="7"/>
        <v>9.9652777777777771E-2</v>
      </c>
      <c r="G250" s="28">
        <v>3</v>
      </c>
      <c r="H250" s="14" t="s">
        <v>14</v>
      </c>
      <c r="K250" s="14" t="s">
        <v>20</v>
      </c>
      <c r="L250" s="14" t="s">
        <v>14</v>
      </c>
      <c r="P250" s="32" t="s">
        <v>62</v>
      </c>
      <c r="R250" s="9"/>
      <c r="V250" s="16">
        <v>2.627314814814815E-3</v>
      </c>
    </row>
    <row r="251" spans="1:22" ht="18">
      <c r="A251" s="8">
        <v>0.10248842592592593</v>
      </c>
      <c r="B251" s="8">
        <v>0.10278935185185185</v>
      </c>
      <c r="C251" s="7">
        <f t="shared" si="6"/>
        <v>9.9861111111111109E-2</v>
      </c>
      <c r="D251" s="7">
        <f t="shared" si="7"/>
        <v>0.10016203703703704</v>
      </c>
      <c r="E251" s="27">
        <v>1</v>
      </c>
      <c r="K251" s="14" t="s">
        <v>13</v>
      </c>
      <c r="L251" s="14" t="s">
        <v>14</v>
      </c>
      <c r="P251" s="32" t="s">
        <v>62</v>
      </c>
      <c r="R251" s="9"/>
      <c r="V251" s="16">
        <v>2.627314814814815E-3</v>
      </c>
    </row>
    <row r="252" spans="1:22" ht="18">
      <c r="A252" s="17">
        <v>0.10280092592592593</v>
      </c>
      <c r="B252" s="17">
        <v>0.10287037037037038</v>
      </c>
      <c r="C252" s="7">
        <f t="shared" si="6"/>
        <v>0.10017361111111112</v>
      </c>
      <c r="D252" s="7">
        <f t="shared" si="7"/>
        <v>0.10024305555555556</v>
      </c>
      <c r="G252" s="27">
        <v>1</v>
      </c>
      <c r="K252" s="14" t="s">
        <v>13</v>
      </c>
      <c r="L252" s="14" t="s">
        <v>16</v>
      </c>
      <c r="P252" s="32" t="s">
        <v>62</v>
      </c>
      <c r="R252" s="9"/>
      <c r="V252" s="16">
        <v>2.627314814814815E-3</v>
      </c>
    </row>
    <row r="253" spans="1:22" ht="18">
      <c r="A253" s="17">
        <v>0.10357638888888888</v>
      </c>
      <c r="B253" s="8">
        <v>0.10362268518518518</v>
      </c>
      <c r="C253" s="7">
        <f t="shared" si="6"/>
        <v>0.10094907407407407</v>
      </c>
      <c r="D253" s="7">
        <f t="shared" si="7"/>
        <v>0.10099537037037036</v>
      </c>
      <c r="G253" s="27">
        <v>1</v>
      </c>
      <c r="K253" s="14" t="s">
        <v>13</v>
      </c>
      <c r="L253" s="14" t="s">
        <v>17</v>
      </c>
      <c r="P253" s="32" t="s">
        <v>62</v>
      </c>
      <c r="R253" s="9"/>
      <c r="V253" s="16">
        <v>2.627314814814815E-3</v>
      </c>
    </row>
    <row r="254" spans="1:22" ht="18">
      <c r="A254" s="17">
        <v>0.10523148148148148</v>
      </c>
      <c r="B254" s="8">
        <v>0.10530092592592592</v>
      </c>
      <c r="C254" s="7">
        <f t="shared" si="6"/>
        <v>0.10260416666666666</v>
      </c>
      <c r="D254" s="7">
        <f t="shared" si="7"/>
        <v>0.1026736111111111</v>
      </c>
      <c r="G254" s="27">
        <v>1</v>
      </c>
      <c r="K254" s="14" t="s">
        <v>15</v>
      </c>
      <c r="L254" s="14" t="s">
        <v>16</v>
      </c>
      <c r="P254" s="32" t="s">
        <v>62</v>
      </c>
      <c r="R254" s="9"/>
      <c r="V254" s="16">
        <v>2.627314814814815E-3</v>
      </c>
    </row>
    <row r="255" spans="1:22" ht="18">
      <c r="A255" s="8">
        <v>0.1063425925925926</v>
      </c>
      <c r="B255" s="8">
        <v>0.10638888888888888</v>
      </c>
      <c r="C255" s="7">
        <f t="shared" si="6"/>
        <v>0.10371527777777778</v>
      </c>
      <c r="D255" s="7">
        <f t="shared" si="7"/>
        <v>0.10376157407407406</v>
      </c>
      <c r="G255" s="27">
        <v>1</v>
      </c>
      <c r="K255" s="14" t="s">
        <v>15</v>
      </c>
      <c r="L255" s="14" t="s">
        <v>17</v>
      </c>
      <c r="P255" s="32" t="s">
        <v>62</v>
      </c>
      <c r="R255" s="9"/>
      <c r="V255" s="16">
        <v>2.627314814814815E-3</v>
      </c>
    </row>
    <row r="256" spans="1:22" ht="18">
      <c r="A256" s="8">
        <v>0.10657407407407408</v>
      </c>
      <c r="B256" s="8">
        <v>0.10663194444444445</v>
      </c>
      <c r="C256" s="7">
        <f t="shared" si="6"/>
        <v>0.10394675925925927</v>
      </c>
      <c r="D256" s="7">
        <f t="shared" si="7"/>
        <v>0.10400462962962963</v>
      </c>
      <c r="G256" s="27">
        <v>1</v>
      </c>
      <c r="K256" s="14" t="s">
        <v>13</v>
      </c>
      <c r="L256" s="14" t="s">
        <v>16</v>
      </c>
      <c r="P256" s="32" t="s">
        <v>62</v>
      </c>
      <c r="R256" s="9"/>
      <c r="V256" s="16">
        <v>2.627314814814815E-3</v>
      </c>
    </row>
    <row r="257" spans="1:22" ht="18">
      <c r="A257" s="8">
        <v>0.10703703703703704</v>
      </c>
      <c r="B257" s="8">
        <v>0.10712962962962963</v>
      </c>
      <c r="C257" s="7">
        <f t="shared" si="6"/>
        <v>0.10440972222222222</v>
      </c>
      <c r="D257" s="7">
        <f t="shared" si="7"/>
        <v>0.10450231481481481</v>
      </c>
      <c r="E257" s="27">
        <v>1</v>
      </c>
      <c r="K257" s="14" t="s">
        <v>15</v>
      </c>
      <c r="L257" s="14" t="s">
        <v>17</v>
      </c>
      <c r="P257" s="32" t="s">
        <v>62</v>
      </c>
      <c r="R257" s="9"/>
      <c r="V257" s="16">
        <v>2.627314814814815E-3</v>
      </c>
    </row>
    <row r="258" spans="1:22" ht="18">
      <c r="A258" s="8">
        <v>0.10815972222222221</v>
      </c>
      <c r="B258" s="8">
        <v>0.1082175925925926</v>
      </c>
      <c r="C258" s="7">
        <f t="shared" si="6"/>
        <v>0.10553240740740739</v>
      </c>
      <c r="D258" s="7">
        <f t="shared" si="7"/>
        <v>0.10559027777777778</v>
      </c>
      <c r="G258" s="27">
        <v>1</v>
      </c>
      <c r="K258" s="14" t="s">
        <v>13</v>
      </c>
      <c r="L258" s="14" t="s">
        <v>16</v>
      </c>
      <c r="P258" s="32" t="s">
        <v>62</v>
      </c>
      <c r="R258" s="9"/>
      <c r="V258" s="16">
        <v>2.627314814814815E-3</v>
      </c>
    </row>
    <row r="259" spans="1:22" ht="18">
      <c r="A259" s="8">
        <v>0.10864583333333333</v>
      </c>
      <c r="B259" s="17">
        <v>0.10881944444444445</v>
      </c>
      <c r="C259" s="7">
        <f t="shared" si="6"/>
        <v>0.10601851851851851</v>
      </c>
      <c r="D259" s="7">
        <f t="shared" si="7"/>
        <v>0.10619212962962964</v>
      </c>
      <c r="E259" s="27">
        <v>1</v>
      </c>
      <c r="G259" s="27">
        <v>1</v>
      </c>
      <c r="K259" s="14" t="s">
        <v>15</v>
      </c>
      <c r="L259" s="14" t="s">
        <v>16</v>
      </c>
      <c r="P259" s="32" t="s">
        <v>62</v>
      </c>
      <c r="R259" s="9"/>
      <c r="V259" s="16">
        <v>2.627314814814815E-3</v>
      </c>
    </row>
    <row r="260" spans="1:22" ht="18">
      <c r="A260" s="8">
        <v>0.10930555555555554</v>
      </c>
      <c r="B260" s="8">
        <v>0.10939814814814815</v>
      </c>
      <c r="C260" s="7">
        <f t="shared" si="6"/>
        <v>0.10667824074074073</v>
      </c>
      <c r="D260" s="7">
        <f t="shared" si="7"/>
        <v>0.10677083333333333</v>
      </c>
      <c r="G260" s="27">
        <v>1</v>
      </c>
      <c r="K260" s="14" t="s">
        <v>13</v>
      </c>
      <c r="L260" s="14" t="s">
        <v>14</v>
      </c>
      <c r="P260" s="32" t="s">
        <v>62</v>
      </c>
      <c r="R260" s="9"/>
      <c r="V260" s="16">
        <v>2.627314814814815E-3</v>
      </c>
    </row>
    <row r="261" spans="1:22" ht="18">
      <c r="A261" s="8">
        <v>0.10981481481481481</v>
      </c>
      <c r="B261" s="8">
        <v>0.10989583333333335</v>
      </c>
      <c r="C261" s="7">
        <f t="shared" ref="C261:C290" si="8">A261-V265</f>
        <v>0.10718749999999999</v>
      </c>
      <c r="D261" s="7">
        <f t="shared" ref="D261:D290" si="9">B261-V265</f>
        <v>0.10726851851851853</v>
      </c>
      <c r="G261" s="27">
        <v>1</v>
      </c>
      <c r="K261" s="14" t="s">
        <v>15</v>
      </c>
      <c r="L261" s="14" t="s">
        <v>16</v>
      </c>
      <c r="P261" s="32" t="s">
        <v>62</v>
      </c>
      <c r="R261" s="9"/>
      <c r="V261" s="16">
        <v>2.627314814814815E-3</v>
      </c>
    </row>
    <row r="262" spans="1:22" ht="18">
      <c r="A262" s="8">
        <v>0.11052083333333333</v>
      </c>
      <c r="B262" s="8">
        <v>0.11056712962962963</v>
      </c>
      <c r="C262" s="7">
        <f t="shared" si="8"/>
        <v>0.10789351851851851</v>
      </c>
      <c r="D262" s="7">
        <f t="shared" si="9"/>
        <v>0.10793981481481481</v>
      </c>
      <c r="G262" s="27">
        <v>1</v>
      </c>
      <c r="K262" s="14" t="s">
        <v>13</v>
      </c>
      <c r="L262" s="14" t="s">
        <v>17</v>
      </c>
      <c r="P262" s="32" t="s">
        <v>62</v>
      </c>
      <c r="R262" s="9"/>
      <c r="V262" s="16">
        <v>2.627314814814815E-3</v>
      </c>
    </row>
    <row r="263" spans="1:22" ht="18">
      <c r="A263" s="8">
        <v>0.1106712962962963</v>
      </c>
      <c r="B263" s="8">
        <v>0.11072916666666667</v>
      </c>
      <c r="C263" s="7">
        <f t="shared" si="8"/>
        <v>0.10804398148148148</v>
      </c>
      <c r="D263" s="7">
        <f t="shared" si="9"/>
        <v>0.10810185185185185</v>
      </c>
      <c r="G263" s="27">
        <v>1</v>
      </c>
      <c r="K263" s="14" t="s">
        <v>13</v>
      </c>
      <c r="L263" s="14" t="s">
        <v>16</v>
      </c>
      <c r="P263" s="32" t="s">
        <v>62</v>
      </c>
      <c r="R263" s="9"/>
      <c r="V263" s="16">
        <v>2.627314814814815E-3</v>
      </c>
    </row>
    <row r="264" spans="1:22" ht="18">
      <c r="A264" s="8">
        <v>0.1107523148148148</v>
      </c>
      <c r="B264" s="8">
        <v>0.11087962962962962</v>
      </c>
      <c r="C264" s="7">
        <f t="shared" si="8"/>
        <v>0.10812499999999999</v>
      </c>
      <c r="D264" s="7">
        <f t="shared" si="9"/>
        <v>0.1082523148148148</v>
      </c>
      <c r="E264" s="27">
        <v>1</v>
      </c>
      <c r="K264" s="14" t="s">
        <v>13</v>
      </c>
      <c r="L264" s="14" t="s">
        <v>16</v>
      </c>
      <c r="P264" s="32" t="s">
        <v>62</v>
      </c>
      <c r="R264" s="9"/>
      <c r="V264" s="16">
        <v>2.627314814814815E-3</v>
      </c>
    </row>
    <row r="265" spans="1:22" ht="18">
      <c r="A265" s="8">
        <v>0.11091435185185185</v>
      </c>
      <c r="B265" s="8">
        <v>0.10403935185185186</v>
      </c>
      <c r="C265" s="7">
        <f t="shared" si="8"/>
        <v>0.10828703703703703</v>
      </c>
      <c r="D265" s="7">
        <f t="shared" si="9"/>
        <v>0.10141203703703704</v>
      </c>
      <c r="G265" s="27">
        <v>2</v>
      </c>
      <c r="H265" s="14" t="s">
        <v>14</v>
      </c>
      <c r="K265" s="14" t="s">
        <v>15</v>
      </c>
      <c r="L265" s="14" t="s">
        <v>16</v>
      </c>
      <c r="P265" s="32" t="s">
        <v>62</v>
      </c>
      <c r="R265" s="9"/>
      <c r="V265" s="16">
        <v>2.627314814814815E-3</v>
      </c>
    </row>
    <row r="266" spans="1:22" ht="18">
      <c r="A266" s="8">
        <v>0.11150462962962963</v>
      </c>
      <c r="B266" s="8">
        <v>0.11159722222222222</v>
      </c>
      <c r="C266" s="7">
        <f t="shared" si="8"/>
        <v>0.10887731481481482</v>
      </c>
      <c r="D266" s="7">
        <f t="shared" si="9"/>
        <v>0.1089699074074074</v>
      </c>
      <c r="G266" s="27">
        <v>2</v>
      </c>
      <c r="H266" s="14" t="s">
        <v>14</v>
      </c>
      <c r="K266" s="14" t="s">
        <v>15</v>
      </c>
      <c r="L266" s="14" t="s">
        <v>16</v>
      </c>
      <c r="P266" s="32" t="s">
        <v>62</v>
      </c>
      <c r="R266" s="9"/>
      <c r="V266" s="16">
        <v>2.627314814814815E-3</v>
      </c>
    </row>
    <row r="267" spans="1:22" ht="18">
      <c r="A267" s="8">
        <v>0.11179398148148149</v>
      </c>
      <c r="B267" s="8">
        <v>0.11186342592592592</v>
      </c>
      <c r="C267" s="7">
        <f t="shared" si="8"/>
        <v>0.10916666666666668</v>
      </c>
      <c r="D267" s="7">
        <f t="shared" si="9"/>
        <v>0.1092361111111111</v>
      </c>
      <c r="G267" s="27">
        <v>1</v>
      </c>
      <c r="K267" s="14" t="s">
        <v>15</v>
      </c>
      <c r="L267" s="14" t="s">
        <v>16</v>
      </c>
      <c r="P267" s="32" t="s">
        <v>62</v>
      </c>
      <c r="R267" s="9"/>
      <c r="V267" s="16">
        <v>2.627314814814815E-3</v>
      </c>
    </row>
    <row r="268" spans="1:22" ht="18">
      <c r="A268" s="17" t="s">
        <v>45</v>
      </c>
      <c r="B268" s="17" t="s">
        <v>46</v>
      </c>
      <c r="C268" s="7"/>
      <c r="D268" s="7"/>
      <c r="P268" s="32" t="s">
        <v>62</v>
      </c>
      <c r="R268" s="9"/>
      <c r="V268" s="16">
        <v>2.627314814814815E-3</v>
      </c>
    </row>
    <row r="269" spans="1:22" ht="18">
      <c r="A269" s="8">
        <v>0.11284722222222222</v>
      </c>
      <c r="B269" s="8">
        <v>0.11298611111111112</v>
      </c>
      <c r="C269" s="7">
        <f t="shared" si="8"/>
        <v>0.11021990740740741</v>
      </c>
      <c r="D269" s="7">
        <f t="shared" si="9"/>
        <v>0.1103587962962963</v>
      </c>
      <c r="E269" s="27">
        <v>1</v>
      </c>
      <c r="K269" s="14" t="s">
        <v>15</v>
      </c>
      <c r="L269" s="14" t="s">
        <v>16</v>
      </c>
      <c r="P269" s="32" t="s">
        <v>62</v>
      </c>
      <c r="R269" s="9"/>
      <c r="V269" s="16">
        <v>2.627314814814815E-3</v>
      </c>
    </row>
    <row r="270" spans="1:22" ht="18">
      <c r="A270" s="17">
        <v>0.11335648148148147</v>
      </c>
      <c r="B270" s="8">
        <v>0.11340277777777778</v>
      </c>
      <c r="C270" s="7">
        <f t="shared" si="8"/>
        <v>0.11072916666666666</v>
      </c>
      <c r="D270" s="7">
        <f t="shared" si="9"/>
        <v>0.11077546296296296</v>
      </c>
      <c r="G270" s="27">
        <v>1</v>
      </c>
      <c r="K270" s="14" t="s">
        <v>13</v>
      </c>
      <c r="L270" s="14" t="s">
        <v>17</v>
      </c>
      <c r="P270" s="32" t="s">
        <v>62</v>
      </c>
      <c r="R270" s="9"/>
      <c r="V270" s="16">
        <v>2.627314814814815E-3</v>
      </c>
    </row>
    <row r="271" spans="1:22" ht="18">
      <c r="A271" s="8">
        <v>0.11342592592592593</v>
      </c>
      <c r="B271" s="8">
        <v>0.11372685185185184</v>
      </c>
      <c r="C271" s="7">
        <f t="shared" si="8"/>
        <v>0.11079861111111111</v>
      </c>
      <c r="D271" s="7">
        <f t="shared" si="9"/>
        <v>0.11109953703703702</v>
      </c>
      <c r="E271" s="27">
        <v>1</v>
      </c>
      <c r="G271" s="27">
        <v>1</v>
      </c>
      <c r="K271" s="14" t="s">
        <v>20</v>
      </c>
      <c r="L271" s="14" t="s">
        <v>14</v>
      </c>
      <c r="P271" s="32" t="s">
        <v>62</v>
      </c>
      <c r="R271" s="9"/>
      <c r="V271" s="16">
        <v>2.627314814814815E-3</v>
      </c>
    </row>
    <row r="272" spans="1:22" ht="18">
      <c r="A272" s="8">
        <v>0.11372685185185184</v>
      </c>
      <c r="B272" s="8">
        <v>0.11402777777777778</v>
      </c>
      <c r="C272" s="7">
        <f t="shared" si="8"/>
        <v>0.11109953703703702</v>
      </c>
      <c r="D272" s="7">
        <f t="shared" si="9"/>
        <v>0.11140046296296297</v>
      </c>
      <c r="E272" s="27">
        <v>2</v>
      </c>
      <c r="H272" s="14" t="s">
        <v>18</v>
      </c>
      <c r="K272" s="14" t="s">
        <v>13</v>
      </c>
      <c r="L272" s="14" t="s">
        <v>14</v>
      </c>
      <c r="P272" s="32" t="s">
        <v>62</v>
      </c>
      <c r="R272" s="9"/>
      <c r="V272" s="16">
        <v>2.627314814814815E-3</v>
      </c>
    </row>
    <row r="273" spans="1:22" ht="18">
      <c r="A273" s="8">
        <v>0.11429398148148147</v>
      </c>
      <c r="B273" s="8">
        <v>0.11438657407407408</v>
      </c>
      <c r="C273" s="7">
        <f t="shared" si="8"/>
        <v>0.11166666666666665</v>
      </c>
      <c r="D273" s="7">
        <f t="shared" si="9"/>
        <v>0.11175925925925927</v>
      </c>
      <c r="E273" s="27">
        <v>1</v>
      </c>
      <c r="K273" s="14" t="s">
        <v>13</v>
      </c>
      <c r="L273" s="14" t="s">
        <v>17</v>
      </c>
      <c r="P273" s="32" t="s">
        <v>62</v>
      </c>
      <c r="R273" s="9"/>
      <c r="V273" s="16">
        <v>2.627314814814815E-3</v>
      </c>
    </row>
    <row r="274" spans="1:22" ht="18">
      <c r="A274" s="8">
        <v>0.11439814814814815</v>
      </c>
      <c r="B274" s="8">
        <v>0.11457175925925926</v>
      </c>
      <c r="C274" s="7">
        <f t="shared" si="8"/>
        <v>0.11177083333333333</v>
      </c>
      <c r="D274" s="7">
        <f t="shared" si="9"/>
        <v>0.11194444444444444</v>
      </c>
      <c r="E274" s="27">
        <v>1</v>
      </c>
      <c r="G274" s="27">
        <v>1</v>
      </c>
      <c r="K274" s="14" t="s">
        <v>20</v>
      </c>
      <c r="L274" s="14" t="s">
        <v>16</v>
      </c>
      <c r="P274" s="32" t="s">
        <v>62</v>
      </c>
      <c r="R274" s="9"/>
      <c r="V274" s="16">
        <v>2.627314814814815E-3</v>
      </c>
    </row>
    <row r="275" spans="1:22" ht="18">
      <c r="A275" s="8">
        <v>0.11499999999999999</v>
      </c>
      <c r="B275" s="8">
        <v>0.11513888888888889</v>
      </c>
      <c r="C275" s="7">
        <f t="shared" si="8"/>
        <v>0.11237268518518517</v>
      </c>
      <c r="D275" s="7">
        <f t="shared" si="9"/>
        <v>0.11251157407407407</v>
      </c>
      <c r="E275" s="27">
        <v>1</v>
      </c>
      <c r="G275" s="27">
        <v>1</v>
      </c>
      <c r="K275" s="14" t="s">
        <v>20</v>
      </c>
      <c r="L275" s="14" t="s">
        <v>16</v>
      </c>
      <c r="P275" s="32" t="s">
        <v>62</v>
      </c>
      <c r="R275" s="9"/>
      <c r="V275" s="16">
        <v>2.627314814814815E-3</v>
      </c>
    </row>
    <row r="276" spans="1:22" ht="18">
      <c r="A276" s="8">
        <v>0.11532407407407408</v>
      </c>
      <c r="B276" s="8">
        <v>0.11540509259259259</v>
      </c>
      <c r="C276" s="7">
        <f t="shared" si="8"/>
        <v>0.11269675925925926</v>
      </c>
      <c r="D276" s="7">
        <f t="shared" si="9"/>
        <v>0.11277777777777777</v>
      </c>
      <c r="G276" s="27">
        <v>1</v>
      </c>
      <c r="K276" s="14" t="s">
        <v>13</v>
      </c>
      <c r="L276" s="14" t="s">
        <v>16</v>
      </c>
      <c r="P276" s="32" t="s">
        <v>62</v>
      </c>
      <c r="R276" s="9"/>
      <c r="V276" s="16">
        <v>2.627314814814815E-3</v>
      </c>
    </row>
    <row r="277" spans="1:22" ht="18">
      <c r="A277" s="8">
        <v>0.11578703703703704</v>
      </c>
      <c r="B277" s="8">
        <v>0.11592592592592592</v>
      </c>
      <c r="C277" s="7">
        <f t="shared" si="8"/>
        <v>0.11315972222222222</v>
      </c>
      <c r="D277" s="7">
        <f t="shared" si="9"/>
        <v>0.1132986111111111</v>
      </c>
      <c r="G277" s="27">
        <v>2</v>
      </c>
      <c r="H277" s="14" t="s">
        <v>18</v>
      </c>
      <c r="K277" s="14" t="s">
        <v>13</v>
      </c>
      <c r="L277" s="14" t="s">
        <v>14</v>
      </c>
      <c r="P277" s="32" t="s">
        <v>62</v>
      </c>
      <c r="R277" s="9"/>
      <c r="V277" s="16">
        <v>2.627314814814815E-3</v>
      </c>
    </row>
    <row r="278" spans="1:22" ht="18">
      <c r="A278" s="8">
        <v>0.11592592592592592</v>
      </c>
      <c r="B278" s="8">
        <v>0.11598379629629629</v>
      </c>
      <c r="C278" s="7">
        <f t="shared" si="8"/>
        <v>0.1132986111111111</v>
      </c>
      <c r="D278" s="7">
        <f t="shared" si="9"/>
        <v>0.11335648148148147</v>
      </c>
      <c r="G278" s="27">
        <v>1</v>
      </c>
      <c r="K278" s="14" t="s">
        <v>13</v>
      </c>
      <c r="L278" s="14" t="s">
        <v>17</v>
      </c>
      <c r="P278" s="32" t="s">
        <v>62</v>
      </c>
      <c r="R278" s="9"/>
      <c r="V278" s="16">
        <v>2.627314814814815E-3</v>
      </c>
    </row>
    <row r="279" spans="1:22" ht="18">
      <c r="A279" s="17">
        <v>0.11622685185185185</v>
      </c>
      <c r="B279" s="8">
        <v>0.11628472222222223</v>
      </c>
      <c r="C279" s="7">
        <f t="shared" si="8"/>
        <v>0.11359953703703703</v>
      </c>
      <c r="D279" s="7">
        <f t="shared" si="9"/>
        <v>0.11365740740740742</v>
      </c>
      <c r="G279" s="27">
        <v>1</v>
      </c>
      <c r="K279" s="14" t="s">
        <v>13</v>
      </c>
      <c r="L279" s="14" t="s">
        <v>17</v>
      </c>
      <c r="P279" s="32" t="s">
        <v>62</v>
      </c>
      <c r="R279" s="9"/>
      <c r="V279" s="16">
        <v>2.627314814814815E-3</v>
      </c>
    </row>
    <row r="280" spans="1:22" ht="18">
      <c r="A280" s="8">
        <v>0.11636574074074074</v>
      </c>
      <c r="B280" s="8">
        <v>0.11646990740740741</v>
      </c>
      <c r="C280" s="7">
        <f t="shared" si="8"/>
        <v>0.11373842592592592</v>
      </c>
      <c r="D280" s="7">
        <f t="shared" si="9"/>
        <v>0.11384259259259259</v>
      </c>
      <c r="G280" s="27">
        <v>2</v>
      </c>
      <c r="K280" s="14" t="s">
        <v>20</v>
      </c>
      <c r="L280" s="14" t="s">
        <v>16</v>
      </c>
      <c r="P280" s="32" t="s">
        <v>62</v>
      </c>
      <c r="R280" s="9"/>
      <c r="V280" s="16">
        <v>2.627314814814815E-3</v>
      </c>
    </row>
    <row r="281" spans="1:22" ht="18">
      <c r="A281" s="8">
        <v>0.11666666666666665</v>
      </c>
      <c r="B281" s="8">
        <v>0.11672453703703704</v>
      </c>
      <c r="C281" s="7">
        <f t="shared" si="8"/>
        <v>0.11403935185185184</v>
      </c>
      <c r="D281" s="7">
        <f t="shared" si="9"/>
        <v>0.11409722222222222</v>
      </c>
      <c r="G281" s="27">
        <v>1</v>
      </c>
      <c r="K281" s="14" t="s">
        <v>13</v>
      </c>
      <c r="L281" s="14" t="s">
        <v>16</v>
      </c>
      <c r="P281" s="32" t="s">
        <v>62</v>
      </c>
      <c r="R281" s="9"/>
      <c r="V281" s="16">
        <v>2.627314814814815E-3</v>
      </c>
    </row>
    <row r="282" spans="1:22" ht="18">
      <c r="A282" s="8">
        <v>0.11679398148148147</v>
      </c>
      <c r="B282" s="8">
        <v>0.11685185185185186</v>
      </c>
      <c r="C282" s="7">
        <f t="shared" si="8"/>
        <v>0.11416666666666665</v>
      </c>
      <c r="D282" s="7">
        <f t="shared" si="9"/>
        <v>0.11422453703703704</v>
      </c>
      <c r="G282" s="27">
        <v>1</v>
      </c>
      <c r="K282" s="14" t="s">
        <v>15</v>
      </c>
      <c r="L282" s="14" t="s">
        <v>16</v>
      </c>
      <c r="P282" s="32" t="s">
        <v>62</v>
      </c>
      <c r="R282" s="9"/>
      <c r="V282" s="16">
        <v>2.627314814814815E-3</v>
      </c>
    </row>
    <row r="283" spans="1:22" ht="18">
      <c r="A283" s="8">
        <v>0.1170138888888889</v>
      </c>
      <c r="B283" s="8">
        <v>0.11706018518518518</v>
      </c>
      <c r="C283" s="7">
        <f t="shared" si="8"/>
        <v>0.11438657407407408</v>
      </c>
      <c r="D283" s="7">
        <f t="shared" si="9"/>
        <v>0.11443287037037037</v>
      </c>
      <c r="G283" s="27">
        <v>1</v>
      </c>
      <c r="K283" s="14" t="s">
        <v>13</v>
      </c>
      <c r="L283" s="14" t="s">
        <v>17</v>
      </c>
      <c r="N283" s="11"/>
      <c r="P283" s="32" t="s">
        <v>62</v>
      </c>
      <c r="R283" s="9"/>
      <c r="V283" s="16">
        <v>2.627314814814815E-3</v>
      </c>
    </row>
    <row r="284" spans="1:22" ht="18">
      <c r="A284" s="8">
        <v>0.11725694444444446</v>
      </c>
      <c r="B284" s="8">
        <v>0.11738425925925926</v>
      </c>
      <c r="C284" s="7">
        <f t="shared" si="8"/>
        <v>0.11462962962962964</v>
      </c>
      <c r="D284" s="7">
        <f t="shared" si="9"/>
        <v>0.11475694444444444</v>
      </c>
      <c r="G284" s="27">
        <v>2</v>
      </c>
      <c r="K284" s="14" t="s">
        <v>15</v>
      </c>
      <c r="L284" s="14" t="s">
        <v>16</v>
      </c>
      <c r="P284" s="32" t="s">
        <v>62</v>
      </c>
      <c r="R284" s="9"/>
      <c r="V284" s="16">
        <v>2.627314814814815E-3</v>
      </c>
    </row>
    <row r="285" spans="1:22" ht="18">
      <c r="A285" s="8">
        <v>0.11743055555555555</v>
      </c>
      <c r="B285" s="8">
        <v>0.11762731481481481</v>
      </c>
      <c r="C285" s="7">
        <f t="shared" si="8"/>
        <v>0.11480324074074073</v>
      </c>
      <c r="D285" s="7">
        <f t="shared" si="9"/>
        <v>0.11499999999999999</v>
      </c>
      <c r="E285" s="27">
        <v>1</v>
      </c>
      <c r="G285" s="27">
        <v>1</v>
      </c>
      <c r="K285" s="14" t="s">
        <v>20</v>
      </c>
      <c r="L285" s="14" t="s">
        <v>16</v>
      </c>
      <c r="P285" s="32" t="s">
        <v>62</v>
      </c>
      <c r="R285" s="9"/>
      <c r="V285" s="16">
        <v>2.627314814814815E-3</v>
      </c>
    </row>
    <row r="286" spans="1:22" ht="18">
      <c r="A286" s="8">
        <v>0.11766203703703704</v>
      </c>
      <c r="B286" s="8">
        <v>0.11778935185185185</v>
      </c>
      <c r="C286" s="7">
        <f t="shared" si="8"/>
        <v>0.11503472222222222</v>
      </c>
      <c r="D286" s="7">
        <f t="shared" si="9"/>
        <v>0.11516203703703703</v>
      </c>
      <c r="G286" s="27">
        <v>2</v>
      </c>
      <c r="K286" s="14" t="s">
        <v>20</v>
      </c>
      <c r="L286" s="14" t="s">
        <v>14</v>
      </c>
      <c r="P286" s="32" t="s">
        <v>62</v>
      </c>
      <c r="R286" s="9"/>
      <c r="V286" s="16">
        <v>2.627314814814815E-3</v>
      </c>
    </row>
    <row r="287" spans="1:22" ht="18">
      <c r="A287" s="8">
        <v>0.11782407407407407</v>
      </c>
      <c r="B287" s="8">
        <v>0.11787037037037036</v>
      </c>
      <c r="C287" s="7">
        <f t="shared" si="8"/>
        <v>0.11519675925925925</v>
      </c>
      <c r="D287" s="7">
        <f>B287-V291</f>
        <v>0.11524305555555554</v>
      </c>
      <c r="G287" s="27">
        <v>1</v>
      </c>
      <c r="K287" s="14" t="s">
        <v>13</v>
      </c>
      <c r="L287" s="14" t="s">
        <v>17</v>
      </c>
      <c r="P287" s="32" t="s">
        <v>62</v>
      </c>
      <c r="R287" s="9"/>
      <c r="V287" s="16">
        <v>2.627314814814815E-3</v>
      </c>
    </row>
    <row r="288" spans="1:22" ht="18">
      <c r="A288" s="8">
        <v>0.11853009259259258</v>
      </c>
      <c r="B288" s="17">
        <v>0.11858796296296296</v>
      </c>
      <c r="C288" s="7">
        <f t="shared" si="8"/>
        <v>0.11590277777777776</v>
      </c>
      <c r="D288" s="7">
        <f t="shared" si="9"/>
        <v>0.11596064814814815</v>
      </c>
      <c r="G288" s="27">
        <v>1</v>
      </c>
      <c r="K288" s="14" t="s">
        <v>13</v>
      </c>
      <c r="L288" s="14" t="s">
        <v>16</v>
      </c>
      <c r="P288" s="32" t="s">
        <v>62</v>
      </c>
      <c r="R288" s="9"/>
      <c r="V288" s="16">
        <v>2.627314814814815E-3</v>
      </c>
    </row>
    <row r="289" spans="1:22" ht="18">
      <c r="A289" s="8">
        <v>0.11891203703703705</v>
      </c>
      <c r="B289" s="8">
        <v>0.1190625</v>
      </c>
      <c r="C289" s="7">
        <f t="shared" si="8"/>
        <v>0.11628472222222223</v>
      </c>
      <c r="D289" s="7">
        <f t="shared" si="9"/>
        <v>0.11643518518518518</v>
      </c>
      <c r="E289" s="27">
        <v>1</v>
      </c>
      <c r="G289" s="27">
        <v>1</v>
      </c>
      <c r="K289" s="14" t="s">
        <v>20</v>
      </c>
      <c r="L289" s="14" t="s">
        <v>16</v>
      </c>
      <c r="P289" s="32" t="s">
        <v>62</v>
      </c>
      <c r="R289" s="9"/>
      <c r="V289" s="16">
        <v>2.627314814814815E-3</v>
      </c>
    </row>
    <row r="290" spans="1:22" ht="18">
      <c r="A290" s="8">
        <v>0.11908564814814815</v>
      </c>
      <c r="B290" s="8">
        <v>0.11917824074074074</v>
      </c>
      <c r="C290" s="7">
        <f t="shared" si="8"/>
        <v>0.11645833333333333</v>
      </c>
      <c r="D290" s="7">
        <f t="shared" si="9"/>
        <v>0.11655092592592592</v>
      </c>
      <c r="E290" s="27">
        <v>1</v>
      </c>
      <c r="K290" s="14" t="s">
        <v>15</v>
      </c>
      <c r="L290" s="14" t="s">
        <v>17</v>
      </c>
      <c r="N290" s="16"/>
      <c r="P290" s="32" t="s">
        <v>62</v>
      </c>
      <c r="R290" s="9"/>
      <c r="V290" s="16">
        <v>2.627314814814815E-3</v>
      </c>
    </row>
    <row r="291" spans="1:22" ht="18">
      <c r="A291" s="8">
        <v>1.8518518518518518E-4</v>
      </c>
      <c r="B291" s="8">
        <v>3.9351851851851852E-4</v>
      </c>
      <c r="C291" s="8">
        <f>A291+V295</f>
        <v>0.11667824074074075</v>
      </c>
      <c r="D291" s="8">
        <f>B291+V295</f>
        <v>0.11688657407407407</v>
      </c>
      <c r="E291" s="27">
        <v>2</v>
      </c>
      <c r="G291" s="27">
        <v>1</v>
      </c>
      <c r="H291" s="14" t="s">
        <v>18</v>
      </c>
      <c r="K291" s="14" t="s">
        <v>20</v>
      </c>
      <c r="L291" s="14" t="s">
        <v>16</v>
      </c>
      <c r="P291" s="32" t="s">
        <v>62</v>
      </c>
      <c r="R291" s="9"/>
      <c r="V291" s="16">
        <v>2.627314814814815E-3</v>
      </c>
    </row>
    <row r="292" spans="1:22" ht="18">
      <c r="A292" s="8">
        <v>1.2384259259259258E-3</v>
      </c>
      <c r="B292" s="8">
        <v>1.423611111111111E-3</v>
      </c>
      <c r="C292" s="8">
        <f t="shared" ref="C292:C331" si="10">A292+V296</f>
        <v>0.11773148148148148</v>
      </c>
      <c r="D292" s="8">
        <f t="shared" ref="D292:D331" si="11">B292+V296</f>
        <v>0.11791666666666667</v>
      </c>
      <c r="E292" s="27">
        <v>1</v>
      </c>
      <c r="G292" s="27">
        <v>1</v>
      </c>
      <c r="K292" s="14" t="s">
        <v>20</v>
      </c>
      <c r="L292" s="14" t="s">
        <v>14</v>
      </c>
      <c r="P292" s="32" t="s">
        <v>62</v>
      </c>
      <c r="R292" s="9"/>
      <c r="V292" s="16">
        <v>2.627314814814815E-3</v>
      </c>
    </row>
    <row r="293" spans="1:22" ht="18">
      <c r="A293" s="8">
        <v>2.0138888888888888E-3</v>
      </c>
      <c r="B293" s="8">
        <v>2.1990740740740742E-3</v>
      </c>
      <c r="C293" s="8">
        <f t="shared" si="10"/>
        <v>0.11850694444444444</v>
      </c>
      <c r="D293" s="8">
        <f t="shared" si="11"/>
        <v>0.11869212962962963</v>
      </c>
      <c r="E293" s="27">
        <v>1</v>
      </c>
      <c r="K293" s="14" t="s">
        <v>13</v>
      </c>
      <c r="L293" s="14" t="s">
        <v>16</v>
      </c>
      <c r="P293" s="32" t="s">
        <v>62</v>
      </c>
      <c r="R293" s="9"/>
      <c r="V293" s="16">
        <v>2.627314814814815E-3</v>
      </c>
    </row>
    <row r="294" spans="1:22" ht="18">
      <c r="A294" s="17" t="s">
        <v>47</v>
      </c>
      <c r="B294" s="17" t="s">
        <v>48</v>
      </c>
      <c r="C294" s="8"/>
      <c r="D294" s="8"/>
      <c r="P294" s="32" t="s">
        <v>62</v>
      </c>
      <c r="R294" s="9"/>
      <c r="V294" s="16">
        <v>2.627314814814815E-3</v>
      </c>
    </row>
    <row r="295" spans="1:22" ht="18">
      <c r="A295" s="8">
        <v>4.363425925925926E-3</v>
      </c>
      <c r="B295" s="8">
        <v>4.6412037037037038E-3</v>
      </c>
      <c r="C295" s="8">
        <f t="shared" si="10"/>
        <v>0.12085648148148148</v>
      </c>
      <c r="D295" s="8">
        <f t="shared" si="11"/>
        <v>0.12113425925925926</v>
      </c>
      <c r="E295" s="27">
        <v>3</v>
      </c>
      <c r="H295" s="14" t="s">
        <v>18</v>
      </c>
      <c r="K295" s="14" t="s">
        <v>15</v>
      </c>
      <c r="L295" s="14" t="s">
        <v>14</v>
      </c>
      <c r="P295" s="32" t="s">
        <v>62</v>
      </c>
      <c r="R295" s="9"/>
      <c r="V295" s="16">
        <v>0.11649305555555556</v>
      </c>
    </row>
    <row r="296" spans="1:22" ht="18">
      <c r="A296" s="8">
        <v>4.7337962962962958E-3</v>
      </c>
      <c r="B296" s="8">
        <v>4.7916666666666672E-3</v>
      </c>
      <c r="C296" s="8">
        <f t="shared" si="10"/>
        <v>0.12122685185185185</v>
      </c>
      <c r="D296" s="8">
        <f t="shared" si="11"/>
        <v>0.12128472222222222</v>
      </c>
      <c r="G296" s="27">
        <v>1</v>
      </c>
      <c r="K296" s="14" t="s">
        <v>15</v>
      </c>
      <c r="L296" s="14" t="s">
        <v>16</v>
      </c>
      <c r="P296" s="32" t="s">
        <v>62</v>
      </c>
      <c r="R296" s="9"/>
      <c r="V296" s="16">
        <v>0.11649305555555556</v>
      </c>
    </row>
    <row r="297" spans="1:22" ht="18">
      <c r="A297" s="8">
        <v>4.8726851851851856E-3</v>
      </c>
      <c r="B297" s="8">
        <v>4.9305555555555552E-3</v>
      </c>
      <c r="C297" s="8">
        <f t="shared" si="10"/>
        <v>0.12136574074074075</v>
      </c>
      <c r="D297" s="8">
        <f t="shared" si="11"/>
        <v>0.12142361111111111</v>
      </c>
      <c r="G297" s="27">
        <v>1</v>
      </c>
      <c r="K297" s="14" t="s">
        <v>13</v>
      </c>
      <c r="L297" s="14" t="s">
        <v>16</v>
      </c>
      <c r="P297" s="32" t="s">
        <v>62</v>
      </c>
      <c r="R297" s="9"/>
      <c r="V297" s="16">
        <v>0.11649305555555556</v>
      </c>
    </row>
    <row r="298" spans="1:22" ht="18">
      <c r="A298" s="8">
        <v>5.0115740740740737E-3</v>
      </c>
      <c r="B298" s="8">
        <v>5.1504629629629635E-3</v>
      </c>
      <c r="C298" s="8">
        <f t="shared" si="10"/>
        <v>0.12150462962962963</v>
      </c>
      <c r="D298" s="8">
        <f t="shared" si="11"/>
        <v>0.12164351851851853</v>
      </c>
      <c r="G298" s="27">
        <v>2</v>
      </c>
      <c r="K298" s="14" t="s">
        <v>20</v>
      </c>
      <c r="L298" s="14" t="s">
        <v>16</v>
      </c>
      <c r="N298" s="14" t="s">
        <v>49</v>
      </c>
      <c r="P298" s="32" t="s">
        <v>62</v>
      </c>
      <c r="R298" s="9"/>
      <c r="V298" s="16">
        <v>0.11649305555555556</v>
      </c>
    </row>
    <row r="299" spans="1:22" ht="18">
      <c r="A299" s="8">
        <v>5.185185185185185E-3</v>
      </c>
      <c r="B299" s="8">
        <v>5.2662037037037035E-3</v>
      </c>
      <c r="C299" s="8">
        <f t="shared" si="10"/>
        <v>0.12167824074074074</v>
      </c>
      <c r="D299" s="8">
        <f t="shared" si="11"/>
        <v>0.12175925925925926</v>
      </c>
      <c r="G299" s="27">
        <v>1</v>
      </c>
      <c r="K299" s="14" t="s">
        <v>15</v>
      </c>
      <c r="L299" s="14" t="s">
        <v>16</v>
      </c>
      <c r="P299" s="32" t="s">
        <v>62</v>
      </c>
      <c r="R299" s="9"/>
      <c r="V299" s="16">
        <v>0.11649305555555556</v>
      </c>
    </row>
    <row r="300" spans="1:22" ht="18">
      <c r="A300" s="8">
        <v>5.7638888888888887E-3</v>
      </c>
      <c r="B300" s="17">
        <v>6.0879629629629643E-3</v>
      </c>
      <c r="C300" s="8">
        <f t="shared" si="10"/>
        <v>0.12225694444444445</v>
      </c>
      <c r="D300" s="8">
        <f t="shared" si="11"/>
        <v>0.12258101851851852</v>
      </c>
      <c r="E300" s="27">
        <v>2</v>
      </c>
      <c r="G300" s="27">
        <v>1</v>
      </c>
      <c r="H300" s="14" t="s">
        <v>18</v>
      </c>
      <c r="K300" s="14" t="s">
        <v>15</v>
      </c>
      <c r="L300" s="14" t="s">
        <v>14</v>
      </c>
      <c r="P300" s="32" t="s">
        <v>62</v>
      </c>
      <c r="R300" s="9"/>
      <c r="V300" s="16">
        <v>0.11649305555555556</v>
      </c>
    </row>
    <row r="301" spans="1:22" ht="18">
      <c r="A301" s="8">
        <v>6.1111111111111114E-3</v>
      </c>
      <c r="B301" s="8">
        <v>6.1805555555555563E-3</v>
      </c>
      <c r="C301" s="8">
        <f t="shared" si="10"/>
        <v>0.12260416666666667</v>
      </c>
      <c r="D301" s="8">
        <f t="shared" si="11"/>
        <v>0.12267361111111111</v>
      </c>
      <c r="G301" s="27">
        <v>1</v>
      </c>
      <c r="K301" s="14" t="s">
        <v>15</v>
      </c>
      <c r="L301" s="14" t="s">
        <v>16</v>
      </c>
      <c r="P301" s="32" t="s">
        <v>62</v>
      </c>
      <c r="R301" s="9"/>
      <c r="V301" s="16">
        <v>0.11649305555555556</v>
      </c>
    </row>
    <row r="302" spans="1:22" ht="18">
      <c r="A302" s="8">
        <v>6.9791666666666674E-3</v>
      </c>
      <c r="B302" s="8">
        <v>7.4305555555555548E-3</v>
      </c>
      <c r="C302" s="8">
        <f t="shared" si="10"/>
        <v>0.12347222222222222</v>
      </c>
      <c r="D302" s="8">
        <f t="shared" si="11"/>
        <v>0.12392361111111111</v>
      </c>
      <c r="E302" s="27">
        <v>2</v>
      </c>
      <c r="G302" s="27">
        <v>3</v>
      </c>
      <c r="H302" s="14" t="s">
        <v>14</v>
      </c>
      <c r="K302" s="14" t="s">
        <v>20</v>
      </c>
      <c r="L302" s="14" t="s">
        <v>14</v>
      </c>
      <c r="P302" s="32" t="s">
        <v>62</v>
      </c>
      <c r="R302" s="9"/>
      <c r="V302" s="16">
        <v>0.11649305555555556</v>
      </c>
    </row>
    <row r="303" spans="1:22" ht="18">
      <c r="A303" s="8">
        <v>7.951388888888888E-3</v>
      </c>
      <c r="B303" s="8">
        <v>8.3796296296296292E-3</v>
      </c>
      <c r="C303" s="8">
        <f t="shared" si="10"/>
        <v>0.12444444444444444</v>
      </c>
      <c r="D303" s="8">
        <f t="shared" si="11"/>
        <v>0.12487268518518518</v>
      </c>
      <c r="E303" s="27">
        <v>3</v>
      </c>
      <c r="G303" s="27">
        <v>2</v>
      </c>
      <c r="H303" s="14" t="s">
        <v>18</v>
      </c>
      <c r="K303" s="14" t="s">
        <v>20</v>
      </c>
      <c r="L303" s="14" t="s">
        <v>14</v>
      </c>
      <c r="P303" s="32" t="s">
        <v>62</v>
      </c>
      <c r="R303" s="9"/>
      <c r="V303" s="16">
        <v>0.11649305555555556</v>
      </c>
    </row>
    <row r="304" spans="1:22" ht="18">
      <c r="A304" s="8">
        <v>8.5532407407407415E-3</v>
      </c>
      <c r="B304" s="8">
        <v>8.611111111111111E-3</v>
      </c>
      <c r="C304" s="8">
        <f t="shared" si="10"/>
        <v>0.12504629629629629</v>
      </c>
      <c r="D304" s="8">
        <f t="shared" si="11"/>
        <v>0.12510416666666668</v>
      </c>
      <c r="G304" s="27">
        <v>1</v>
      </c>
      <c r="K304" s="14" t="s">
        <v>15</v>
      </c>
      <c r="L304" s="14" t="s">
        <v>16</v>
      </c>
      <c r="P304" s="32" t="s">
        <v>62</v>
      </c>
      <c r="R304" s="9"/>
      <c r="V304" s="16">
        <v>0.11649305555555556</v>
      </c>
    </row>
    <row r="305" spans="1:22" ht="18">
      <c r="A305" s="17">
        <v>8.6921296296296312E-3</v>
      </c>
      <c r="B305" s="17">
        <v>8.7962962962962968E-3</v>
      </c>
      <c r="C305" s="8">
        <f t="shared" si="10"/>
        <v>0.12518518518518518</v>
      </c>
      <c r="D305" s="8">
        <f t="shared" si="11"/>
        <v>0.12528935185185186</v>
      </c>
      <c r="G305" s="27">
        <v>2</v>
      </c>
      <c r="K305" s="14" t="s">
        <v>20</v>
      </c>
      <c r="L305" s="14" t="s">
        <v>16</v>
      </c>
      <c r="P305" s="32" t="s">
        <v>62</v>
      </c>
      <c r="R305" s="9"/>
      <c r="V305" s="16">
        <v>0.11649305555555556</v>
      </c>
    </row>
    <row r="306" spans="1:22" ht="18">
      <c r="A306" s="8">
        <v>9.3634259259259261E-3</v>
      </c>
      <c r="B306" s="8">
        <v>9.4212962962962957E-3</v>
      </c>
      <c r="C306" s="8">
        <f t="shared" si="10"/>
        <v>0.12585648148148149</v>
      </c>
      <c r="D306" s="8">
        <f t="shared" si="11"/>
        <v>0.12591435185185185</v>
      </c>
      <c r="G306" s="27">
        <v>1</v>
      </c>
      <c r="K306" s="14" t="s">
        <v>13</v>
      </c>
      <c r="L306" s="14" t="s">
        <v>16</v>
      </c>
      <c r="P306" s="32" t="s">
        <v>62</v>
      </c>
      <c r="R306" s="9"/>
      <c r="V306" s="16">
        <v>0.11649305555555556</v>
      </c>
    </row>
    <row r="307" spans="1:22" ht="18">
      <c r="A307" s="8">
        <v>9.8032407407407408E-3</v>
      </c>
      <c r="B307" s="8">
        <v>9.8726851851851857E-3</v>
      </c>
      <c r="C307" s="8">
        <f t="shared" si="10"/>
        <v>0.1262962962962963</v>
      </c>
      <c r="D307" s="8">
        <f t="shared" si="11"/>
        <v>0.12636574074074075</v>
      </c>
      <c r="G307" s="27">
        <v>1</v>
      </c>
      <c r="K307" s="14" t="s">
        <v>15</v>
      </c>
      <c r="L307" s="14" t="s">
        <v>16</v>
      </c>
      <c r="P307" s="32" t="s">
        <v>62</v>
      </c>
      <c r="R307" s="9"/>
      <c r="V307" s="16">
        <v>0.11649305555555556</v>
      </c>
    </row>
    <row r="308" spans="1:22" ht="18">
      <c r="A308" s="17">
        <v>1.0115740740740741E-2</v>
      </c>
      <c r="B308" s="8">
        <v>1.0266203703703703E-2</v>
      </c>
      <c r="C308" s="8">
        <f t="shared" si="10"/>
        <v>0.12660879629629629</v>
      </c>
      <c r="D308" s="8">
        <f t="shared" si="11"/>
        <v>0.12675925925925927</v>
      </c>
      <c r="E308" s="27">
        <v>1</v>
      </c>
      <c r="G308" s="27">
        <v>1</v>
      </c>
      <c r="K308" s="14" t="s">
        <v>15</v>
      </c>
      <c r="L308" s="14" t="s">
        <v>16</v>
      </c>
      <c r="P308" s="32" t="s">
        <v>62</v>
      </c>
      <c r="R308" s="9"/>
      <c r="V308" s="16">
        <v>0.11649305555555556</v>
      </c>
    </row>
    <row r="309" spans="1:22" ht="18">
      <c r="A309" s="8">
        <v>1.042824074074074E-2</v>
      </c>
      <c r="B309" s="8">
        <v>1.0486111111111111E-2</v>
      </c>
      <c r="C309" s="8">
        <f t="shared" si="10"/>
        <v>0.12692129629629631</v>
      </c>
      <c r="D309" s="8">
        <f t="shared" si="11"/>
        <v>0.12697916666666667</v>
      </c>
      <c r="G309" s="27">
        <v>1</v>
      </c>
      <c r="K309" s="14" t="s">
        <v>15</v>
      </c>
      <c r="L309" s="14" t="s">
        <v>16</v>
      </c>
      <c r="P309" s="32" t="s">
        <v>62</v>
      </c>
      <c r="R309" s="9"/>
      <c r="V309" s="16">
        <v>0.11649305555555556</v>
      </c>
    </row>
    <row r="310" spans="1:22" ht="18">
      <c r="A310" s="8">
        <v>1.1331018518518518E-2</v>
      </c>
      <c r="B310" s="8">
        <v>1.1388888888888888E-2</v>
      </c>
      <c r="C310" s="8">
        <f t="shared" si="10"/>
        <v>0.12782407407407409</v>
      </c>
      <c r="D310" s="8">
        <f t="shared" si="11"/>
        <v>0.12788194444444445</v>
      </c>
      <c r="G310" s="27">
        <v>1</v>
      </c>
      <c r="K310" s="14" t="s">
        <v>15</v>
      </c>
      <c r="L310" s="14" t="s">
        <v>16</v>
      </c>
      <c r="P310" s="32" t="s">
        <v>62</v>
      </c>
      <c r="R310" s="9"/>
      <c r="V310" s="16">
        <v>0.11649305555555556</v>
      </c>
    </row>
    <row r="311" spans="1:22" ht="18">
      <c r="A311" s="17">
        <v>1.1388888888888888E-2</v>
      </c>
      <c r="B311" s="8">
        <v>1.1446759259259261E-2</v>
      </c>
      <c r="C311" s="8">
        <f t="shared" si="10"/>
        <v>0.12788194444444445</v>
      </c>
      <c r="D311" s="8">
        <f t="shared" si="11"/>
        <v>0.12793981481481481</v>
      </c>
      <c r="G311" s="27">
        <v>1</v>
      </c>
      <c r="K311" s="14" t="s">
        <v>15</v>
      </c>
      <c r="L311" s="14" t="s">
        <v>16</v>
      </c>
      <c r="P311" s="32" t="s">
        <v>62</v>
      </c>
      <c r="R311" s="9"/>
      <c r="V311" s="16">
        <v>0.11649305555555556</v>
      </c>
    </row>
    <row r="312" spans="1:22" ht="18">
      <c r="A312" s="8">
        <v>1.1701388888888891E-2</v>
      </c>
      <c r="B312" s="8">
        <v>1.1793981481481482E-2</v>
      </c>
      <c r="C312" s="8">
        <f t="shared" si="10"/>
        <v>0.12819444444444444</v>
      </c>
      <c r="D312" s="8">
        <f t="shared" si="11"/>
        <v>0.12828703703703703</v>
      </c>
      <c r="E312" s="27">
        <v>1</v>
      </c>
      <c r="K312" s="14" t="s">
        <v>15</v>
      </c>
      <c r="L312" s="14" t="s">
        <v>17</v>
      </c>
      <c r="P312" s="32" t="s">
        <v>62</v>
      </c>
      <c r="R312" s="9"/>
      <c r="V312" s="16">
        <v>0.11649305555555556</v>
      </c>
    </row>
    <row r="313" spans="1:22" ht="18">
      <c r="A313" s="8">
        <v>1.2210648148148146E-2</v>
      </c>
      <c r="B313" s="8">
        <v>1.2280092592592592E-2</v>
      </c>
      <c r="C313" s="8">
        <f t="shared" si="10"/>
        <v>0.12870370370370371</v>
      </c>
      <c r="D313" s="8">
        <f t="shared" si="11"/>
        <v>0.12877314814814816</v>
      </c>
      <c r="G313" s="27">
        <v>1</v>
      </c>
      <c r="K313" s="14" t="s">
        <v>13</v>
      </c>
      <c r="L313" s="14" t="s">
        <v>16</v>
      </c>
      <c r="P313" s="32" t="s">
        <v>62</v>
      </c>
      <c r="R313" s="9"/>
      <c r="V313" s="16">
        <v>0.11649305555555556</v>
      </c>
    </row>
    <row r="314" spans="1:22" ht="18">
      <c r="A314" s="8">
        <v>1.2337962962962962E-2</v>
      </c>
      <c r="B314" s="8">
        <v>1.2395833333333335E-2</v>
      </c>
      <c r="C314" s="8">
        <f t="shared" si="10"/>
        <v>0.12883101851851853</v>
      </c>
      <c r="D314" s="8">
        <f t="shared" si="11"/>
        <v>0.12888888888888889</v>
      </c>
      <c r="G314" s="27">
        <v>1</v>
      </c>
      <c r="K314" s="14" t="s">
        <v>13</v>
      </c>
      <c r="L314" s="14" t="s">
        <v>16</v>
      </c>
      <c r="P314" s="32" t="s">
        <v>62</v>
      </c>
      <c r="R314" s="9"/>
      <c r="V314" s="16">
        <v>0.11649305555555556</v>
      </c>
    </row>
    <row r="315" spans="1:22" ht="18">
      <c r="A315" s="8">
        <v>1.2743055555555556E-2</v>
      </c>
      <c r="B315" s="8">
        <v>1.2812499999999999E-2</v>
      </c>
      <c r="C315" s="8">
        <f t="shared" si="10"/>
        <v>0.12923611111111111</v>
      </c>
      <c r="D315" s="8">
        <f t="shared" si="11"/>
        <v>0.12930555555555556</v>
      </c>
      <c r="G315" s="27">
        <v>2</v>
      </c>
      <c r="H315" s="14" t="s">
        <v>14</v>
      </c>
      <c r="K315" s="14" t="s">
        <v>13</v>
      </c>
      <c r="L315" s="14" t="s">
        <v>16</v>
      </c>
      <c r="P315" s="32" t="s">
        <v>62</v>
      </c>
      <c r="R315" s="9"/>
      <c r="V315" s="16">
        <v>0.11649305555555556</v>
      </c>
    </row>
    <row r="316" spans="1:22" ht="18">
      <c r="A316" s="8">
        <v>1.292824074074074E-2</v>
      </c>
      <c r="B316" s="8">
        <v>1.3020833333333334E-2</v>
      </c>
      <c r="C316" s="8">
        <f t="shared" si="10"/>
        <v>0.12942129629629628</v>
      </c>
      <c r="D316" s="8">
        <f t="shared" si="11"/>
        <v>0.1295138888888889</v>
      </c>
      <c r="G316" s="27">
        <v>1</v>
      </c>
      <c r="K316" s="14" t="s">
        <v>13</v>
      </c>
      <c r="L316" s="14" t="s">
        <v>14</v>
      </c>
      <c r="P316" s="32" t="s">
        <v>62</v>
      </c>
      <c r="R316" s="9"/>
      <c r="V316" s="16">
        <v>0.11649305555555556</v>
      </c>
    </row>
    <row r="317" spans="1:22" ht="18">
      <c r="A317" s="8">
        <v>1.3252314814814814E-2</v>
      </c>
      <c r="B317" s="8">
        <v>1.3310185185185187E-2</v>
      </c>
      <c r="C317" s="8">
        <f t="shared" si="10"/>
        <v>0.12974537037037037</v>
      </c>
      <c r="D317" s="8">
        <f t="shared" si="11"/>
        <v>0.12980324074074073</v>
      </c>
      <c r="G317" s="27">
        <v>1</v>
      </c>
      <c r="K317" s="14" t="s">
        <v>15</v>
      </c>
      <c r="L317" s="14" t="s">
        <v>16</v>
      </c>
      <c r="P317" s="32" t="s">
        <v>62</v>
      </c>
      <c r="R317" s="9"/>
      <c r="V317" s="16">
        <v>0.11649305555555556</v>
      </c>
    </row>
    <row r="318" spans="1:22" ht="18">
      <c r="A318" s="8">
        <v>1.3483796296296298E-2</v>
      </c>
      <c r="B318" s="8">
        <v>1.3541666666666667E-2</v>
      </c>
      <c r="C318" s="8">
        <f t="shared" si="10"/>
        <v>0.12997685185185184</v>
      </c>
      <c r="D318" s="8">
        <f t="shared" si="11"/>
        <v>0.13003472222222223</v>
      </c>
      <c r="G318" s="27">
        <v>1</v>
      </c>
      <c r="K318" s="14" t="s">
        <v>13</v>
      </c>
      <c r="L318" s="14" t="s">
        <v>16</v>
      </c>
      <c r="P318" s="32" t="s">
        <v>62</v>
      </c>
      <c r="R318" s="9"/>
      <c r="V318" s="16">
        <v>0.11649305555555556</v>
      </c>
    </row>
    <row r="319" spans="1:22" ht="18">
      <c r="A319" s="8">
        <v>1.3796296296296298E-2</v>
      </c>
      <c r="B319" s="8">
        <v>1.3854166666666666E-2</v>
      </c>
      <c r="C319" s="8">
        <f t="shared" si="10"/>
        <v>0.13028935185185186</v>
      </c>
      <c r="D319" s="8">
        <f t="shared" si="11"/>
        <v>0.13034722222222223</v>
      </c>
      <c r="G319" s="27">
        <v>1</v>
      </c>
      <c r="K319" s="14" t="s">
        <v>15</v>
      </c>
      <c r="L319" s="14" t="s">
        <v>16</v>
      </c>
      <c r="P319" s="32" t="s">
        <v>62</v>
      </c>
      <c r="R319" s="9"/>
      <c r="V319" s="16">
        <v>0.11649305555555556</v>
      </c>
    </row>
    <row r="320" spans="1:22" ht="18">
      <c r="A320" s="8">
        <v>1.4305555555555557E-2</v>
      </c>
      <c r="B320" s="8">
        <v>1.462962962962963E-2</v>
      </c>
      <c r="C320" s="8">
        <f t="shared" si="10"/>
        <v>0.13079861111111113</v>
      </c>
      <c r="D320" s="8">
        <f t="shared" si="11"/>
        <v>0.13112268518518519</v>
      </c>
      <c r="E320" s="27">
        <v>2</v>
      </c>
      <c r="G320" s="27">
        <v>2</v>
      </c>
      <c r="K320" s="14" t="s">
        <v>15</v>
      </c>
      <c r="L320" s="14" t="s">
        <v>14</v>
      </c>
      <c r="P320" s="32" t="s">
        <v>62</v>
      </c>
      <c r="R320" s="9"/>
      <c r="V320" s="16">
        <v>0.11649305555555556</v>
      </c>
    </row>
    <row r="321" spans="1:22" ht="18">
      <c r="A321" s="8">
        <v>1.5173611111111112E-2</v>
      </c>
      <c r="B321" s="8">
        <v>1.5335648148148147E-2</v>
      </c>
      <c r="C321" s="8">
        <f t="shared" si="10"/>
        <v>0.13166666666666668</v>
      </c>
      <c r="D321" s="8">
        <f t="shared" si="11"/>
        <v>0.1318287037037037</v>
      </c>
      <c r="E321" s="27">
        <v>1</v>
      </c>
      <c r="G321" s="27">
        <v>1</v>
      </c>
      <c r="K321" s="14" t="s">
        <v>13</v>
      </c>
      <c r="L321" s="14" t="s">
        <v>16</v>
      </c>
      <c r="P321" s="32" t="s">
        <v>62</v>
      </c>
      <c r="R321" s="9"/>
      <c r="V321" s="16">
        <v>0.11649305555555556</v>
      </c>
    </row>
    <row r="322" spans="1:22" ht="18">
      <c r="A322" s="8">
        <v>1.5520833333333333E-2</v>
      </c>
      <c r="B322" s="8">
        <v>1.5625E-2</v>
      </c>
      <c r="C322" s="8">
        <f t="shared" si="10"/>
        <v>0.1320138888888889</v>
      </c>
      <c r="D322" s="8">
        <f t="shared" si="11"/>
        <v>0.13211805555555556</v>
      </c>
      <c r="G322" s="27">
        <v>1</v>
      </c>
      <c r="K322" s="14" t="s">
        <v>15</v>
      </c>
      <c r="L322" s="14" t="s">
        <v>14</v>
      </c>
      <c r="P322" s="32" t="s">
        <v>62</v>
      </c>
      <c r="R322" s="9"/>
      <c r="V322" s="16">
        <v>0.11649305555555556</v>
      </c>
    </row>
    <row r="323" spans="1:22" ht="18">
      <c r="A323" s="8">
        <v>1.5752314814814813E-2</v>
      </c>
      <c r="B323" s="8">
        <v>1.579861111111111E-2</v>
      </c>
      <c r="C323" s="8">
        <f t="shared" si="10"/>
        <v>0.13224537037037037</v>
      </c>
      <c r="D323" s="8">
        <f t="shared" si="11"/>
        <v>0.13229166666666667</v>
      </c>
      <c r="G323" s="27">
        <v>1</v>
      </c>
      <c r="K323" s="14" t="s">
        <v>13</v>
      </c>
      <c r="L323" s="14" t="s">
        <v>17</v>
      </c>
      <c r="P323" s="32" t="s">
        <v>62</v>
      </c>
      <c r="R323" s="9"/>
      <c r="V323" s="16">
        <v>0.11649305555555556</v>
      </c>
    </row>
    <row r="324" spans="1:22" ht="18">
      <c r="A324" s="8">
        <v>1.5868055555555555E-2</v>
      </c>
      <c r="B324" s="8">
        <v>1.59375E-2</v>
      </c>
      <c r="C324" s="8">
        <f t="shared" si="10"/>
        <v>0.13236111111111112</v>
      </c>
      <c r="D324" s="8">
        <f t="shared" si="11"/>
        <v>0.13243055555555555</v>
      </c>
      <c r="G324" s="27">
        <v>1</v>
      </c>
      <c r="K324" s="14" t="s">
        <v>13</v>
      </c>
      <c r="L324" s="14" t="s">
        <v>16</v>
      </c>
      <c r="P324" s="32" t="s">
        <v>62</v>
      </c>
      <c r="R324" s="9"/>
      <c r="V324" s="16">
        <v>0.11649305555555556</v>
      </c>
    </row>
    <row r="325" spans="1:22" ht="18">
      <c r="A325" s="8">
        <v>1.6377314814814813E-2</v>
      </c>
      <c r="B325" s="8">
        <v>1.653935185185185E-2</v>
      </c>
      <c r="C325" s="8">
        <f t="shared" si="10"/>
        <v>0.13287037037037036</v>
      </c>
      <c r="D325" s="8">
        <f t="shared" si="11"/>
        <v>0.1330324074074074</v>
      </c>
      <c r="E325" s="27">
        <v>1</v>
      </c>
      <c r="K325" s="14" t="s">
        <v>13</v>
      </c>
      <c r="L325" s="14" t="s">
        <v>16</v>
      </c>
      <c r="P325" s="32" t="s">
        <v>62</v>
      </c>
      <c r="R325" s="9"/>
      <c r="V325" s="16">
        <v>0.11649305555555556</v>
      </c>
    </row>
    <row r="326" spans="1:22" ht="18">
      <c r="A326" s="8">
        <v>1.6793981481481483E-2</v>
      </c>
      <c r="B326" s="8">
        <v>1.6886574074074075E-2</v>
      </c>
      <c r="C326" s="8">
        <f t="shared" si="10"/>
        <v>0.13328703703703704</v>
      </c>
      <c r="D326" s="8">
        <f t="shared" si="11"/>
        <v>0.13337962962962963</v>
      </c>
      <c r="G326" s="27">
        <v>1</v>
      </c>
      <c r="K326" s="14" t="s">
        <v>15</v>
      </c>
      <c r="L326" s="14" t="s">
        <v>14</v>
      </c>
      <c r="P326" s="32" t="s">
        <v>62</v>
      </c>
      <c r="R326" s="9"/>
      <c r="V326" s="16">
        <v>0.11649305555555556</v>
      </c>
    </row>
    <row r="327" spans="1:22" ht="18">
      <c r="A327" s="8">
        <v>1.695601851851852E-2</v>
      </c>
      <c r="B327" s="17">
        <v>1.7037037037037038E-2</v>
      </c>
      <c r="C327" s="8">
        <f t="shared" si="10"/>
        <v>0.13344907407407408</v>
      </c>
      <c r="D327" s="8">
        <f t="shared" si="11"/>
        <v>0.1335300925925926</v>
      </c>
      <c r="G327" s="27">
        <v>1</v>
      </c>
      <c r="K327" s="14" t="s">
        <v>15</v>
      </c>
      <c r="L327" s="14" t="s">
        <v>16</v>
      </c>
      <c r="P327" s="32" t="s">
        <v>62</v>
      </c>
      <c r="R327" s="9"/>
      <c r="V327" s="16">
        <v>0.11649305555555556</v>
      </c>
    </row>
    <row r="328" spans="1:22" ht="18">
      <c r="A328" s="8">
        <v>1.7210648148148149E-2</v>
      </c>
      <c r="B328" s="8">
        <v>1.7291666666666667E-2</v>
      </c>
      <c r="C328" s="8">
        <f t="shared" si="10"/>
        <v>0.13370370370370371</v>
      </c>
      <c r="D328" s="8">
        <f t="shared" si="11"/>
        <v>0.13378472222222224</v>
      </c>
      <c r="G328" s="27">
        <v>1</v>
      </c>
      <c r="K328" s="14" t="s">
        <v>13</v>
      </c>
      <c r="L328" s="14" t="s">
        <v>14</v>
      </c>
      <c r="P328" s="32" t="s">
        <v>62</v>
      </c>
      <c r="R328" s="9"/>
      <c r="V328" s="16">
        <v>0.11649305555555556</v>
      </c>
    </row>
    <row r="329" spans="1:22" ht="18">
      <c r="A329" s="8">
        <v>1.7361111111111112E-2</v>
      </c>
      <c r="B329" s="8">
        <v>1.7407407407407406E-2</v>
      </c>
      <c r="C329" s="8">
        <f t="shared" si="10"/>
        <v>0.13385416666666666</v>
      </c>
      <c r="D329" s="8">
        <f t="shared" si="11"/>
        <v>0.13390046296296296</v>
      </c>
      <c r="G329" s="27">
        <v>1</v>
      </c>
      <c r="K329" s="14" t="s">
        <v>15</v>
      </c>
      <c r="L329" s="14" t="s">
        <v>17</v>
      </c>
      <c r="P329" s="32" t="s">
        <v>62</v>
      </c>
      <c r="R329" s="9"/>
      <c r="V329" s="16">
        <v>0.11649305555555556</v>
      </c>
    </row>
    <row r="330" spans="1:22" ht="18">
      <c r="A330" s="8">
        <v>1.7430555555555557E-2</v>
      </c>
      <c r="B330" s="8">
        <v>1.7488425925925925E-2</v>
      </c>
      <c r="C330" s="8">
        <f t="shared" si="10"/>
        <v>0.13392361111111112</v>
      </c>
      <c r="D330" s="8">
        <f t="shared" si="11"/>
        <v>0.13398148148148148</v>
      </c>
      <c r="G330" s="27">
        <v>1</v>
      </c>
      <c r="K330" s="14" t="s">
        <v>15</v>
      </c>
      <c r="L330" s="14" t="s">
        <v>17</v>
      </c>
      <c r="P330" s="32" t="s">
        <v>62</v>
      </c>
      <c r="R330" s="9"/>
      <c r="V330" s="16">
        <v>0.11649305555555556</v>
      </c>
    </row>
    <row r="331" spans="1:22" ht="18">
      <c r="A331" s="8">
        <v>1.7557870370370373E-2</v>
      </c>
      <c r="B331" s="8">
        <v>1.7708333333333333E-2</v>
      </c>
      <c r="C331" s="8">
        <f t="shared" si="10"/>
        <v>0.13405092592592593</v>
      </c>
      <c r="D331" s="8">
        <f t="shared" si="11"/>
        <v>0.13420138888888888</v>
      </c>
      <c r="E331" s="28">
        <v>1</v>
      </c>
      <c r="K331" s="14" t="s">
        <v>15</v>
      </c>
      <c r="L331" s="14" t="s">
        <v>14</v>
      </c>
      <c r="N331" s="14" t="s">
        <v>19</v>
      </c>
      <c r="P331" s="32" t="s">
        <v>62</v>
      </c>
      <c r="R331" s="9"/>
      <c r="V331" s="16">
        <v>0.11649305555555556</v>
      </c>
    </row>
    <row r="332" spans="1:22" ht="13.2">
      <c r="A332" s="8"/>
      <c r="B332" s="8"/>
      <c r="C332" s="8"/>
      <c r="D332" s="8"/>
      <c r="R332" s="9"/>
      <c r="V332" s="16">
        <v>0.11649305555555556</v>
      </c>
    </row>
    <row r="333" spans="1:22" ht="13.2">
      <c r="A333" s="8"/>
      <c r="B333" s="8"/>
      <c r="C333" s="8"/>
      <c r="D333" s="8"/>
      <c r="R333" s="9"/>
      <c r="V333" s="16">
        <v>0.11649305555555556</v>
      </c>
    </row>
    <row r="334" spans="1:22" ht="13.2">
      <c r="A334" s="8"/>
      <c r="B334" s="8"/>
      <c r="C334" s="8"/>
      <c r="D334" s="8"/>
      <c r="R334" s="9"/>
      <c r="V334" s="16">
        <v>0.11649305555555556</v>
      </c>
    </row>
    <row r="335" spans="1:22" ht="13.2">
      <c r="A335" s="8"/>
      <c r="B335" s="8"/>
      <c r="C335" s="8"/>
      <c r="D335" s="5" t="s">
        <v>52</v>
      </c>
      <c r="E335" s="27">
        <f>COUNTIF($G$2:$G$331,"&gt;0")</f>
        <v>269</v>
      </c>
      <c r="F335" s="25"/>
      <c r="G335" s="27" t="s">
        <v>53</v>
      </c>
      <c r="H335" s="25">
        <f>COUNTIFS($G$2:$G$331,"&gt;0",$L$2:$L$331,"S")</f>
        <v>55</v>
      </c>
      <c r="R335" s="9"/>
      <c r="V335" s="16">
        <v>0.11649305555555556</v>
      </c>
    </row>
    <row r="336" spans="1:22" ht="13.8">
      <c r="A336" s="8"/>
      <c r="B336" s="8"/>
      <c r="C336" s="8"/>
      <c r="D336" s="5" t="s">
        <v>54</v>
      </c>
      <c r="E336" s="27">
        <f>COUNTIF($E$2:$E$331,"&gt;0")</f>
        <v>94</v>
      </c>
      <c r="F336" s="25"/>
      <c r="G336" s="29" t="s">
        <v>55</v>
      </c>
      <c r="H336" s="25">
        <f>COUNTIFS($G$2:$G$331,"&gt;0",$L$2:$L$331,"M")</f>
        <v>179</v>
      </c>
      <c r="R336" s="12"/>
      <c r="V336" s="16">
        <v>0.11649305555555556</v>
      </c>
    </row>
    <row r="337" spans="1:22" ht="13.2">
      <c r="A337" s="8"/>
      <c r="B337" s="8"/>
      <c r="C337" s="8"/>
      <c r="D337" s="25"/>
      <c r="F337" s="25"/>
      <c r="G337" s="29" t="s">
        <v>56</v>
      </c>
      <c r="H337" s="25">
        <f>COUNTIFS($G$2:$G$331,"&gt;0",$L$2:$L$331,"F")</f>
        <v>35</v>
      </c>
      <c r="R337" s="9"/>
      <c r="V337" s="16">
        <v>0.11649305555555556</v>
      </c>
    </row>
    <row r="338" spans="1:22" ht="13.2">
      <c r="A338" s="8"/>
      <c r="B338" s="8"/>
      <c r="C338" s="8"/>
      <c r="D338" s="25"/>
      <c r="F338" s="25"/>
      <c r="H338" s="25"/>
      <c r="R338" s="9"/>
    </row>
    <row r="339" spans="1:22" ht="13.2">
      <c r="A339" s="8"/>
      <c r="B339" s="8"/>
      <c r="C339" s="8"/>
      <c r="D339" s="25"/>
      <c r="F339" s="25"/>
      <c r="G339" s="29" t="s">
        <v>57</v>
      </c>
      <c r="H339" s="25">
        <f>COUNTIFS($E$2:$E$331,"&gt;0",$L$2:$L$331,"S")</f>
        <v>46</v>
      </c>
      <c r="R339" s="9"/>
    </row>
    <row r="340" spans="1:22" ht="13.2">
      <c r="A340" s="8"/>
      <c r="B340" s="8"/>
      <c r="C340" s="8"/>
      <c r="D340" s="25"/>
      <c r="F340" s="25"/>
      <c r="G340" s="29" t="s">
        <v>58</v>
      </c>
      <c r="H340" s="25">
        <f>COUNTIFS($E$2:$E$331,"&gt;0",$L$2:$L$331,"M")</f>
        <v>40</v>
      </c>
      <c r="R340" s="9"/>
    </row>
    <row r="341" spans="1:22" ht="13.2">
      <c r="A341" s="8"/>
      <c r="B341" s="8"/>
      <c r="C341" s="8"/>
      <c r="D341" s="25"/>
      <c r="F341" s="25"/>
      <c r="G341" s="29" t="s">
        <v>59</v>
      </c>
      <c r="H341" s="25">
        <f>COUNTIFS($E$2:$E$331,"&gt;0",$L$2:$L$331,"F")</f>
        <v>8</v>
      </c>
      <c r="R341" s="9"/>
    </row>
    <row r="342" spans="1:22" ht="13.2">
      <c r="A342" s="8"/>
      <c r="B342" s="8"/>
      <c r="C342" s="8"/>
      <c r="D342" s="8"/>
      <c r="R342" s="9"/>
    </row>
    <row r="343" spans="1:22" ht="13.2">
      <c r="A343" s="8"/>
      <c r="B343" s="8"/>
      <c r="C343" s="8"/>
      <c r="D343" s="8"/>
      <c r="R343" s="9"/>
    </row>
    <row r="344" spans="1:22" ht="13.2">
      <c r="A344" s="8"/>
      <c r="B344" s="8"/>
      <c r="C344" s="8"/>
      <c r="D344" s="8"/>
      <c r="R344" s="9"/>
    </row>
    <row r="345" spans="1:22" ht="13.2">
      <c r="A345" s="8"/>
      <c r="B345" s="8"/>
      <c r="C345" s="8"/>
      <c r="D345" s="8"/>
      <c r="R345" s="9"/>
    </row>
    <row r="346" spans="1:22" ht="13.2">
      <c r="A346" s="8"/>
      <c r="B346" s="8"/>
      <c r="C346" s="8"/>
      <c r="D346" s="8"/>
      <c r="R346" s="9"/>
    </row>
    <row r="347" spans="1:22" ht="13.2">
      <c r="A347" s="8"/>
      <c r="B347" s="8"/>
      <c r="C347" s="8"/>
      <c r="D347" s="8"/>
      <c r="R347" s="9"/>
    </row>
    <row r="348" spans="1:22" ht="13.2">
      <c r="A348" s="8"/>
      <c r="B348" s="8"/>
      <c r="C348" s="8"/>
      <c r="D348" s="8"/>
      <c r="R348" s="9"/>
    </row>
    <row r="349" spans="1:22" ht="13.2">
      <c r="A349" s="8"/>
      <c r="B349" s="8"/>
      <c r="C349" s="8"/>
      <c r="D349" s="8"/>
      <c r="R349" s="9"/>
    </row>
    <row r="350" spans="1:22" ht="13.2">
      <c r="A350" s="8"/>
      <c r="B350" s="8"/>
      <c r="C350" s="8"/>
      <c r="D350" s="8"/>
      <c r="R350" s="9"/>
    </row>
    <row r="351" spans="1:22" ht="13.2">
      <c r="A351" s="8"/>
      <c r="B351" s="8"/>
      <c r="C351" s="8"/>
      <c r="D351" s="8"/>
      <c r="R351" s="9"/>
    </row>
    <row r="352" spans="1:22" ht="13.2">
      <c r="A352" s="8"/>
      <c r="B352" s="8"/>
      <c r="C352" s="8"/>
      <c r="D352" s="8"/>
      <c r="R352" s="9"/>
    </row>
    <row r="353" spans="1:18" ht="13.2">
      <c r="A353" s="8"/>
      <c r="B353" s="8"/>
      <c r="C353" s="8"/>
      <c r="D353" s="8"/>
      <c r="R353" s="9"/>
    </row>
    <row r="354" spans="1:18" ht="13.2">
      <c r="A354" s="8"/>
      <c r="B354" s="8"/>
      <c r="C354" s="8"/>
      <c r="D354" s="8"/>
      <c r="R354" s="9"/>
    </row>
    <row r="355" spans="1:18" ht="13.2">
      <c r="A355" s="8"/>
      <c r="B355" s="8"/>
      <c r="C355" s="8"/>
      <c r="D355" s="8"/>
      <c r="R355" s="9"/>
    </row>
    <row r="356" spans="1:18" ht="13.2">
      <c r="A356" s="8"/>
      <c r="B356" s="8"/>
      <c r="C356" s="8"/>
      <c r="D356" s="8"/>
      <c r="R356" s="9"/>
    </row>
    <row r="357" spans="1:18" ht="13.2">
      <c r="A357" s="8"/>
      <c r="B357" s="8"/>
      <c r="C357" s="8"/>
      <c r="D357" s="8"/>
      <c r="R357" s="9"/>
    </row>
    <row r="358" spans="1:18" ht="13.2">
      <c r="A358" s="8"/>
      <c r="B358" s="8"/>
      <c r="C358" s="8"/>
      <c r="D358" s="8"/>
      <c r="R358" s="9"/>
    </row>
    <row r="359" spans="1:18" ht="13.2">
      <c r="A359" s="8"/>
      <c r="B359" s="8"/>
      <c r="C359" s="8"/>
      <c r="D359" s="8"/>
      <c r="R359" s="9"/>
    </row>
    <row r="360" spans="1:18" ht="13.2">
      <c r="A360" s="8"/>
      <c r="B360" s="8"/>
      <c r="C360" s="8"/>
      <c r="D360" s="8"/>
      <c r="R360" s="9"/>
    </row>
    <row r="361" spans="1:18" ht="13.2">
      <c r="A361" s="8"/>
      <c r="B361" s="8"/>
      <c r="C361" s="8"/>
      <c r="D361" s="8"/>
      <c r="R361" s="9"/>
    </row>
    <row r="362" spans="1:18" ht="13.2">
      <c r="A362" s="8"/>
      <c r="B362" s="8"/>
      <c r="C362" s="8"/>
      <c r="D362" s="8"/>
      <c r="R362" s="9"/>
    </row>
    <row r="363" spans="1:18" ht="13.8">
      <c r="A363" s="8"/>
      <c r="B363" s="8"/>
      <c r="C363" s="8"/>
      <c r="D363" s="8"/>
      <c r="R363" s="12"/>
    </row>
    <row r="364" spans="1:18" ht="13.2">
      <c r="A364" s="8"/>
      <c r="B364" s="8"/>
      <c r="C364" s="8"/>
      <c r="D364" s="8"/>
      <c r="R364" s="9"/>
    </row>
    <row r="365" spans="1:18" ht="13.2">
      <c r="A365" s="8"/>
      <c r="B365" s="8"/>
      <c r="C365" s="8"/>
      <c r="D365" s="8"/>
      <c r="R365" s="9"/>
    </row>
    <row r="366" spans="1:18" ht="13.2">
      <c r="A366" s="8"/>
      <c r="B366" s="8"/>
      <c r="C366" s="8"/>
      <c r="D366" s="8"/>
      <c r="R366" s="9"/>
    </row>
    <row r="367" spans="1:18" ht="13.2">
      <c r="A367" s="8"/>
      <c r="B367" s="8"/>
      <c r="C367" s="8"/>
      <c r="D367" s="8"/>
      <c r="R367" s="9"/>
    </row>
    <row r="368" spans="1:18" ht="13.2">
      <c r="A368" s="8"/>
      <c r="B368" s="8"/>
      <c r="C368" s="8"/>
      <c r="D368" s="8"/>
      <c r="R368" s="9"/>
    </row>
    <row r="369" spans="1:18" ht="13.2">
      <c r="A369" s="8"/>
      <c r="B369" s="8"/>
      <c r="C369" s="8"/>
      <c r="D369" s="8"/>
      <c r="R369" s="9"/>
    </row>
    <row r="370" spans="1:18" ht="13.2">
      <c r="A370" s="8"/>
      <c r="B370" s="8"/>
      <c r="C370" s="8"/>
      <c r="D370" s="8"/>
      <c r="R370" s="9"/>
    </row>
    <row r="371" spans="1:18" ht="13.2">
      <c r="A371" s="8"/>
      <c r="B371" s="8"/>
      <c r="C371" s="8"/>
      <c r="D371" s="8"/>
      <c r="R371" s="9"/>
    </row>
    <row r="372" spans="1:18" ht="13.2">
      <c r="A372" s="8"/>
      <c r="B372" s="8"/>
      <c r="C372" s="8"/>
      <c r="D372" s="8"/>
      <c r="R372" s="9"/>
    </row>
    <row r="373" spans="1:18" ht="13.2">
      <c r="A373" s="8"/>
      <c r="B373" s="8"/>
      <c r="C373" s="8"/>
      <c r="D373" s="8"/>
      <c r="R373" s="9"/>
    </row>
    <row r="374" spans="1:18" ht="13.2">
      <c r="A374" s="8"/>
      <c r="B374" s="8"/>
      <c r="C374" s="8"/>
      <c r="D374" s="8"/>
      <c r="R374" s="9"/>
    </row>
    <row r="375" spans="1:18" ht="13.2">
      <c r="A375" s="8"/>
      <c r="B375" s="8"/>
      <c r="C375" s="8"/>
      <c r="D375" s="8"/>
      <c r="R375" s="9"/>
    </row>
    <row r="376" spans="1:18" ht="13.2">
      <c r="A376" s="8"/>
      <c r="B376" s="8"/>
      <c r="C376" s="8"/>
      <c r="D376" s="8"/>
      <c r="R376" s="9"/>
    </row>
    <row r="377" spans="1:18" ht="13.2">
      <c r="A377" s="8"/>
      <c r="B377" s="8"/>
      <c r="C377" s="8"/>
      <c r="D377" s="8"/>
      <c r="R377" s="9"/>
    </row>
    <row r="378" spans="1:18" ht="13.2">
      <c r="A378" s="8"/>
      <c r="B378" s="8"/>
      <c r="C378" s="8"/>
      <c r="D378" s="8"/>
      <c r="R378" s="9"/>
    </row>
    <row r="379" spans="1:18" ht="13.2">
      <c r="A379" s="8"/>
      <c r="B379" s="8"/>
      <c r="C379" s="8"/>
      <c r="D379" s="8"/>
      <c r="R379" s="9"/>
    </row>
    <row r="380" spans="1:18" ht="13.2">
      <c r="A380" s="8"/>
      <c r="B380" s="8"/>
      <c r="C380" s="8"/>
      <c r="D380" s="8"/>
      <c r="R380" s="9"/>
    </row>
    <row r="381" spans="1:18" ht="13.2">
      <c r="A381" s="8"/>
      <c r="B381" s="8"/>
      <c r="C381" s="8"/>
      <c r="D381" s="8"/>
      <c r="R381" s="9"/>
    </row>
    <row r="382" spans="1:18" ht="13.2">
      <c r="A382" s="8"/>
      <c r="B382" s="8"/>
      <c r="C382" s="8"/>
      <c r="D382" s="8"/>
      <c r="R382" s="9"/>
    </row>
    <row r="383" spans="1:18" ht="13.2">
      <c r="A383" s="8"/>
      <c r="B383" s="8"/>
      <c r="C383" s="8"/>
      <c r="D383" s="8"/>
      <c r="R383" s="9"/>
    </row>
    <row r="384" spans="1:18" ht="13.2">
      <c r="A384" s="8"/>
      <c r="B384" s="8"/>
      <c r="C384" s="8"/>
      <c r="D384" s="8"/>
      <c r="R384" s="9"/>
    </row>
    <row r="385" spans="1:18" ht="13.2">
      <c r="A385" s="8"/>
      <c r="B385" s="8"/>
      <c r="C385" s="8"/>
      <c r="D385" s="8"/>
      <c r="R385" s="9"/>
    </row>
    <row r="386" spans="1:18" ht="13.2">
      <c r="A386" s="8"/>
      <c r="B386" s="8"/>
      <c r="C386" s="8"/>
      <c r="D386" s="8"/>
      <c r="R386" s="9"/>
    </row>
    <row r="387" spans="1:18" ht="13.2">
      <c r="A387" s="8"/>
      <c r="B387" s="8"/>
      <c r="C387" s="8"/>
      <c r="D387" s="8"/>
      <c r="R387" s="9"/>
    </row>
    <row r="388" spans="1:18" ht="13.2">
      <c r="A388" s="8"/>
      <c r="B388" s="8"/>
      <c r="C388" s="8"/>
      <c r="D388" s="8"/>
      <c r="R388" s="9"/>
    </row>
    <row r="389" spans="1:18" ht="13.2">
      <c r="A389" s="8"/>
      <c r="B389" s="8"/>
      <c r="C389" s="8"/>
      <c r="D389" s="8"/>
      <c r="R389" s="9"/>
    </row>
    <row r="390" spans="1:18" ht="13.2">
      <c r="A390" s="8"/>
      <c r="B390" s="8"/>
      <c r="C390" s="8"/>
      <c r="D390" s="8"/>
      <c r="R390" s="9"/>
    </row>
    <row r="391" spans="1:18" ht="13.2">
      <c r="A391" s="8"/>
      <c r="B391" s="8"/>
      <c r="C391" s="8"/>
      <c r="D391" s="8"/>
      <c r="R391" s="9"/>
    </row>
    <row r="392" spans="1:18" ht="13.2">
      <c r="A392" s="8"/>
      <c r="B392" s="8"/>
      <c r="C392" s="8"/>
      <c r="D392" s="8"/>
      <c r="R392" s="9"/>
    </row>
    <row r="393" spans="1:18" ht="13.2">
      <c r="A393" s="8"/>
      <c r="B393" s="8"/>
      <c r="C393" s="8"/>
      <c r="D393" s="8"/>
      <c r="R393" s="9"/>
    </row>
    <row r="394" spans="1:18" ht="13.8">
      <c r="A394" s="8"/>
      <c r="B394" s="8"/>
      <c r="C394" s="8"/>
      <c r="D394" s="8"/>
      <c r="R394" s="12"/>
    </row>
    <row r="395" spans="1:18" ht="13.2">
      <c r="A395" s="7"/>
      <c r="B395" s="7"/>
      <c r="C395" s="7"/>
      <c r="D395" s="7"/>
      <c r="R395" s="9"/>
    </row>
    <row r="396" spans="1:18" ht="13.2">
      <c r="A396" s="7"/>
      <c r="B396" s="7"/>
      <c r="C396" s="7"/>
      <c r="D396" s="7"/>
      <c r="N396" s="13"/>
      <c r="R396" s="5"/>
    </row>
    <row r="397" spans="1:18" ht="13.2">
      <c r="A397" s="7"/>
      <c r="B397" s="7"/>
      <c r="C397" s="7"/>
      <c r="D397" s="7"/>
      <c r="R397" s="5"/>
    </row>
    <row r="398" spans="1:18" ht="13.2">
      <c r="A398" s="7"/>
      <c r="B398" s="7"/>
      <c r="C398" s="7"/>
      <c r="D398" s="7"/>
      <c r="R398" s="9"/>
    </row>
    <row r="399" spans="1:18" ht="13.2">
      <c r="A399" s="7"/>
      <c r="B399" s="7"/>
      <c r="C399" s="7"/>
      <c r="D399" s="7"/>
      <c r="R399" s="9"/>
    </row>
    <row r="400" spans="1:18" ht="13.2">
      <c r="A400" s="7"/>
      <c r="B400" s="7"/>
      <c r="C400" s="7"/>
      <c r="D400" s="7"/>
      <c r="R400" s="9"/>
    </row>
    <row r="401" spans="1:18" ht="13.2">
      <c r="A401" s="7"/>
      <c r="B401" s="7"/>
      <c r="C401" s="7"/>
      <c r="D401" s="7"/>
      <c r="R401" s="9"/>
    </row>
    <row r="402" spans="1:18" ht="13.2">
      <c r="A402" s="7"/>
      <c r="B402" s="7"/>
      <c r="C402" s="7"/>
      <c r="D402" s="7"/>
      <c r="R402" s="9"/>
    </row>
    <row r="403" spans="1:18" ht="13.2">
      <c r="A403" s="7"/>
      <c r="B403" s="7"/>
      <c r="C403" s="7"/>
      <c r="D403" s="7"/>
      <c r="R403" s="9"/>
    </row>
    <row r="404" spans="1:18" ht="13.2">
      <c r="A404" s="7"/>
      <c r="B404" s="7"/>
      <c r="C404" s="7"/>
      <c r="D404" s="7"/>
      <c r="R404" s="9"/>
    </row>
    <row r="405" spans="1:18" ht="13.2">
      <c r="A405" s="7"/>
      <c r="B405" s="7"/>
      <c r="C405" s="7"/>
      <c r="D405" s="7"/>
      <c r="R405" s="9"/>
    </row>
    <row r="406" spans="1:18" ht="13.2">
      <c r="A406" s="7"/>
      <c r="B406" s="7"/>
      <c r="C406" s="7"/>
      <c r="D406" s="7"/>
      <c r="R406" s="9"/>
    </row>
    <row r="407" spans="1:18" ht="13.2">
      <c r="A407" s="7"/>
      <c r="B407" s="7"/>
      <c r="C407" s="7"/>
      <c r="D407" s="7"/>
      <c r="R407" s="9"/>
    </row>
    <row r="408" spans="1:18" ht="13.2">
      <c r="A408" s="7"/>
      <c r="B408" s="7"/>
      <c r="C408" s="7"/>
      <c r="D408" s="7"/>
      <c r="R408" s="9"/>
    </row>
    <row r="409" spans="1:18" ht="13.2">
      <c r="A409" s="7"/>
      <c r="B409" s="7"/>
      <c r="C409" s="7"/>
      <c r="D409" s="7"/>
      <c r="R409" s="9"/>
    </row>
    <row r="410" spans="1:18" ht="13.2">
      <c r="A410" s="7"/>
      <c r="B410" s="7"/>
      <c r="C410" s="7"/>
      <c r="D410" s="7"/>
      <c r="R410" s="9"/>
    </row>
    <row r="411" spans="1:18" ht="13.2">
      <c r="A411" s="7"/>
      <c r="B411" s="7"/>
      <c r="C411" s="7"/>
      <c r="D411" s="7"/>
      <c r="R411" s="9"/>
    </row>
    <row r="412" spans="1:18" ht="13.2">
      <c r="A412" s="7"/>
      <c r="B412" s="7"/>
      <c r="C412" s="7"/>
      <c r="D412" s="7"/>
      <c r="R412" s="9"/>
    </row>
    <row r="413" spans="1:18" ht="13.2">
      <c r="A413" s="7"/>
      <c r="B413" s="7"/>
      <c r="C413" s="7"/>
      <c r="D413" s="7"/>
      <c r="R413" s="9"/>
    </row>
    <row r="414" spans="1:18" ht="13.2">
      <c r="A414" s="7"/>
      <c r="B414" s="7"/>
      <c r="C414" s="7"/>
      <c r="D414" s="7"/>
      <c r="R414" s="9"/>
    </row>
    <row r="415" spans="1:18" ht="13.2">
      <c r="A415" s="7"/>
      <c r="B415" s="7"/>
      <c r="C415" s="7"/>
      <c r="D415" s="7"/>
      <c r="R415" s="9"/>
    </row>
    <row r="416" spans="1:18" ht="13.2">
      <c r="A416" s="7"/>
      <c r="B416" s="7"/>
      <c r="C416" s="7"/>
      <c r="D416" s="7"/>
      <c r="R416" s="9"/>
    </row>
    <row r="417" spans="1:18" ht="13.2">
      <c r="A417" s="7"/>
      <c r="B417" s="7"/>
      <c r="C417" s="7"/>
      <c r="D417" s="7"/>
      <c r="R417" s="9"/>
    </row>
    <row r="418" spans="1:18" ht="13.2">
      <c r="A418" s="7"/>
      <c r="B418" s="7"/>
      <c r="C418" s="7"/>
      <c r="D418" s="7"/>
      <c r="R418" s="9"/>
    </row>
    <row r="419" spans="1:18" ht="13.2">
      <c r="A419" s="7"/>
      <c r="B419" s="7"/>
      <c r="C419" s="7"/>
      <c r="D419" s="7"/>
      <c r="R419" s="9"/>
    </row>
    <row r="420" spans="1:18" ht="13.2">
      <c r="A420" s="7"/>
      <c r="B420" s="7"/>
      <c r="C420" s="7"/>
      <c r="D420" s="7"/>
      <c r="R420" s="9"/>
    </row>
    <row r="421" spans="1:18" ht="13.2">
      <c r="A421" s="7"/>
      <c r="B421" s="7"/>
      <c r="C421" s="7"/>
      <c r="D421" s="7"/>
      <c r="R421" s="9"/>
    </row>
    <row r="422" spans="1:18" ht="13.2">
      <c r="A422" s="7"/>
      <c r="B422" s="7"/>
      <c r="C422" s="7"/>
      <c r="D422" s="7"/>
      <c r="R422" s="9"/>
    </row>
    <row r="423" spans="1:18" ht="13.2">
      <c r="A423" s="7"/>
      <c r="B423" s="7"/>
      <c r="C423" s="7"/>
      <c r="D423" s="7"/>
      <c r="R423" s="9"/>
    </row>
    <row r="424" spans="1:18" ht="13.2">
      <c r="A424" s="7"/>
      <c r="B424" s="7"/>
      <c r="C424" s="7"/>
      <c r="D424" s="7"/>
      <c r="R424" s="9"/>
    </row>
    <row r="425" spans="1:18" ht="13.2">
      <c r="A425" s="7"/>
      <c r="B425" s="7"/>
      <c r="C425" s="7"/>
      <c r="D425" s="7"/>
      <c r="R425" s="9"/>
    </row>
    <row r="426" spans="1:18" ht="13.2">
      <c r="A426" s="7"/>
      <c r="B426" s="7"/>
      <c r="C426" s="7"/>
      <c r="D426" s="7"/>
      <c r="R426" s="9"/>
    </row>
    <row r="427" spans="1:18" ht="13.2">
      <c r="A427" s="7"/>
      <c r="B427" s="7"/>
      <c r="C427" s="7"/>
      <c r="D427" s="7"/>
      <c r="R427" s="9"/>
    </row>
    <row r="428" spans="1:18" ht="13.2">
      <c r="A428" s="7"/>
      <c r="B428" s="7"/>
      <c r="C428" s="7"/>
      <c r="D428" s="7"/>
      <c r="R428" s="9"/>
    </row>
    <row r="429" spans="1:18" ht="13.2">
      <c r="A429" s="7"/>
      <c r="B429" s="7"/>
      <c r="C429" s="7"/>
      <c r="D429" s="7"/>
      <c r="R429" s="9"/>
    </row>
    <row r="430" spans="1:18" ht="13.2">
      <c r="A430" s="7"/>
      <c r="B430" s="7"/>
      <c r="C430" s="7"/>
      <c r="D430" s="7"/>
      <c r="R430" s="9"/>
    </row>
    <row r="431" spans="1:18" ht="13.2">
      <c r="A431" s="7"/>
      <c r="B431" s="7"/>
      <c r="C431" s="7"/>
      <c r="D431" s="7"/>
      <c r="R431" s="9"/>
    </row>
    <row r="432" spans="1:18" ht="13.2">
      <c r="A432" s="7"/>
      <c r="B432" s="7"/>
      <c r="C432" s="7"/>
      <c r="D432" s="7"/>
      <c r="R432" s="9"/>
    </row>
    <row r="433" spans="1:18" ht="13.2">
      <c r="A433" s="7"/>
      <c r="B433" s="7"/>
      <c r="C433" s="7"/>
      <c r="D433" s="7"/>
      <c r="R433" s="9"/>
    </row>
    <row r="434" spans="1:18" ht="13.2">
      <c r="A434" s="7"/>
      <c r="B434" s="7"/>
      <c r="C434" s="7"/>
      <c r="D434" s="7"/>
      <c r="R434" s="9"/>
    </row>
    <row r="435" spans="1:18" ht="13.2">
      <c r="A435" s="7"/>
      <c r="B435" s="7"/>
      <c r="C435" s="7"/>
      <c r="D435" s="7"/>
      <c r="R435" s="9"/>
    </row>
    <row r="436" spans="1:18" ht="13.2">
      <c r="A436" s="7"/>
      <c r="B436" s="7"/>
      <c r="C436" s="7"/>
      <c r="D436" s="7"/>
      <c r="R436" s="9"/>
    </row>
    <row r="437" spans="1:18" ht="13.2">
      <c r="A437" s="7"/>
      <c r="B437" s="7"/>
      <c r="C437" s="7"/>
      <c r="D437" s="7"/>
      <c r="R437" s="9"/>
    </row>
    <row r="438" spans="1:18" ht="13.2">
      <c r="A438" s="7"/>
      <c r="B438" s="7"/>
      <c r="C438" s="7"/>
      <c r="D438" s="7"/>
      <c r="R438" s="9"/>
    </row>
    <row r="439" spans="1:18" ht="13.2">
      <c r="A439" s="7"/>
      <c r="B439" s="7"/>
      <c r="C439" s="7"/>
      <c r="D439" s="7"/>
      <c r="R439" s="9"/>
    </row>
    <row r="440" spans="1:18" ht="13.2">
      <c r="A440" s="7"/>
      <c r="B440" s="7"/>
      <c r="C440" s="7"/>
      <c r="D440" s="7"/>
      <c r="R440" s="9"/>
    </row>
    <row r="441" spans="1:18" ht="13.2">
      <c r="A441" s="7"/>
      <c r="B441" s="7"/>
      <c r="C441" s="7"/>
      <c r="D441" s="7"/>
      <c r="R441" s="9"/>
    </row>
    <row r="442" spans="1:18" ht="13.2">
      <c r="A442" s="7"/>
      <c r="B442" s="7"/>
      <c r="C442" s="7"/>
      <c r="D442" s="7"/>
      <c r="R442" s="9"/>
    </row>
    <row r="443" spans="1:18" ht="13.2">
      <c r="A443" s="7"/>
      <c r="B443" s="7"/>
      <c r="C443" s="7"/>
      <c r="D443" s="7"/>
      <c r="R443" s="9"/>
    </row>
    <row r="444" spans="1:18" ht="13.2">
      <c r="A444" s="7"/>
      <c r="B444" s="7"/>
      <c r="C444" s="7"/>
      <c r="D444" s="7"/>
      <c r="R444" s="9"/>
    </row>
    <row r="445" spans="1:18" ht="13.2">
      <c r="A445" s="7"/>
      <c r="B445" s="7"/>
      <c r="C445" s="7"/>
      <c r="D445" s="7"/>
      <c r="R445" s="9"/>
    </row>
    <row r="446" spans="1:18" ht="13.2">
      <c r="A446" s="7"/>
      <c r="B446" s="7"/>
      <c r="C446" s="7"/>
      <c r="D446" s="7"/>
      <c r="R446" s="9"/>
    </row>
    <row r="447" spans="1:18" ht="13.2">
      <c r="A447" s="7"/>
      <c r="B447" s="7"/>
      <c r="C447" s="7"/>
      <c r="D447" s="7"/>
      <c r="R447" s="9"/>
    </row>
    <row r="448" spans="1:18" ht="13.2">
      <c r="A448" s="7"/>
      <c r="B448" s="7"/>
      <c r="C448" s="7"/>
      <c r="D448" s="7"/>
      <c r="R448" s="9"/>
    </row>
    <row r="449" spans="1:18" ht="13.2">
      <c r="A449" s="7"/>
      <c r="B449" s="7"/>
      <c r="C449" s="7"/>
      <c r="D449" s="7"/>
      <c r="R449" s="9"/>
    </row>
    <row r="450" spans="1:18" ht="13.2">
      <c r="A450" s="7"/>
      <c r="B450" s="7"/>
      <c r="C450" s="7"/>
      <c r="D450" s="7"/>
      <c r="R450" s="9"/>
    </row>
    <row r="451" spans="1:18" ht="13.2">
      <c r="A451" s="7"/>
      <c r="B451" s="7"/>
      <c r="C451" s="7"/>
      <c r="D451" s="7"/>
      <c r="R451" s="9"/>
    </row>
    <row r="452" spans="1:18" ht="13.2">
      <c r="A452" s="7"/>
      <c r="B452" s="7"/>
      <c r="C452" s="7"/>
      <c r="D452" s="7"/>
      <c r="R452" s="9"/>
    </row>
    <row r="453" spans="1:18" ht="13.2">
      <c r="A453" s="7"/>
      <c r="B453" s="7"/>
      <c r="C453" s="7"/>
      <c r="D453" s="7"/>
      <c r="R453" s="9"/>
    </row>
    <row r="454" spans="1:18" ht="13.2">
      <c r="A454" s="7"/>
      <c r="B454" s="7"/>
      <c r="C454" s="7"/>
      <c r="D454" s="7"/>
      <c r="R454" s="9"/>
    </row>
    <row r="455" spans="1:18" ht="13.2">
      <c r="A455" s="7"/>
      <c r="B455" s="7"/>
      <c r="C455" s="7"/>
      <c r="D455" s="7"/>
      <c r="R455" s="9"/>
    </row>
    <row r="456" spans="1:18" ht="13.2">
      <c r="A456" s="7"/>
      <c r="B456" s="7"/>
      <c r="C456" s="7"/>
      <c r="D456" s="7"/>
      <c r="R456" s="9"/>
    </row>
    <row r="457" spans="1:18" ht="13.2">
      <c r="A457" s="7"/>
      <c r="B457" s="7"/>
      <c r="C457" s="7"/>
      <c r="D457" s="7"/>
      <c r="R457" s="9"/>
    </row>
    <row r="458" spans="1:18" ht="13.2">
      <c r="A458" s="7"/>
      <c r="B458" s="7"/>
      <c r="C458" s="7"/>
      <c r="D458" s="7"/>
      <c r="R458" s="9"/>
    </row>
    <row r="459" spans="1:18" ht="13.2">
      <c r="A459" s="7"/>
      <c r="B459" s="7"/>
      <c r="C459" s="7"/>
      <c r="D459" s="7"/>
      <c r="R459" s="9"/>
    </row>
    <row r="460" spans="1:18" ht="13.2">
      <c r="A460" s="7"/>
      <c r="B460" s="7"/>
      <c r="C460" s="7"/>
      <c r="D460" s="7"/>
      <c r="R460" s="9"/>
    </row>
    <row r="461" spans="1:18" ht="13.2">
      <c r="A461" s="7"/>
      <c r="B461" s="7"/>
      <c r="C461" s="7"/>
      <c r="D461" s="7"/>
      <c r="R461" s="9"/>
    </row>
    <row r="462" spans="1:18" ht="13.2">
      <c r="A462" s="7"/>
      <c r="B462" s="7"/>
      <c r="C462" s="7"/>
      <c r="D462" s="7"/>
      <c r="R462" s="9"/>
    </row>
    <row r="463" spans="1:18" ht="13.2">
      <c r="A463" s="7"/>
      <c r="B463" s="7"/>
      <c r="C463" s="7"/>
      <c r="D463" s="7"/>
      <c r="R463" s="9"/>
    </row>
    <row r="464" spans="1:18" ht="13.2">
      <c r="A464" s="7"/>
      <c r="B464" s="7"/>
      <c r="C464" s="7"/>
      <c r="D464" s="7"/>
      <c r="R464" s="9"/>
    </row>
    <row r="465" spans="1:18" ht="13.2">
      <c r="A465" s="7"/>
      <c r="B465" s="7"/>
      <c r="C465" s="7"/>
      <c r="D465" s="7"/>
      <c r="R465" s="9"/>
    </row>
    <row r="466" spans="1:18" ht="13.2">
      <c r="A466" s="7"/>
      <c r="B466" s="7"/>
      <c r="C466" s="7"/>
      <c r="D466" s="7"/>
      <c r="R466" s="9"/>
    </row>
    <row r="467" spans="1:18" ht="13.2">
      <c r="A467" s="7"/>
      <c r="B467" s="7"/>
      <c r="C467" s="7"/>
      <c r="D467" s="7"/>
      <c r="R467" s="9"/>
    </row>
    <row r="468" spans="1:18" ht="13.2">
      <c r="A468" s="7"/>
      <c r="B468" s="7"/>
      <c r="C468" s="7"/>
      <c r="D468" s="7"/>
      <c r="R468" s="9"/>
    </row>
    <row r="469" spans="1:18" ht="13.2">
      <c r="A469" s="7"/>
      <c r="B469" s="7"/>
      <c r="C469" s="7"/>
      <c r="D469" s="7"/>
      <c r="R469" s="9"/>
    </row>
    <row r="470" spans="1:18" ht="13.2">
      <c r="A470" s="7"/>
      <c r="B470" s="7"/>
      <c r="C470" s="7"/>
      <c r="D470" s="7"/>
      <c r="R470" s="9"/>
    </row>
    <row r="471" spans="1:18" ht="13.2">
      <c r="A471" s="7"/>
      <c r="B471" s="7"/>
      <c r="C471" s="7"/>
      <c r="D471" s="7"/>
      <c r="R471" s="9"/>
    </row>
    <row r="472" spans="1:18" ht="13.2">
      <c r="A472" s="7"/>
      <c r="B472" s="7"/>
      <c r="C472" s="7"/>
      <c r="D472" s="7"/>
      <c r="R472" s="9"/>
    </row>
    <row r="473" spans="1:18" ht="13.2">
      <c r="A473" s="7"/>
      <c r="B473" s="7"/>
      <c r="C473" s="7"/>
      <c r="D473" s="7"/>
      <c r="R473" s="9"/>
    </row>
    <row r="474" spans="1:18" ht="13.2">
      <c r="A474" s="7"/>
      <c r="B474" s="7"/>
      <c r="C474" s="7"/>
      <c r="D474" s="7"/>
      <c r="R474" s="9"/>
    </row>
    <row r="475" spans="1:18" ht="13.2">
      <c r="A475" s="7"/>
      <c r="B475" s="7"/>
      <c r="C475" s="7"/>
      <c r="D475" s="7"/>
      <c r="R475" s="9"/>
    </row>
    <row r="476" spans="1:18" ht="13.2">
      <c r="A476" s="7"/>
      <c r="B476" s="7"/>
      <c r="C476" s="7"/>
      <c r="D476" s="7"/>
      <c r="R476" s="9"/>
    </row>
    <row r="477" spans="1:18" ht="13.2">
      <c r="A477" s="7"/>
      <c r="B477" s="7"/>
      <c r="C477" s="7"/>
      <c r="D477" s="7"/>
      <c r="R477" s="9"/>
    </row>
    <row r="478" spans="1:18" ht="13.2">
      <c r="A478" s="7"/>
      <c r="B478" s="7"/>
      <c r="C478" s="7"/>
      <c r="D478" s="7"/>
      <c r="R478" s="9"/>
    </row>
    <row r="479" spans="1:18" ht="13.2">
      <c r="A479" s="7"/>
      <c r="B479" s="7"/>
      <c r="C479" s="7"/>
      <c r="D479" s="7"/>
      <c r="R479" s="9"/>
    </row>
    <row r="480" spans="1:18" ht="13.2">
      <c r="A480" s="7"/>
      <c r="B480" s="7"/>
      <c r="C480" s="7"/>
      <c r="D480" s="7"/>
      <c r="R480" s="9"/>
    </row>
    <row r="481" spans="1:18" ht="13.2">
      <c r="A481" s="7"/>
      <c r="B481" s="7"/>
      <c r="C481" s="7"/>
      <c r="D481" s="7"/>
      <c r="R481" s="9"/>
    </row>
    <row r="482" spans="1:18" ht="13.2">
      <c r="A482" s="7"/>
      <c r="B482" s="7"/>
      <c r="C482" s="7"/>
      <c r="D482" s="7"/>
      <c r="R482" s="9"/>
    </row>
    <row r="483" spans="1:18" ht="13.2">
      <c r="A483" s="7"/>
      <c r="B483" s="7"/>
      <c r="C483" s="7"/>
      <c r="D483" s="7"/>
      <c r="R483" s="9"/>
    </row>
    <row r="484" spans="1:18" ht="13.2">
      <c r="A484" s="7"/>
      <c r="B484" s="7"/>
      <c r="C484" s="7"/>
      <c r="D484" s="7"/>
      <c r="R484" s="9"/>
    </row>
    <row r="485" spans="1:18" ht="13.2">
      <c r="A485" s="7"/>
      <c r="B485" s="7"/>
      <c r="C485" s="7"/>
      <c r="D485" s="7"/>
      <c r="R485" s="9"/>
    </row>
    <row r="486" spans="1:18" ht="13.2">
      <c r="A486" s="7"/>
      <c r="B486" s="7"/>
      <c r="C486" s="7"/>
      <c r="D486" s="7"/>
      <c r="R486" s="9"/>
    </row>
    <row r="487" spans="1:18" ht="13.2">
      <c r="A487" s="7"/>
      <c r="B487" s="7"/>
      <c r="C487" s="7"/>
      <c r="D487" s="7"/>
      <c r="R487" s="9"/>
    </row>
    <row r="488" spans="1:18" ht="13.2">
      <c r="A488" s="7"/>
      <c r="B488" s="7"/>
      <c r="C488" s="7"/>
      <c r="D488" s="7"/>
      <c r="R488" s="9"/>
    </row>
    <row r="489" spans="1:18" ht="13.2">
      <c r="A489" s="7"/>
      <c r="B489" s="7"/>
      <c r="C489" s="7"/>
      <c r="D489" s="7"/>
      <c r="R489" s="9"/>
    </row>
    <row r="490" spans="1:18" ht="13.2">
      <c r="A490" s="7"/>
      <c r="B490" s="7"/>
      <c r="C490" s="7"/>
      <c r="D490" s="7"/>
      <c r="R490" s="9"/>
    </row>
    <row r="491" spans="1:18" ht="13.2">
      <c r="A491" s="7"/>
      <c r="B491" s="7"/>
      <c r="C491" s="7"/>
      <c r="D491" s="7"/>
      <c r="R491" s="9"/>
    </row>
    <row r="492" spans="1:18" ht="13.2">
      <c r="A492" s="7"/>
      <c r="B492" s="7"/>
      <c r="C492" s="7"/>
      <c r="D492" s="7"/>
      <c r="R492" s="9"/>
    </row>
    <row r="493" spans="1:18" ht="13.2">
      <c r="A493" s="7"/>
      <c r="B493" s="7"/>
      <c r="C493" s="7"/>
      <c r="D493" s="7"/>
      <c r="R493" s="9"/>
    </row>
    <row r="494" spans="1:18" ht="13.2">
      <c r="A494" s="7"/>
      <c r="B494" s="7"/>
      <c r="C494" s="7"/>
      <c r="D494" s="7"/>
      <c r="R494" s="9"/>
    </row>
    <row r="495" spans="1:18" ht="13.2">
      <c r="A495" s="7"/>
      <c r="B495" s="7"/>
      <c r="C495" s="7"/>
      <c r="D495" s="7"/>
      <c r="R495" s="9"/>
    </row>
    <row r="496" spans="1:18" ht="13.2">
      <c r="A496" s="7"/>
      <c r="B496" s="7"/>
      <c r="C496" s="7"/>
      <c r="D496" s="7"/>
      <c r="R496" s="9"/>
    </row>
    <row r="497" spans="1:18" ht="13.2">
      <c r="A497" s="7"/>
      <c r="B497" s="7"/>
      <c r="C497" s="7"/>
      <c r="D497" s="7"/>
      <c r="R497" s="9"/>
    </row>
    <row r="498" spans="1:18" ht="13.2">
      <c r="A498" s="7"/>
      <c r="B498" s="7"/>
      <c r="C498" s="7"/>
      <c r="D498" s="7"/>
      <c r="R498" s="9"/>
    </row>
    <row r="499" spans="1:18" ht="13.2">
      <c r="A499" s="7"/>
      <c r="B499" s="7"/>
      <c r="C499" s="7"/>
      <c r="D499" s="7"/>
      <c r="R499" s="9"/>
    </row>
    <row r="500" spans="1:18" ht="13.2">
      <c r="A500" s="7"/>
      <c r="B500" s="7"/>
      <c r="C500" s="7"/>
      <c r="D500" s="7"/>
      <c r="R500" s="9"/>
    </row>
    <row r="501" spans="1:18" ht="13.2">
      <c r="A501" s="7"/>
      <c r="B501" s="7"/>
      <c r="C501" s="7"/>
      <c r="D501" s="7"/>
      <c r="R501" s="9"/>
    </row>
    <row r="502" spans="1:18" ht="13.2">
      <c r="A502" s="7"/>
      <c r="B502" s="7"/>
      <c r="C502" s="7"/>
      <c r="D502" s="7"/>
      <c r="R502" s="9"/>
    </row>
    <row r="503" spans="1:18" ht="13.2">
      <c r="A503" s="7"/>
      <c r="B503" s="7"/>
      <c r="C503" s="7"/>
      <c r="D503" s="7"/>
      <c r="R503" s="9"/>
    </row>
    <row r="504" spans="1:18" ht="13.2">
      <c r="A504" s="7"/>
      <c r="B504" s="7"/>
      <c r="C504" s="7"/>
      <c r="D504" s="7"/>
      <c r="R504" s="9"/>
    </row>
    <row r="505" spans="1:18" ht="13.2">
      <c r="A505" s="7"/>
      <c r="B505" s="7"/>
      <c r="C505" s="7"/>
      <c r="D505" s="7"/>
      <c r="R505" s="9"/>
    </row>
    <row r="506" spans="1:18" ht="13.2">
      <c r="A506" s="7"/>
      <c r="B506" s="7"/>
      <c r="C506" s="7"/>
      <c r="D506" s="7"/>
      <c r="R506" s="9"/>
    </row>
    <row r="507" spans="1:18" ht="13.2">
      <c r="A507" s="7"/>
      <c r="B507" s="7"/>
      <c r="C507" s="7"/>
      <c r="D507" s="7"/>
      <c r="R507" s="9"/>
    </row>
    <row r="508" spans="1:18" ht="13.2">
      <c r="A508" s="7"/>
      <c r="B508" s="7"/>
      <c r="C508" s="7"/>
      <c r="D508" s="7"/>
      <c r="R508" s="9"/>
    </row>
    <row r="509" spans="1:18" ht="13.2">
      <c r="A509" s="7"/>
      <c r="B509" s="7"/>
      <c r="C509" s="7"/>
      <c r="D509" s="7"/>
      <c r="R509" s="9"/>
    </row>
    <row r="510" spans="1:18" ht="13.2">
      <c r="A510" s="7"/>
      <c r="B510" s="7"/>
      <c r="C510" s="7"/>
      <c r="D510" s="7"/>
      <c r="R510" s="9"/>
    </row>
    <row r="511" spans="1:18" ht="13.2">
      <c r="A511" s="7"/>
      <c r="B511" s="7"/>
      <c r="C511" s="7"/>
      <c r="D511" s="7"/>
      <c r="R511" s="9"/>
    </row>
    <row r="512" spans="1:18" ht="13.2">
      <c r="A512" s="7"/>
      <c r="B512" s="7"/>
      <c r="C512" s="7"/>
      <c r="D512" s="7"/>
      <c r="R512" s="9"/>
    </row>
    <row r="513" spans="1:18" ht="13.2">
      <c r="A513" s="7"/>
      <c r="B513" s="7"/>
      <c r="C513" s="7"/>
      <c r="D513" s="7"/>
      <c r="R513" s="9"/>
    </row>
    <row r="514" spans="1:18" ht="13.2">
      <c r="A514" s="7"/>
      <c r="B514" s="7"/>
      <c r="C514" s="7"/>
      <c r="D514" s="7"/>
      <c r="R514" s="9"/>
    </row>
    <row r="515" spans="1:18" ht="13.2">
      <c r="A515" s="7"/>
      <c r="B515" s="7"/>
      <c r="C515" s="7"/>
      <c r="D515" s="7"/>
      <c r="R515" s="9"/>
    </row>
    <row r="516" spans="1:18" ht="13.2">
      <c r="A516" s="7"/>
      <c r="B516" s="7"/>
      <c r="C516" s="7"/>
      <c r="D516" s="7"/>
      <c r="R516" s="9"/>
    </row>
    <row r="517" spans="1:18" ht="13.2">
      <c r="A517" s="7"/>
      <c r="B517" s="7"/>
      <c r="C517" s="7"/>
      <c r="D517" s="7"/>
      <c r="R517" s="9"/>
    </row>
    <row r="518" spans="1:18" ht="13.2">
      <c r="A518" s="7"/>
      <c r="B518" s="7"/>
      <c r="C518" s="7"/>
      <c r="D518" s="7"/>
      <c r="R518" s="9"/>
    </row>
    <row r="519" spans="1:18" ht="13.2">
      <c r="A519" s="7"/>
      <c r="B519" s="7"/>
      <c r="C519" s="7"/>
      <c r="D519" s="7"/>
      <c r="R519" s="9"/>
    </row>
    <row r="520" spans="1:18" ht="13.2">
      <c r="A520" s="7"/>
      <c r="B520" s="7"/>
      <c r="C520" s="7"/>
      <c r="D520" s="7"/>
      <c r="R520" s="9"/>
    </row>
    <row r="521" spans="1:18" ht="13.2">
      <c r="A521" s="7"/>
      <c r="B521" s="7"/>
      <c r="C521" s="7"/>
      <c r="D521" s="7"/>
      <c r="R521" s="9"/>
    </row>
    <row r="522" spans="1:18" ht="13.2">
      <c r="A522" s="7"/>
      <c r="B522" s="7"/>
      <c r="C522" s="7"/>
      <c r="D522" s="7"/>
      <c r="R522" s="9"/>
    </row>
    <row r="523" spans="1:18" ht="13.2">
      <c r="A523" s="7"/>
      <c r="B523" s="7"/>
      <c r="C523" s="7"/>
      <c r="D523" s="7"/>
      <c r="R523" s="9"/>
    </row>
    <row r="524" spans="1:18" ht="13.2">
      <c r="A524" s="7"/>
      <c r="B524" s="7"/>
      <c r="C524" s="7"/>
      <c r="D524" s="7"/>
      <c r="R524" s="9"/>
    </row>
    <row r="525" spans="1:18" ht="13.2">
      <c r="A525" s="7"/>
      <c r="B525" s="7"/>
      <c r="C525" s="7"/>
      <c r="D525" s="7"/>
      <c r="R525" s="9"/>
    </row>
    <row r="526" spans="1:18" ht="13.2">
      <c r="A526" s="7"/>
      <c r="B526" s="7"/>
      <c r="C526" s="7"/>
      <c r="D526" s="7"/>
      <c r="R526" s="9"/>
    </row>
    <row r="527" spans="1:18" ht="13.2">
      <c r="A527" s="7"/>
      <c r="B527" s="7"/>
      <c r="C527" s="7"/>
      <c r="D527" s="7"/>
      <c r="R527" s="9"/>
    </row>
    <row r="528" spans="1:18" ht="13.2">
      <c r="A528" s="7"/>
      <c r="B528" s="7"/>
      <c r="C528" s="7"/>
      <c r="D528" s="7"/>
      <c r="R528" s="9"/>
    </row>
    <row r="529" spans="1:18" ht="13.2">
      <c r="A529" s="7"/>
      <c r="B529" s="7"/>
      <c r="C529" s="7"/>
      <c r="D529" s="7"/>
      <c r="R529" s="9"/>
    </row>
    <row r="530" spans="1:18" ht="13.2">
      <c r="A530" s="7"/>
      <c r="B530" s="7"/>
      <c r="C530" s="7"/>
      <c r="D530" s="7"/>
      <c r="R530" s="9"/>
    </row>
    <row r="531" spans="1:18" ht="13.2">
      <c r="A531" s="7"/>
      <c r="B531" s="7"/>
      <c r="C531" s="7"/>
      <c r="D531" s="7"/>
      <c r="R531" s="9"/>
    </row>
    <row r="532" spans="1:18" ht="13.2">
      <c r="A532" s="7"/>
      <c r="B532" s="7"/>
      <c r="C532" s="7"/>
      <c r="D532" s="7"/>
      <c r="R532" s="9"/>
    </row>
    <row r="533" spans="1:18" ht="13.2">
      <c r="A533" s="7"/>
      <c r="B533" s="7"/>
      <c r="C533" s="7"/>
      <c r="D533" s="7"/>
      <c r="R533" s="9"/>
    </row>
    <row r="534" spans="1:18" ht="13.2">
      <c r="A534" s="7"/>
      <c r="B534" s="7"/>
      <c r="C534" s="7"/>
      <c r="D534" s="7"/>
      <c r="R534" s="9"/>
    </row>
    <row r="535" spans="1:18" ht="13.2">
      <c r="A535" s="7"/>
      <c r="B535" s="7"/>
      <c r="C535" s="7"/>
      <c r="D535" s="7"/>
      <c r="R535" s="9"/>
    </row>
    <row r="536" spans="1:18" ht="13.2">
      <c r="A536" s="7"/>
      <c r="B536" s="7"/>
      <c r="C536" s="7"/>
      <c r="D536" s="7"/>
      <c r="R536" s="9"/>
    </row>
    <row r="537" spans="1:18" ht="13.2">
      <c r="A537" s="7"/>
      <c r="B537" s="7"/>
      <c r="C537" s="7"/>
      <c r="D537" s="7"/>
      <c r="R537" s="9"/>
    </row>
    <row r="538" spans="1:18" ht="13.2">
      <c r="A538" s="7"/>
      <c r="B538" s="7"/>
      <c r="C538" s="7"/>
      <c r="D538" s="7"/>
      <c r="R538" s="9"/>
    </row>
    <row r="539" spans="1:18" ht="13.2">
      <c r="A539" s="7"/>
      <c r="B539" s="7"/>
      <c r="C539" s="7"/>
      <c r="D539" s="7"/>
      <c r="R539" s="9"/>
    </row>
    <row r="540" spans="1:18" ht="13.2">
      <c r="A540" s="7"/>
      <c r="B540" s="7"/>
      <c r="C540" s="7"/>
      <c r="D540" s="7"/>
      <c r="R540" s="9"/>
    </row>
    <row r="541" spans="1:18" ht="13.2">
      <c r="A541" s="7"/>
      <c r="B541" s="7"/>
      <c r="C541" s="7"/>
      <c r="D541" s="7"/>
      <c r="R541" s="9"/>
    </row>
    <row r="542" spans="1:18" ht="13.2">
      <c r="A542" s="7"/>
      <c r="B542" s="7"/>
      <c r="C542" s="7"/>
      <c r="D542" s="7"/>
      <c r="R542" s="9"/>
    </row>
    <row r="543" spans="1:18" ht="13.2">
      <c r="A543" s="7"/>
      <c r="B543" s="7"/>
      <c r="C543" s="7"/>
      <c r="D543" s="7"/>
      <c r="R543" s="9"/>
    </row>
    <row r="544" spans="1:18" ht="13.2">
      <c r="A544" s="7"/>
      <c r="B544" s="7"/>
      <c r="C544" s="7"/>
      <c r="D544" s="7"/>
      <c r="R544" s="9"/>
    </row>
    <row r="545" spans="1:18" ht="13.2">
      <c r="A545" s="7"/>
      <c r="B545" s="7"/>
      <c r="C545" s="7"/>
      <c r="D545" s="7"/>
      <c r="R545" s="9"/>
    </row>
    <row r="546" spans="1:18" ht="13.2">
      <c r="A546" s="7"/>
      <c r="B546" s="7"/>
      <c r="C546" s="7"/>
      <c r="D546" s="7"/>
      <c r="R546" s="9"/>
    </row>
    <row r="547" spans="1:18" ht="13.2">
      <c r="A547" s="7"/>
      <c r="B547" s="7"/>
      <c r="C547" s="7"/>
      <c r="D547" s="7"/>
      <c r="R547" s="9"/>
    </row>
    <row r="548" spans="1:18" ht="13.2">
      <c r="A548" s="7"/>
      <c r="B548" s="7"/>
      <c r="C548" s="7"/>
      <c r="D548" s="7"/>
      <c r="R548" s="9"/>
    </row>
    <row r="549" spans="1:18" ht="13.2">
      <c r="A549" s="7"/>
      <c r="B549" s="7"/>
      <c r="C549" s="7"/>
      <c r="D549" s="7"/>
      <c r="R549" s="9"/>
    </row>
    <row r="550" spans="1:18" ht="13.2">
      <c r="A550" s="7"/>
      <c r="B550" s="7"/>
      <c r="C550" s="7"/>
      <c r="D550" s="7"/>
      <c r="R550" s="9"/>
    </row>
    <row r="551" spans="1:18" ht="13.2">
      <c r="A551" s="7"/>
      <c r="B551" s="7"/>
      <c r="C551" s="7"/>
      <c r="D551" s="7"/>
      <c r="R551" s="9"/>
    </row>
    <row r="552" spans="1:18" ht="13.2">
      <c r="A552" s="7"/>
      <c r="B552" s="7"/>
      <c r="C552" s="7"/>
      <c r="D552" s="7"/>
      <c r="R552" s="9"/>
    </row>
    <row r="553" spans="1:18" ht="13.2">
      <c r="A553" s="7"/>
      <c r="B553" s="7"/>
      <c r="C553" s="7"/>
      <c r="D553" s="7"/>
      <c r="R553" s="9"/>
    </row>
    <row r="554" spans="1:18" ht="13.2">
      <c r="A554" s="7"/>
      <c r="B554" s="7"/>
      <c r="C554" s="7"/>
      <c r="D554" s="7"/>
      <c r="R554" s="9"/>
    </row>
    <row r="555" spans="1:18" ht="13.2">
      <c r="A555" s="7"/>
      <c r="B555" s="7"/>
      <c r="C555" s="7"/>
      <c r="D555" s="7"/>
      <c r="R555" s="9"/>
    </row>
    <row r="556" spans="1:18" ht="13.2">
      <c r="A556" s="7"/>
      <c r="B556" s="7"/>
      <c r="C556" s="7"/>
      <c r="D556" s="7"/>
      <c r="R556" s="9"/>
    </row>
    <row r="557" spans="1:18" ht="13.2">
      <c r="A557" s="7"/>
      <c r="B557" s="7"/>
      <c r="C557" s="7"/>
      <c r="D557" s="7"/>
      <c r="R557" s="9"/>
    </row>
    <row r="558" spans="1:18" ht="13.2">
      <c r="A558" s="7"/>
      <c r="B558" s="7"/>
      <c r="C558" s="7"/>
      <c r="D558" s="7"/>
      <c r="R558" s="9"/>
    </row>
    <row r="559" spans="1:18" ht="13.2">
      <c r="A559" s="7"/>
      <c r="B559" s="7"/>
      <c r="C559" s="7"/>
      <c r="D559" s="7"/>
      <c r="R559" s="9"/>
    </row>
    <row r="560" spans="1:18" ht="13.2">
      <c r="A560" s="7"/>
      <c r="B560" s="7"/>
      <c r="C560" s="7"/>
      <c r="D560" s="7"/>
      <c r="R560" s="9"/>
    </row>
    <row r="561" spans="1:18" ht="13.2">
      <c r="A561" s="7"/>
      <c r="B561" s="7"/>
      <c r="C561" s="7"/>
      <c r="D561" s="7"/>
      <c r="R561" s="9"/>
    </row>
    <row r="562" spans="1:18" ht="13.2">
      <c r="A562" s="7"/>
      <c r="B562" s="7"/>
      <c r="C562" s="7"/>
      <c r="D562" s="7"/>
      <c r="R562" s="9"/>
    </row>
    <row r="563" spans="1:18" ht="13.2">
      <c r="A563" s="7"/>
      <c r="B563" s="7"/>
      <c r="C563" s="7"/>
      <c r="D563" s="7"/>
      <c r="R563" s="9"/>
    </row>
    <row r="564" spans="1:18" ht="13.2">
      <c r="A564" s="7"/>
      <c r="B564" s="7"/>
      <c r="C564" s="7"/>
      <c r="D564" s="7"/>
      <c r="R564" s="9"/>
    </row>
    <row r="565" spans="1:18" ht="13.2">
      <c r="A565" s="7"/>
      <c r="B565" s="7"/>
      <c r="C565" s="7"/>
      <c r="D565" s="7"/>
      <c r="R565" s="9"/>
    </row>
    <row r="566" spans="1:18" ht="13.2">
      <c r="A566" s="7"/>
      <c r="B566" s="7"/>
      <c r="C566" s="7"/>
      <c r="D566" s="7"/>
      <c r="R566" s="9"/>
    </row>
    <row r="567" spans="1:18" ht="13.2">
      <c r="A567" s="7"/>
      <c r="B567" s="7"/>
      <c r="C567" s="7"/>
      <c r="D567" s="7"/>
      <c r="R567" s="9"/>
    </row>
    <row r="568" spans="1:18" ht="13.2">
      <c r="A568" s="7"/>
      <c r="B568" s="7"/>
      <c r="C568" s="7"/>
      <c r="D568" s="7"/>
      <c r="R568" s="9"/>
    </row>
    <row r="569" spans="1:18" ht="13.2">
      <c r="A569" s="7"/>
      <c r="B569" s="7"/>
      <c r="C569" s="7"/>
      <c r="D569" s="7"/>
      <c r="R569" s="9"/>
    </row>
    <row r="570" spans="1:18" ht="13.2">
      <c r="A570" s="7"/>
      <c r="B570" s="7"/>
      <c r="C570" s="7"/>
      <c r="D570" s="7"/>
      <c r="R570" s="9"/>
    </row>
    <row r="571" spans="1:18" ht="13.2">
      <c r="A571" s="7"/>
      <c r="B571" s="7"/>
      <c r="C571" s="7"/>
      <c r="D571" s="7"/>
      <c r="R571" s="9"/>
    </row>
    <row r="572" spans="1:18" ht="13.2">
      <c r="A572" s="7"/>
      <c r="B572" s="7"/>
      <c r="C572" s="7"/>
      <c r="D572" s="7"/>
      <c r="R572" s="9"/>
    </row>
    <row r="573" spans="1:18" ht="13.2">
      <c r="A573" s="7"/>
      <c r="B573" s="7"/>
      <c r="C573" s="7"/>
      <c r="D573" s="7"/>
      <c r="R573" s="9"/>
    </row>
    <row r="574" spans="1:18" ht="13.2">
      <c r="A574" s="7"/>
      <c r="B574" s="7"/>
      <c r="C574" s="7"/>
      <c r="D574" s="7"/>
      <c r="R574" s="9"/>
    </row>
    <row r="575" spans="1:18" ht="13.2">
      <c r="A575" s="7"/>
      <c r="B575" s="7"/>
      <c r="C575" s="7"/>
      <c r="D575" s="7"/>
      <c r="R575" s="9"/>
    </row>
    <row r="576" spans="1:18" ht="13.2">
      <c r="A576" s="7"/>
      <c r="B576" s="7"/>
      <c r="C576" s="7"/>
      <c r="D576" s="7"/>
      <c r="R576" s="9"/>
    </row>
    <row r="577" spans="1:18" ht="13.2">
      <c r="A577" s="7"/>
      <c r="B577" s="7"/>
      <c r="C577" s="7"/>
      <c r="D577" s="7"/>
      <c r="R577" s="9"/>
    </row>
    <row r="578" spans="1:18" ht="13.2">
      <c r="A578" s="7"/>
      <c r="B578" s="7"/>
      <c r="C578" s="7"/>
      <c r="D578" s="7"/>
      <c r="R578" s="9"/>
    </row>
    <row r="579" spans="1:18" ht="13.2">
      <c r="A579" s="7"/>
      <c r="B579" s="7"/>
      <c r="C579" s="7"/>
      <c r="D579" s="7"/>
      <c r="R579" s="9"/>
    </row>
    <row r="580" spans="1:18" ht="13.2">
      <c r="A580" s="7"/>
      <c r="B580" s="7"/>
      <c r="C580" s="7"/>
      <c r="D580" s="7"/>
      <c r="R580" s="9"/>
    </row>
    <row r="581" spans="1:18" ht="13.2">
      <c r="A581" s="7"/>
      <c r="B581" s="7"/>
      <c r="C581" s="7"/>
      <c r="D581" s="7"/>
      <c r="R581" s="9"/>
    </row>
    <row r="582" spans="1:18" ht="13.2">
      <c r="A582" s="7"/>
      <c r="B582" s="7"/>
      <c r="C582" s="7"/>
      <c r="D582" s="7"/>
      <c r="R582" s="9"/>
    </row>
    <row r="583" spans="1:18" ht="13.2">
      <c r="A583" s="7"/>
      <c r="B583" s="7"/>
      <c r="C583" s="7"/>
      <c r="D583" s="7"/>
      <c r="R583" s="9"/>
    </row>
    <row r="584" spans="1:18" ht="13.2">
      <c r="A584" s="7"/>
      <c r="B584" s="7"/>
      <c r="C584" s="7"/>
      <c r="D584" s="7"/>
      <c r="R584" s="9"/>
    </row>
    <row r="585" spans="1:18" ht="13.2">
      <c r="A585" s="7"/>
      <c r="B585" s="7"/>
      <c r="C585" s="7"/>
      <c r="D585" s="7"/>
      <c r="R585" s="9"/>
    </row>
    <row r="586" spans="1:18" ht="13.2">
      <c r="A586" s="7"/>
      <c r="B586" s="7"/>
      <c r="C586" s="7"/>
      <c r="D586" s="7"/>
      <c r="R586" s="9"/>
    </row>
    <row r="587" spans="1:18" ht="13.2">
      <c r="A587" s="7"/>
      <c r="B587" s="7"/>
      <c r="C587" s="7"/>
      <c r="D587" s="7"/>
      <c r="R587" s="9"/>
    </row>
    <row r="588" spans="1:18" ht="13.2">
      <c r="A588" s="7"/>
      <c r="B588" s="7"/>
      <c r="C588" s="7"/>
      <c r="D588" s="7"/>
      <c r="R588" s="9"/>
    </row>
    <row r="589" spans="1:18" ht="13.2">
      <c r="A589" s="7"/>
      <c r="B589" s="7"/>
      <c r="C589" s="7"/>
      <c r="D589" s="7"/>
      <c r="R589" s="9"/>
    </row>
    <row r="590" spans="1:18" ht="13.2">
      <c r="A590" s="7"/>
      <c r="B590" s="7"/>
      <c r="C590" s="7"/>
      <c r="D590" s="7"/>
      <c r="R590" s="9"/>
    </row>
    <row r="591" spans="1:18" ht="13.2">
      <c r="A591" s="7"/>
      <c r="B591" s="7"/>
      <c r="C591" s="7"/>
      <c r="D591" s="7"/>
      <c r="R591" s="9"/>
    </row>
    <row r="592" spans="1:18" ht="13.2">
      <c r="A592" s="7"/>
      <c r="B592" s="7"/>
      <c r="C592" s="7"/>
      <c r="D592" s="7"/>
      <c r="R592" s="9"/>
    </row>
    <row r="593" spans="1:18" ht="13.2">
      <c r="A593" s="7"/>
      <c r="B593" s="7"/>
      <c r="C593" s="7"/>
      <c r="D593" s="7"/>
      <c r="R593" s="9"/>
    </row>
    <row r="594" spans="1:18" ht="13.2">
      <c r="A594" s="7"/>
      <c r="B594" s="7"/>
      <c r="C594" s="7"/>
      <c r="D594" s="7"/>
      <c r="R594" s="9"/>
    </row>
    <row r="595" spans="1:18" ht="13.2">
      <c r="A595" s="7"/>
      <c r="B595" s="7"/>
      <c r="C595" s="7"/>
      <c r="D595" s="7"/>
      <c r="R595" s="9"/>
    </row>
    <row r="596" spans="1:18" ht="13.2">
      <c r="A596" s="7"/>
      <c r="B596" s="7"/>
      <c r="C596" s="7"/>
      <c r="D596" s="7"/>
      <c r="R596" s="9"/>
    </row>
    <row r="597" spans="1:18" ht="13.2">
      <c r="A597" s="7"/>
      <c r="B597" s="7"/>
      <c r="C597" s="7"/>
      <c r="D597" s="7"/>
      <c r="R597" s="9"/>
    </row>
    <row r="598" spans="1:18" ht="13.2">
      <c r="A598" s="7"/>
      <c r="B598" s="7"/>
      <c r="C598" s="7"/>
      <c r="D598" s="7"/>
      <c r="R598" s="9"/>
    </row>
    <row r="599" spans="1:18" ht="13.2">
      <c r="A599" s="7"/>
      <c r="B599" s="7"/>
      <c r="C599" s="7"/>
      <c r="D599" s="7"/>
      <c r="R599" s="9"/>
    </row>
    <row r="600" spans="1:18" ht="13.2">
      <c r="A600" s="7"/>
      <c r="B600" s="7"/>
      <c r="C600" s="7"/>
      <c r="D600" s="7"/>
      <c r="R600" s="9"/>
    </row>
    <row r="601" spans="1:18" ht="13.2">
      <c r="A601" s="7"/>
      <c r="B601" s="7"/>
      <c r="C601" s="7"/>
      <c r="D601" s="7"/>
      <c r="R601" s="9"/>
    </row>
    <row r="602" spans="1:18" ht="13.2">
      <c r="A602" s="7"/>
      <c r="B602" s="7"/>
      <c r="C602" s="7"/>
      <c r="D602" s="7"/>
      <c r="R602" s="9"/>
    </row>
    <row r="603" spans="1:18" ht="13.2">
      <c r="A603" s="7"/>
      <c r="B603" s="7"/>
      <c r="C603" s="7"/>
      <c r="D603" s="7"/>
      <c r="R603" s="9"/>
    </row>
    <row r="604" spans="1:18" ht="13.2">
      <c r="A604" s="7"/>
      <c r="B604" s="7"/>
      <c r="C604" s="7"/>
      <c r="D604" s="7"/>
      <c r="R604" s="9"/>
    </row>
    <row r="605" spans="1:18" ht="13.2">
      <c r="A605" s="7"/>
      <c r="B605" s="7"/>
      <c r="C605" s="7"/>
      <c r="D605" s="7"/>
      <c r="R605" s="9"/>
    </row>
    <row r="606" spans="1:18" ht="13.2">
      <c r="A606" s="7"/>
      <c r="B606" s="7"/>
      <c r="C606" s="7"/>
      <c r="D606" s="7"/>
      <c r="R606" s="9"/>
    </row>
    <row r="607" spans="1:18" ht="13.2">
      <c r="A607" s="7"/>
      <c r="B607" s="7"/>
      <c r="C607" s="7"/>
      <c r="D607" s="7"/>
      <c r="R607" s="9"/>
    </row>
    <row r="608" spans="1:18" ht="13.2">
      <c r="A608" s="7"/>
      <c r="B608" s="7"/>
      <c r="C608" s="7"/>
      <c r="D608" s="7"/>
      <c r="R608" s="9"/>
    </row>
    <row r="609" spans="1:18" ht="13.2">
      <c r="A609" s="7"/>
      <c r="B609" s="7"/>
      <c r="C609" s="7"/>
      <c r="D609" s="7"/>
      <c r="R609" s="9"/>
    </row>
    <row r="610" spans="1:18" ht="13.2">
      <c r="A610" s="7"/>
      <c r="B610" s="7"/>
      <c r="C610" s="7"/>
      <c r="D610" s="7"/>
      <c r="R610" s="9"/>
    </row>
    <row r="611" spans="1:18" ht="13.2">
      <c r="A611" s="7"/>
      <c r="B611" s="7"/>
      <c r="C611" s="7"/>
      <c r="D611" s="7"/>
      <c r="R611" s="9"/>
    </row>
    <row r="612" spans="1:18" ht="13.2">
      <c r="A612" s="7"/>
      <c r="B612" s="7"/>
      <c r="C612" s="7"/>
      <c r="D612" s="7"/>
      <c r="R612" s="9"/>
    </row>
    <row r="613" spans="1:18" ht="13.2">
      <c r="A613" s="7"/>
      <c r="B613" s="7"/>
      <c r="C613" s="7"/>
      <c r="D613" s="7"/>
      <c r="R613" s="9"/>
    </row>
    <row r="614" spans="1:18" ht="13.2">
      <c r="A614" s="7"/>
      <c r="B614" s="7"/>
      <c r="C614" s="7"/>
      <c r="D614" s="7"/>
      <c r="R614" s="9"/>
    </row>
    <row r="615" spans="1:18" ht="13.2">
      <c r="A615" s="7"/>
      <c r="B615" s="7"/>
      <c r="C615" s="7"/>
      <c r="D615" s="7"/>
      <c r="R615" s="9"/>
    </row>
    <row r="616" spans="1:18" ht="13.2">
      <c r="A616" s="7"/>
      <c r="B616" s="7"/>
      <c r="C616" s="7"/>
      <c r="D616" s="7"/>
      <c r="R616" s="9"/>
    </row>
    <row r="617" spans="1:18" ht="13.2">
      <c r="A617" s="7"/>
      <c r="B617" s="7"/>
      <c r="C617" s="7"/>
      <c r="D617" s="7"/>
      <c r="R617" s="9"/>
    </row>
    <row r="618" spans="1:18" ht="13.2">
      <c r="A618" s="7"/>
      <c r="B618" s="7"/>
      <c r="C618" s="7"/>
      <c r="D618" s="7"/>
      <c r="R618" s="9"/>
    </row>
    <row r="619" spans="1:18" ht="13.2">
      <c r="A619" s="7"/>
      <c r="B619" s="7"/>
      <c r="C619" s="7"/>
      <c r="D619" s="7"/>
      <c r="R619" s="9"/>
    </row>
    <row r="620" spans="1:18" ht="13.2">
      <c r="A620" s="7"/>
      <c r="B620" s="7"/>
      <c r="C620" s="7"/>
      <c r="D620" s="7"/>
      <c r="R620" s="9"/>
    </row>
    <row r="621" spans="1:18" ht="13.2">
      <c r="A621" s="7"/>
      <c r="B621" s="7"/>
      <c r="C621" s="7"/>
      <c r="D621" s="7"/>
      <c r="R621" s="9"/>
    </row>
    <row r="622" spans="1:18" ht="13.2">
      <c r="A622" s="7"/>
      <c r="B622" s="7"/>
      <c r="C622" s="7"/>
      <c r="D622" s="7"/>
      <c r="R622" s="9"/>
    </row>
    <row r="623" spans="1:18" ht="13.2">
      <c r="A623" s="7"/>
      <c r="B623" s="7"/>
      <c r="C623" s="7"/>
      <c r="D623" s="7"/>
      <c r="R623" s="9"/>
    </row>
    <row r="624" spans="1:18" ht="13.2">
      <c r="A624" s="7"/>
      <c r="B624" s="7"/>
      <c r="C624" s="7"/>
      <c r="D624" s="7"/>
      <c r="R624" s="9"/>
    </row>
    <row r="625" spans="1:18" ht="13.2">
      <c r="A625" s="7"/>
      <c r="B625" s="7"/>
      <c r="C625" s="7"/>
      <c r="D625" s="7"/>
      <c r="R625" s="9"/>
    </row>
    <row r="626" spans="1:18" ht="13.2">
      <c r="A626" s="7"/>
      <c r="B626" s="7"/>
      <c r="C626" s="7"/>
      <c r="D626" s="7"/>
      <c r="R626" s="9"/>
    </row>
    <row r="627" spans="1:18" ht="13.2">
      <c r="A627" s="7"/>
      <c r="B627" s="7"/>
      <c r="C627" s="7"/>
      <c r="D627" s="7"/>
      <c r="R627" s="9"/>
    </row>
    <row r="628" spans="1:18" ht="13.2">
      <c r="A628" s="7"/>
      <c r="B628" s="7"/>
      <c r="C628" s="7"/>
      <c r="D628" s="7"/>
      <c r="R628" s="9"/>
    </row>
    <row r="629" spans="1:18" ht="13.2">
      <c r="A629" s="7"/>
      <c r="B629" s="7"/>
      <c r="C629" s="7"/>
      <c r="D629" s="7"/>
      <c r="R629" s="9"/>
    </row>
    <row r="630" spans="1:18" ht="13.2">
      <c r="A630" s="7"/>
      <c r="B630" s="7"/>
      <c r="C630" s="7"/>
      <c r="D630" s="7"/>
      <c r="R630" s="9"/>
    </row>
    <row r="631" spans="1:18" ht="13.2">
      <c r="A631" s="7"/>
      <c r="B631" s="7"/>
      <c r="C631" s="7"/>
      <c r="D631" s="7"/>
      <c r="R631" s="9"/>
    </row>
    <row r="632" spans="1:18" ht="13.2">
      <c r="A632" s="7"/>
      <c r="B632" s="7"/>
      <c r="C632" s="7"/>
      <c r="D632" s="7"/>
      <c r="R632" s="9"/>
    </row>
    <row r="633" spans="1:18" ht="13.2">
      <c r="A633" s="7"/>
      <c r="B633" s="7"/>
      <c r="C633" s="7"/>
      <c r="D633" s="7"/>
      <c r="R633" s="9"/>
    </row>
    <row r="634" spans="1:18" ht="13.2">
      <c r="A634" s="7"/>
      <c r="B634" s="7"/>
      <c r="C634" s="7"/>
      <c r="D634" s="7"/>
      <c r="R634" s="9"/>
    </row>
    <row r="635" spans="1:18" ht="13.2">
      <c r="A635" s="7"/>
      <c r="B635" s="7"/>
      <c r="C635" s="7"/>
      <c r="D635" s="7"/>
      <c r="R635" s="9"/>
    </row>
    <row r="636" spans="1:18" ht="13.2">
      <c r="A636" s="7"/>
      <c r="B636" s="7"/>
      <c r="C636" s="7"/>
      <c r="D636" s="7"/>
      <c r="R636" s="9"/>
    </row>
    <row r="637" spans="1:18" ht="13.2">
      <c r="A637" s="7"/>
      <c r="B637" s="7"/>
      <c r="C637" s="7"/>
      <c r="D637" s="7"/>
      <c r="R637" s="9"/>
    </row>
    <row r="638" spans="1:18" ht="13.2">
      <c r="A638" s="7"/>
      <c r="B638" s="7"/>
      <c r="C638" s="7"/>
      <c r="D638" s="7"/>
      <c r="R638" s="9"/>
    </row>
    <row r="639" spans="1:18" ht="13.2">
      <c r="A639" s="7"/>
      <c r="B639" s="7"/>
      <c r="C639" s="7"/>
      <c r="D639" s="7"/>
      <c r="R639" s="9"/>
    </row>
    <row r="640" spans="1:18" ht="13.2">
      <c r="A640" s="7"/>
      <c r="B640" s="7"/>
      <c r="C640" s="7"/>
      <c r="D640" s="7"/>
      <c r="R640" s="9"/>
    </row>
    <row r="641" spans="1:18" ht="13.2">
      <c r="A641" s="7"/>
      <c r="B641" s="7"/>
      <c r="C641" s="7"/>
      <c r="D641" s="7"/>
      <c r="R641" s="9"/>
    </row>
    <row r="642" spans="1:18" ht="13.2">
      <c r="A642" s="7"/>
      <c r="B642" s="7"/>
      <c r="C642" s="7"/>
      <c r="D642" s="7"/>
      <c r="R642" s="9"/>
    </row>
    <row r="643" spans="1:18" ht="13.2">
      <c r="A643" s="7"/>
      <c r="B643" s="7"/>
      <c r="C643" s="7"/>
      <c r="D643" s="7"/>
      <c r="R643" s="9"/>
    </row>
    <row r="644" spans="1:18" ht="13.2">
      <c r="A644" s="7"/>
      <c r="B644" s="7"/>
      <c r="C644" s="7"/>
      <c r="D644" s="7"/>
      <c r="R644" s="9"/>
    </row>
    <row r="645" spans="1:18" ht="13.2">
      <c r="A645" s="7"/>
      <c r="B645" s="7"/>
      <c r="C645" s="7"/>
      <c r="D645" s="7"/>
      <c r="R645" s="9"/>
    </row>
    <row r="646" spans="1:18" ht="13.2">
      <c r="A646" s="7"/>
      <c r="B646" s="7"/>
      <c r="C646" s="7"/>
      <c r="D646" s="7"/>
      <c r="R646" s="9"/>
    </row>
    <row r="647" spans="1:18" ht="13.2">
      <c r="A647" s="7"/>
      <c r="B647" s="7"/>
      <c r="C647" s="7"/>
      <c r="D647" s="7"/>
      <c r="R647" s="9"/>
    </row>
    <row r="648" spans="1:18" ht="13.2">
      <c r="A648" s="7"/>
      <c r="B648" s="7"/>
      <c r="C648" s="7"/>
      <c r="D648" s="7"/>
      <c r="R648" s="9"/>
    </row>
    <row r="649" spans="1:18" ht="13.2">
      <c r="A649" s="7"/>
      <c r="B649" s="7"/>
      <c r="C649" s="7"/>
      <c r="D649" s="7"/>
      <c r="R649" s="9"/>
    </row>
    <row r="650" spans="1:18" ht="13.2">
      <c r="A650" s="7"/>
      <c r="B650" s="7"/>
      <c r="C650" s="7"/>
      <c r="D650" s="7"/>
      <c r="R650" s="9"/>
    </row>
    <row r="651" spans="1:18" ht="13.2">
      <c r="A651" s="7"/>
      <c r="B651" s="7"/>
      <c r="C651" s="7"/>
      <c r="D651" s="7"/>
      <c r="R651" s="9"/>
    </row>
    <row r="652" spans="1:18" ht="13.2">
      <c r="A652" s="7"/>
      <c r="B652" s="7"/>
      <c r="C652" s="7"/>
      <c r="D652" s="7"/>
      <c r="R652" s="9"/>
    </row>
    <row r="653" spans="1:18" ht="13.2">
      <c r="A653" s="7"/>
      <c r="B653" s="7"/>
      <c r="C653" s="7"/>
      <c r="D653" s="7"/>
      <c r="R653" s="9"/>
    </row>
    <row r="654" spans="1:18" ht="13.2">
      <c r="A654" s="7"/>
      <c r="B654" s="7"/>
      <c r="C654" s="7"/>
      <c r="D654" s="7"/>
      <c r="R654" s="9"/>
    </row>
    <row r="655" spans="1:18" ht="13.2">
      <c r="A655" s="7"/>
      <c r="B655" s="7"/>
      <c r="C655" s="7"/>
      <c r="D655" s="7"/>
      <c r="R655" s="9"/>
    </row>
    <row r="656" spans="1:18" ht="13.2">
      <c r="A656" s="7"/>
      <c r="B656" s="7"/>
      <c r="C656" s="7"/>
      <c r="D656" s="7"/>
      <c r="R656" s="9"/>
    </row>
    <row r="657" spans="1:18" ht="13.2">
      <c r="A657" s="7"/>
      <c r="B657" s="7"/>
      <c r="C657" s="7"/>
      <c r="D657" s="7"/>
      <c r="R657" s="9"/>
    </row>
    <row r="658" spans="1:18" ht="13.2">
      <c r="A658" s="7"/>
      <c r="B658" s="7"/>
      <c r="C658" s="7"/>
      <c r="D658" s="7"/>
      <c r="R658" s="9"/>
    </row>
    <row r="659" spans="1:18" ht="13.2">
      <c r="A659" s="7"/>
      <c r="B659" s="7"/>
      <c r="C659" s="7"/>
      <c r="D659" s="7"/>
      <c r="R659" s="9"/>
    </row>
    <row r="660" spans="1:18" ht="13.2">
      <c r="A660" s="7"/>
      <c r="B660" s="7"/>
      <c r="C660" s="7"/>
      <c r="D660" s="7"/>
      <c r="R660" s="9"/>
    </row>
    <row r="661" spans="1:18" ht="13.2">
      <c r="A661" s="7"/>
      <c r="B661" s="7"/>
      <c r="C661" s="7"/>
      <c r="D661" s="7"/>
      <c r="R661" s="9"/>
    </row>
    <row r="662" spans="1:18" ht="13.2">
      <c r="A662" s="7"/>
      <c r="B662" s="7"/>
      <c r="C662" s="7"/>
      <c r="D662" s="7"/>
      <c r="R662" s="9"/>
    </row>
    <row r="663" spans="1:18" ht="13.2">
      <c r="A663" s="7"/>
      <c r="B663" s="7"/>
      <c r="C663" s="7"/>
      <c r="D663" s="7"/>
      <c r="R663" s="9"/>
    </row>
    <row r="664" spans="1:18" ht="13.2">
      <c r="A664" s="7"/>
      <c r="B664" s="7"/>
      <c r="C664" s="7"/>
      <c r="D664" s="7"/>
      <c r="R664" s="9"/>
    </row>
    <row r="665" spans="1:18" ht="13.2">
      <c r="A665" s="7"/>
      <c r="B665" s="7"/>
      <c r="C665" s="7"/>
      <c r="D665" s="7"/>
      <c r="R665" s="9"/>
    </row>
    <row r="666" spans="1:18" ht="13.2">
      <c r="A666" s="7"/>
      <c r="B666" s="7"/>
      <c r="C666" s="7"/>
      <c r="D666" s="7"/>
      <c r="R666" s="9"/>
    </row>
    <row r="667" spans="1:18" ht="13.2">
      <c r="A667" s="7"/>
      <c r="B667" s="7"/>
      <c r="C667" s="7"/>
      <c r="D667" s="7"/>
      <c r="R667" s="9"/>
    </row>
    <row r="668" spans="1:18" ht="13.2">
      <c r="A668" s="7"/>
      <c r="B668" s="7"/>
      <c r="C668" s="7"/>
      <c r="D668" s="7"/>
      <c r="R668" s="9"/>
    </row>
    <row r="669" spans="1:18" ht="13.2">
      <c r="A669" s="7"/>
      <c r="B669" s="7"/>
      <c r="C669" s="7"/>
      <c r="D669" s="7"/>
      <c r="R669" s="9"/>
    </row>
    <row r="670" spans="1:18" ht="13.2">
      <c r="A670" s="7"/>
      <c r="B670" s="7"/>
      <c r="C670" s="7"/>
      <c r="D670" s="7"/>
      <c r="R670" s="9"/>
    </row>
    <row r="671" spans="1:18" ht="13.2">
      <c r="A671" s="7"/>
      <c r="B671" s="7"/>
      <c r="C671" s="7"/>
      <c r="D671" s="7"/>
      <c r="R671" s="9"/>
    </row>
    <row r="672" spans="1:18" ht="13.2">
      <c r="A672" s="7"/>
      <c r="B672" s="7"/>
      <c r="C672" s="7"/>
      <c r="D672" s="7"/>
      <c r="R672" s="9"/>
    </row>
    <row r="673" spans="1:18" ht="13.2">
      <c r="A673" s="7"/>
      <c r="B673" s="7"/>
      <c r="C673" s="7"/>
      <c r="D673" s="7"/>
      <c r="R673" s="9"/>
    </row>
    <row r="674" spans="1:18" ht="13.2">
      <c r="A674" s="7"/>
      <c r="B674" s="7"/>
      <c r="C674" s="7"/>
      <c r="D674" s="7"/>
      <c r="R674" s="9"/>
    </row>
    <row r="675" spans="1:18" ht="13.2">
      <c r="A675" s="7"/>
      <c r="B675" s="7"/>
      <c r="C675" s="7"/>
      <c r="D675" s="7"/>
      <c r="R675" s="9"/>
    </row>
    <row r="676" spans="1:18" ht="13.2">
      <c r="A676" s="7"/>
      <c r="B676" s="7"/>
      <c r="C676" s="7"/>
      <c r="D676" s="7"/>
      <c r="R676" s="9"/>
    </row>
    <row r="677" spans="1:18" ht="13.2">
      <c r="A677" s="7"/>
      <c r="B677" s="7"/>
      <c r="C677" s="7"/>
      <c r="D677" s="7"/>
      <c r="R677" s="9"/>
    </row>
    <row r="678" spans="1:18" ht="13.2">
      <c r="A678" s="7"/>
      <c r="B678" s="7"/>
      <c r="C678" s="7"/>
      <c r="D678" s="7"/>
      <c r="R678" s="9"/>
    </row>
    <row r="679" spans="1:18" ht="13.2">
      <c r="A679" s="7"/>
      <c r="B679" s="7"/>
      <c r="C679" s="7"/>
      <c r="D679" s="7"/>
      <c r="R679" s="9"/>
    </row>
    <row r="680" spans="1:18" ht="13.2">
      <c r="A680" s="7"/>
      <c r="B680" s="7"/>
      <c r="C680" s="7"/>
      <c r="D680" s="7"/>
      <c r="R680" s="9"/>
    </row>
    <row r="681" spans="1:18" ht="13.2">
      <c r="A681" s="7"/>
      <c r="B681" s="7"/>
      <c r="C681" s="7"/>
      <c r="D681" s="7"/>
      <c r="R681" s="9"/>
    </row>
    <row r="682" spans="1:18" ht="13.2">
      <c r="A682" s="7"/>
      <c r="B682" s="7"/>
      <c r="C682" s="7"/>
      <c r="D682" s="7"/>
      <c r="R682" s="9"/>
    </row>
    <row r="683" spans="1:18" ht="13.2">
      <c r="A683" s="7"/>
      <c r="B683" s="7"/>
      <c r="C683" s="7"/>
      <c r="D683" s="7"/>
      <c r="R683" s="9"/>
    </row>
    <row r="684" spans="1:18" ht="13.2">
      <c r="A684" s="7"/>
      <c r="B684" s="7"/>
      <c r="C684" s="7"/>
      <c r="D684" s="7"/>
      <c r="R684" s="9"/>
    </row>
    <row r="685" spans="1:18" ht="13.2">
      <c r="A685" s="7"/>
      <c r="B685" s="7"/>
      <c r="C685" s="7"/>
      <c r="D685" s="7"/>
      <c r="R685" s="9"/>
    </row>
    <row r="686" spans="1:18" ht="13.2">
      <c r="A686" s="7"/>
      <c r="B686" s="7"/>
      <c r="C686" s="7"/>
      <c r="D686" s="7"/>
      <c r="R686" s="9"/>
    </row>
    <row r="687" spans="1:18" ht="13.2">
      <c r="A687" s="7"/>
      <c r="B687" s="7"/>
      <c r="C687" s="7"/>
      <c r="D687" s="7"/>
      <c r="R687" s="9"/>
    </row>
    <row r="688" spans="1:18" ht="13.2">
      <c r="A688" s="7"/>
      <c r="B688" s="7"/>
      <c r="C688" s="7"/>
      <c r="D688" s="7"/>
      <c r="R688" s="9"/>
    </row>
    <row r="689" spans="1:18" ht="13.2">
      <c r="A689" s="7"/>
      <c r="B689" s="7"/>
      <c r="C689" s="7"/>
      <c r="D689" s="7"/>
      <c r="R689" s="9"/>
    </row>
    <row r="690" spans="1:18" ht="13.2">
      <c r="A690" s="7"/>
      <c r="B690" s="7"/>
      <c r="C690" s="7"/>
      <c r="D690" s="7"/>
      <c r="R690" s="9"/>
    </row>
    <row r="691" spans="1:18" ht="13.2">
      <c r="A691" s="7"/>
      <c r="B691" s="7"/>
      <c r="C691" s="7"/>
      <c r="D691" s="7"/>
      <c r="R691" s="9"/>
    </row>
    <row r="692" spans="1:18" ht="13.2">
      <c r="A692" s="7"/>
      <c r="B692" s="7"/>
      <c r="C692" s="7"/>
      <c r="D692" s="7"/>
      <c r="R692" s="9"/>
    </row>
    <row r="693" spans="1:18" ht="13.2">
      <c r="A693" s="7"/>
      <c r="B693" s="7"/>
      <c r="C693" s="7"/>
      <c r="D693" s="7"/>
      <c r="R693" s="9"/>
    </row>
    <row r="694" spans="1:18" ht="13.2">
      <c r="A694" s="7"/>
      <c r="B694" s="7"/>
      <c r="C694" s="7"/>
      <c r="D694" s="7"/>
      <c r="R694" s="9"/>
    </row>
    <row r="695" spans="1:18" ht="13.2">
      <c r="A695" s="7"/>
      <c r="B695" s="7"/>
      <c r="C695" s="7"/>
      <c r="D695" s="7"/>
      <c r="R695" s="9"/>
    </row>
    <row r="696" spans="1:18" ht="13.2">
      <c r="A696" s="7"/>
      <c r="B696" s="7"/>
      <c r="C696" s="7"/>
      <c r="D696" s="7"/>
      <c r="R696" s="9"/>
    </row>
    <row r="697" spans="1:18" ht="13.2">
      <c r="A697" s="7"/>
      <c r="B697" s="7"/>
      <c r="C697" s="7"/>
      <c r="D697" s="7"/>
      <c r="R697" s="9"/>
    </row>
    <row r="698" spans="1:18" ht="13.2">
      <c r="A698" s="7"/>
      <c r="B698" s="7"/>
      <c r="C698" s="7"/>
      <c r="D698" s="7"/>
      <c r="R698" s="9"/>
    </row>
    <row r="699" spans="1:18" ht="13.2">
      <c r="A699" s="7"/>
      <c r="B699" s="7"/>
      <c r="C699" s="7"/>
      <c r="D699" s="7"/>
      <c r="R699" s="9"/>
    </row>
    <row r="700" spans="1:18" ht="13.2">
      <c r="A700" s="7"/>
      <c r="B700" s="7"/>
      <c r="C700" s="7"/>
      <c r="D700" s="7"/>
      <c r="R700" s="9"/>
    </row>
    <row r="701" spans="1:18" ht="13.2">
      <c r="A701" s="7"/>
      <c r="B701" s="7"/>
      <c r="C701" s="7"/>
      <c r="D701" s="7"/>
      <c r="R701" s="9"/>
    </row>
    <row r="702" spans="1:18" ht="13.2">
      <c r="A702" s="7"/>
      <c r="B702" s="7"/>
      <c r="C702" s="7"/>
      <c r="D702" s="7"/>
      <c r="R702" s="9"/>
    </row>
    <row r="703" spans="1:18" ht="13.2">
      <c r="A703" s="7"/>
      <c r="B703" s="7"/>
      <c r="C703" s="7"/>
      <c r="D703" s="7"/>
      <c r="R703" s="9"/>
    </row>
    <row r="704" spans="1:18" ht="13.2">
      <c r="A704" s="7"/>
      <c r="B704" s="7"/>
      <c r="C704" s="7"/>
      <c r="D704" s="7"/>
      <c r="R704" s="9"/>
    </row>
    <row r="705" spans="1:18" ht="13.2">
      <c r="A705" s="7"/>
      <c r="B705" s="7"/>
      <c r="C705" s="7"/>
      <c r="D705" s="7"/>
      <c r="R705" s="9"/>
    </row>
    <row r="706" spans="1:18" ht="13.2">
      <c r="A706" s="7"/>
      <c r="B706" s="7"/>
      <c r="C706" s="7"/>
      <c r="D706" s="7"/>
      <c r="R706" s="9"/>
    </row>
    <row r="707" spans="1:18" ht="13.2">
      <c r="A707" s="7"/>
      <c r="B707" s="7"/>
      <c r="C707" s="7"/>
      <c r="D707" s="7"/>
      <c r="R707" s="9"/>
    </row>
    <row r="708" spans="1:18" ht="13.2">
      <c r="A708" s="7"/>
      <c r="B708" s="7"/>
      <c r="C708" s="7"/>
      <c r="D708" s="7"/>
      <c r="R708" s="9"/>
    </row>
    <row r="709" spans="1:18" ht="13.2">
      <c r="A709" s="7"/>
      <c r="B709" s="7"/>
      <c r="C709" s="7"/>
      <c r="D709" s="7"/>
      <c r="R709" s="9"/>
    </row>
    <row r="710" spans="1:18" ht="13.2">
      <c r="A710" s="7"/>
      <c r="B710" s="7"/>
      <c r="C710" s="7"/>
      <c r="D710" s="7"/>
      <c r="R710" s="9"/>
    </row>
    <row r="711" spans="1:18" ht="13.2">
      <c r="A711" s="7"/>
      <c r="B711" s="7"/>
      <c r="C711" s="7"/>
      <c r="D711" s="7"/>
      <c r="R711" s="9"/>
    </row>
    <row r="712" spans="1:18" ht="13.2">
      <c r="A712" s="7"/>
      <c r="B712" s="7"/>
      <c r="C712" s="7"/>
      <c r="D712" s="7"/>
      <c r="R712" s="9"/>
    </row>
    <row r="713" spans="1:18" ht="13.2">
      <c r="A713" s="7"/>
      <c r="B713" s="7"/>
      <c r="C713" s="7"/>
      <c r="D713" s="7"/>
      <c r="R713" s="9"/>
    </row>
    <row r="714" spans="1:18" ht="13.2">
      <c r="A714" s="7"/>
      <c r="B714" s="7"/>
      <c r="C714" s="7"/>
      <c r="D714" s="7"/>
      <c r="R714" s="9"/>
    </row>
    <row r="715" spans="1:18" ht="13.2">
      <c r="A715" s="7"/>
      <c r="B715" s="7"/>
      <c r="C715" s="7"/>
      <c r="D715" s="7"/>
      <c r="R715" s="9"/>
    </row>
    <row r="716" spans="1:18" ht="13.2">
      <c r="A716" s="7"/>
      <c r="B716" s="7"/>
      <c r="C716" s="7"/>
      <c r="D716" s="7"/>
      <c r="R716" s="9"/>
    </row>
    <row r="717" spans="1:18" ht="13.2">
      <c r="A717" s="7"/>
      <c r="B717" s="7"/>
      <c r="C717" s="7"/>
      <c r="D717" s="7"/>
      <c r="R717" s="9"/>
    </row>
    <row r="718" spans="1:18" ht="13.2">
      <c r="A718" s="7"/>
      <c r="B718" s="7"/>
      <c r="C718" s="7"/>
      <c r="D718" s="7"/>
      <c r="R718" s="9"/>
    </row>
    <row r="719" spans="1:18" ht="13.2">
      <c r="A719" s="7"/>
      <c r="B719" s="7"/>
      <c r="C719" s="7"/>
      <c r="D719" s="7"/>
      <c r="R719" s="9"/>
    </row>
    <row r="720" spans="1:18" ht="13.2">
      <c r="A720" s="7"/>
      <c r="B720" s="7"/>
      <c r="C720" s="7"/>
      <c r="D720" s="7"/>
      <c r="R720" s="9"/>
    </row>
    <row r="721" spans="1:18" ht="13.2">
      <c r="A721" s="7"/>
      <c r="B721" s="7"/>
      <c r="C721" s="7"/>
      <c r="D721" s="7"/>
      <c r="R721" s="9"/>
    </row>
    <row r="722" spans="1:18" ht="13.2">
      <c r="A722" s="7"/>
      <c r="B722" s="7"/>
      <c r="C722" s="7"/>
      <c r="D722" s="7"/>
      <c r="R722" s="9"/>
    </row>
    <row r="723" spans="1:18" ht="13.2">
      <c r="A723" s="7"/>
      <c r="B723" s="7"/>
      <c r="C723" s="7"/>
      <c r="D723" s="7"/>
      <c r="R723" s="9"/>
    </row>
    <row r="724" spans="1:18" ht="13.2">
      <c r="A724" s="7"/>
      <c r="B724" s="7"/>
      <c r="C724" s="7"/>
      <c r="D724" s="7"/>
      <c r="R724" s="9"/>
    </row>
    <row r="725" spans="1:18" ht="13.2">
      <c r="A725" s="7"/>
      <c r="B725" s="7"/>
      <c r="C725" s="7"/>
      <c r="D725" s="7"/>
      <c r="R725" s="9"/>
    </row>
    <row r="726" spans="1:18" ht="13.2">
      <c r="A726" s="7"/>
      <c r="B726" s="7"/>
      <c r="C726" s="7"/>
      <c r="D726" s="7"/>
      <c r="R726" s="9"/>
    </row>
    <row r="727" spans="1:18" ht="13.2">
      <c r="A727" s="7"/>
      <c r="B727" s="7"/>
      <c r="C727" s="7"/>
      <c r="D727" s="7"/>
      <c r="R727" s="9"/>
    </row>
    <row r="728" spans="1:18" ht="13.2">
      <c r="A728" s="7"/>
      <c r="B728" s="7"/>
      <c r="C728" s="7"/>
      <c r="D728" s="7"/>
      <c r="R728" s="9"/>
    </row>
    <row r="729" spans="1:18" ht="13.2">
      <c r="A729" s="7"/>
      <c r="B729" s="7"/>
      <c r="C729" s="7"/>
      <c r="D729" s="7"/>
      <c r="R729" s="9"/>
    </row>
    <row r="730" spans="1:18" ht="13.2">
      <c r="A730" s="7"/>
      <c r="B730" s="7"/>
      <c r="C730" s="7"/>
      <c r="D730" s="7"/>
      <c r="R730" s="9"/>
    </row>
    <row r="731" spans="1:18" ht="13.2">
      <c r="A731" s="7"/>
      <c r="B731" s="7"/>
      <c r="C731" s="7"/>
      <c r="D731" s="7"/>
      <c r="R731" s="9"/>
    </row>
    <row r="732" spans="1:18" ht="13.2">
      <c r="A732" s="7"/>
      <c r="B732" s="7"/>
      <c r="C732" s="7"/>
      <c r="D732" s="7"/>
      <c r="R732" s="9"/>
    </row>
    <row r="733" spans="1:18" ht="13.2">
      <c r="A733" s="7"/>
      <c r="B733" s="7"/>
      <c r="C733" s="7"/>
      <c r="D733" s="7"/>
      <c r="R733" s="9"/>
    </row>
    <row r="734" spans="1:18" ht="13.2">
      <c r="A734" s="7"/>
      <c r="B734" s="7"/>
      <c r="C734" s="7"/>
      <c r="D734" s="7"/>
      <c r="R734" s="9"/>
    </row>
    <row r="735" spans="1:18" ht="13.2">
      <c r="A735" s="7"/>
      <c r="B735" s="7"/>
      <c r="C735" s="7"/>
      <c r="D735" s="7"/>
      <c r="R735" s="9"/>
    </row>
    <row r="736" spans="1:18" ht="13.2">
      <c r="A736" s="7"/>
      <c r="B736" s="7"/>
      <c r="C736" s="7"/>
      <c r="D736" s="7"/>
      <c r="R736" s="9"/>
    </row>
    <row r="737" spans="1:18" ht="13.2">
      <c r="A737" s="7"/>
      <c r="B737" s="7"/>
      <c r="C737" s="7"/>
      <c r="D737" s="7"/>
      <c r="R737" s="9"/>
    </row>
    <row r="738" spans="1:18" ht="13.2">
      <c r="A738" s="7"/>
      <c r="B738" s="7"/>
      <c r="C738" s="7"/>
      <c r="D738" s="7"/>
      <c r="R738" s="9"/>
    </row>
    <row r="739" spans="1:18" ht="13.2">
      <c r="A739" s="7"/>
      <c r="B739" s="7"/>
      <c r="C739" s="7"/>
      <c r="D739" s="7"/>
      <c r="R739" s="9"/>
    </row>
    <row r="740" spans="1:18" ht="13.2">
      <c r="A740" s="7"/>
      <c r="B740" s="7"/>
      <c r="C740" s="7"/>
      <c r="D740" s="7"/>
      <c r="R740" s="9"/>
    </row>
    <row r="741" spans="1:18" ht="13.2">
      <c r="A741" s="7"/>
      <c r="B741" s="7"/>
      <c r="C741" s="7"/>
      <c r="D741" s="7"/>
      <c r="R741" s="9"/>
    </row>
    <row r="742" spans="1:18" ht="13.2">
      <c r="A742" s="7"/>
      <c r="B742" s="7"/>
      <c r="C742" s="7"/>
      <c r="D742" s="7"/>
      <c r="R742" s="9"/>
    </row>
    <row r="743" spans="1:18" ht="13.2">
      <c r="A743" s="7"/>
      <c r="B743" s="7"/>
      <c r="C743" s="7"/>
      <c r="D743" s="7"/>
      <c r="R743" s="9"/>
    </row>
    <row r="744" spans="1:18" ht="13.2">
      <c r="A744" s="7"/>
      <c r="B744" s="7"/>
      <c r="C744" s="7"/>
      <c r="D744" s="7"/>
      <c r="R744" s="9"/>
    </row>
    <row r="745" spans="1:18" ht="13.2">
      <c r="A745" s="7"/>
      <c r="B745" s="7"/>
      <c r="C745" s="7"/>
      <c r="D745" s="7"/>
      <c r="R745" s="9"/>
    </row>
    <row r="746" spans="1:18" ht="13.2">
      <c r="A746" s="7"/>
      <c r="B746" s="7"/>
      <c r="C746" s="7"/>
      <c r="D746" s="7"/>
      <c r="R746" s="9"/>
    </row>
    <row r="747" spans="1:18" ht="13.2">
      <c r="A747" s="7"/>
      <c r="B747" s="7"/>
      <c r="C747" s="7"/>
      <c r="D747" s="7"/>
      <c r="R747" s="9"/>
    </row>
    <row r="748" spans="1:18" ht="13.2">
      <c r="A748" s="7"/>
      <c r="B748" s="7"/>
      <c r="C748" s="7"/>
      <c r="D748" s="7"/>
      <c r="R748" s="9"/>
    </row>
    <row r="749" spans="1:18" ht="13.2">
      <c r="A749" s="7"/>
      <c r="B749" s="7"/>
      <c r="C749" s="7"/>
      <c r="D749" s="7"/>
      <c r="R749" s="9"/>
    </row>
    <row r="750" spans="1:18" ht="13.2">
      <c r="A750" s="7"/>
      <c r="B750" s="7"/>
      <c r="C750" s="7"/>
      <c r="D750" s="7"/>
      <c r="R750" s="9"/>
    </row>
    <row r="751" spans="1:18" ht="13.2">
      <c r="A751" s="7"/>
      <c r="B751" s="7"/>
      <c r="C751" s="7"/>
      <c r="D751" s="7"/>
      <c r="R751" s="9"/>
    </row>
    <row r="752" spans="1:18" ht="13.2">
      <c r="A752" s="7"/>
      <c r="B752" s="7"/>
      <c r="C752" s="7"/>
      <c r="D752" s="7"/>
      <c r="R752" s="9"/>
    </row>
    <row r="753" spans="1:18" ht="13.2">
      <c r="A753" s="7"/>
      <c r="B753" s="7"/>
      <c r="C753" s="7"/>
      <c r="D753" s="7"/>
      <c r="R753" s="9"/>
    </row>
    <row r="754" spans="1:18" ht="13.2">
      <c r="A754" s="7"/>
      <c r="B754" s="7"/>
      <c r="C754" s="7"/>
      <c r="D754" s="7"/>
      <c r="R754" s="9"/>
    </row>
    <row r="755" spans="1:18" ht="13.2">
      <c r="A755" s="7"/>
      <c r="B755" s="7"/>
      <c r="C755" s="7"/>
      <c r="D755" s="7"/>
      <c r="R755" s="9"/>
    </row>
    <row r="756" spans="1:18" ht="13.2">
      <c r="A756" s="7"/>
      <c r="B756" s="7"/>
      <c r="C756" s="7"/>
      <c r="D756" s="7"/>
      <c r="R756" s="9"/>
    </row>
    <row r="757" spans="1:18" ht="13.2">
      <c r="A757" s="7"/>
      <c r="B757" s="7"/>
      <c r="C757" s="7"/>
      <c r="D757" s="7"/>
      <c r="R757" s="9"/>
    </row>
    <row r="758" spans="1:18" ht="13.2">
      <c r="A758" s="7"/>
      <c r="B758" s="7"/>
      <c r="C758" s="7"/>
      <c r="D758" s="7"/>
      <c r="R758" s="9"/>
    </row>
    <row r="759" spans="1:18" ht="13.2">
      <c r="A759" s="7"/>
      <c r="B759" s="7"/>
      <c r="C759" s="7"/>
      <c r="D759" s="7"/>
      <c r="R759" s="9"/>
    </row>
    <row r="760" spans="1:18" ht="13.2">
      <c r="A760" s="7"/>
      <c r="B760" s="7"/>
      <c r="C760" s="7"/>
      <c r="D760" s="7"/>
      <c r="R760" s="9"/>
    </row>
    <row r="761" spans="1:18" ht="13.2">
      <c r="A761" s="7"/>
      <c r="B761" s="7"/>
      <c r="C761" s="7"/>
      <c r="D761" s="7"/>
      <c r="R761" s="9"/>
    </row>
    <row r="762" spans="1:18" ht="13.2">
      <c r="A762" s="7"/>
      <c r="B762" s="7"/>
      <c r="C762" s="7"/>
      <c r="D762" s="7"/>
      <c r="R762" s="9"/>
    </row>
    <row r="763" spans="1:18" ht="13.2">
      <c r="A763" s="7"/>
      <c r="B763" s="7"/>
      <c r="C763" s="7"/>
      <c r="D763" s="7"/>
      <c r="R763" s="9"/>
    </row>
    <row r="764" spans="1:18" ht="13.2">
      <c r="A764" s="7"/>
      <c r="B764" s="7"/>
      <c r="C764" s="7"/>
      <c r="D764" s="7"/>
      <c r="R764" s="9"/>
    </row>
    <row r="765" spans="1:18" ht="13.2">
      <c r="A765" s="7"/>
      <c r="B765" s="7"/>
      <c r="C765" s="7"/>
      <c r="D765" s="7"/>
      <c r="R765" s="9"/>
    </row>
    <row r="766" spans="1:18" ht="13.2">
      <c r="A766" s="7"/>
      <c r="B766" s="7"/>
      <c r="C766" s="7"/>
      <c r="D766" s="7"/>
      <c r="R766" s="9"/>
    </row>
    <row r="767" spans="1:18" ht="13.2">
      <c r="A767" s="7"/>
      <c r="B767" s="7"/>
      <c r="C767" s="7"/>
      <c r="D767" s="7"/>
      <c r="R767" s="9"/>
    </row>
    <row r="768" spans="1:18" ht="13.2">
      <c r="A768" s="7"/>
      <c r="B768" s="7"/>
      <c r="C768" s="7"/>
      <c r="D768" s="7"/>
      <c r="R768" s="9"/>
    </row>
    <row r="769" spans="1:18" ht="13.2">
      <c r="A769" s="7"/>
      <c r="B769" s="7"/>
      <c r="C769" s="7"/>
      <c r="D769" s="7"/>
      <c r="R769" s="9"/>
    </row>
    <row r="770" spans="1:18" ht="13.2">
      <c r="A770" s="7"/>
      <c r="B770" s="7"/>
      <c r="C770" s="7"/>
      <c r="D770" s="7"/>
      <c r="R770" s="9"/>
    </row>
    <row r="771" spans="1:18" ht="13.2">
      <c r="A771" s="7"/>
      <c r="B771" s="7"/>
      <c r="C771" s="7"/>
      <c r="D771" s="7"/>
      <c r="R771" s="9"/>
    </row>
    <row r="772" spans="1:18" ht="13.2">
      <c r="A772" s="7"/>
      <c r="B772" s="7"/>
      <c r="C772" s="7"/>
      <c r="D772" s="7"/>
      <c r="R772" s="9"/>
    </row>
    <row r="773" spans="1:18" ht="13.2">
      <c r="A773" s="7"/>
      <c r="B773" s="7"/>
      <c r="C773" s="7"/>
      <c r="D773" s="7"/>
      <c r="R773" s="9"/>
    </row>
    <row r="774" spans="1:18" ht="13.2">
      <c r="A774" s="7"/>
      <c r="B774" s="7"/>
      <c r="C774" s="7"/>
      <c r="D774" s="7"/>
      <c r="R774" s="9"/>
    </row>
    <row r="775" spans="1:18" ht="13.2">
      <c r="A775" s="7"/>
      <c r="B775" s="7"/>
      <c r="C775" s="7"/>
      <c r="D775" s="7"/>
      <c r="R775" s="9"/>
    </row>
    <row r="776" spans="1:18" ht="13.2">
      <c r="A776" s="7"/>
      <c r="B776" s="7"/>
      <c r="C776" s="7"/>
      <c r="D776" s="7"/>
      <c r="R776" s="9"/>
    </row>
    <row r="777" spans="1:18" ht="13.2">
      <c r="A777" s="7"/>
      <c r="B777" s="7"/>
      <c r="C777" s="7"/>
      <c r="D777" s="7"/>
      <c r="R777" s="9"/>
    </row>
    <row r="778" spans="1:18" ht="13.2">
      <c r="A778" s="7"/>
      <c r="B778" s="7"/>
      <c r="C778" s="7"/>
      <c r="D778" s="7"/>
      <c r="R778" s="9"/>
    </row>
    <row r="779" spans="1:18" ht="13.2">
      <c r="A779" s="7"/>
      <c r="B779" s="7"/>
      <c r="C779" s="7"/>
      <c r="D779" s="7"/>
      <c r="R779" s="9"/>
    </row>
    <row r="780" spans="1:18" ht="13.2">
      <c r="A780" s="7"/>
      <c r="B780" s="7"/>
      <c r="C780" s="7"/>
      <c r="D780" s="7"/>
      <c r="R780" s="9"/>
    </row>
    <row r="781" spans="1:18" ht="13.2">
      <c r="A781" s="7"/>
      <c r="B781" s="7"/>
      <c r="C781" s="7"/>
      <c r="D781" s="7"/>
      <c r="R781" s="9"/>
    </row>
    <row r="782" spans="1:18" ht="13.2">
      <c r="A782" s="7"/>
      <c r="B782" s="7"/>
      <c r="C782" s="7"/>
      <c r="D782" s="7"/>
      <c r="R782" s="9"/>
    </row>
    <row r="783" spans="1:18" ht="13.2">
      <c r="A783" s="7"/>
      <c r="B783" s="7"/>
      <c r="C783" s="7"/>
      <c r="D783" s="7"/>
      <c r="R783" s="9"/>
    </row>
    <row r="784" spans="1:18" ht="13.2">
      <c r="A784" s="7"/>
      <c r="B784" s="7"/>
      <c r="C784" s="7"/>
      <c r="D784" s="7"/>
      <c r="R784" s="9"/>
    </row>
    <row r="785" spans="1:18" ht="13.2">
      <c r="A785" s="7"/>
      <c r="B785" s="7"/>
      <c r="C785" s="7"/>
      <c r="D785" s="7"/>
      <c r="R785" s="9"/>
    </row>
    <row r="786" spans="1:18" ht="13.2">
      <c r="A786" s="7"/>
      <c r="B786" s="7"/>
      <c r="C786" s="7"/>
      <c r="D786" s="7"/>
      <c r="R786" s="9"/>
    </row>
    <row r="787" spans="1:18" ht="13.2">
      <c r="A787" s="7"/>
      <c r="B787" s="7"/>
      <c r="C787" s="7"/>
      <c r="D787" s="7"/>
      <c r="R787" s="9"/>
    </row>
    <row r="788" spans="1:18" ht="13.2">
      <c r="A788" s="7"/>
      <c r="B788" s="7"/>
      <c r="C788" s="7"/>
      <c r="D788" s="7"/>
      <c r="R788" s="9"/>
    </row>
    <row r="789" spans="1:18" ht="13.2">
      <c r="A789" s="7"/>
      <c r="B789" s="7"/>
      <c r="C789" s="7"/>
      <c r="D789" s="7"/>
      <c r="R789" s="9"/>
    </row>
    <row r="790" spans="1:18" ht="13.2">
      <c r="A790" s="7"/>
      <c r="B790" s="7"/>
      <c r="C790" s="7"/>
      <c r="D790" s="7"/>
      <c r="R790" s="9"/>
    </row>
    <row r="791" spans="1:18" ht="13.2">
      <c r="A791" s="7"/>
      <c r="B791" s="7"/>
      <c r="C791" s="7"/>
      <c r="D791" s="7"/>
      <c r="R791" s="9"/>
    </row>
    <row r="792" spans="1:18" ht="13.2">
      <c r="A792" s="7"/>
      <c r="B792" s="7"/>
      <c r="C792" s="7"/>
      <c r="D792" s="7"/>
      <c r="R792" s="9"/>
    </row>
    <row r="793" spans="1:18" ht="13.2">
      <c r="A793" s="7"/>
      <c r="B793" s="7"/>
      <c r="C793" s="7"/>
      <c r="D793" s="7"/>
      <c r="R793" s="9"/>
    </row>
    <row r="794" spans="1:18" ht="13.2">
      <c r="A794" s="7"/>
      <c r="B794" s="7"/>
      <c r="C794" s="7"/>
      <c r="D794" s="7"/>
      <c r="R794" s="9"/>
    </row>
    <row r="795" spans="1:18" ht="13.2">
      <c r="A795" s="7"/>
      <c r="B795" s="7"/>
      <c r="C795" s="7"/>
      <c r="D795" s="7"/>
      <c r="R795" s="9"/>
    </row>
    <row r="796" spans="1:18" ht="13.2">
      <c r="A796" s="7"/>
      <c r="B796" s="7"/>
      <c r="C796" s="7"/>
      <c r="D796" s="7"/>
      <c r="R796" s="9"/>
    </row>
    <row r="797" spans="1:18" ht="13.2">
      <c r="A797" s="7"/>
      <c r="B797" s="7"/>
      <c r="C797" s="7"/>
      <c r="D797" s="7"/>
      <c r="R797" s="9"/>
    </row>
    <row r="798" spans="1:18" ht="13.2">
      <c r="A798" s="7"/>
      <c r="B798" s="7"/>
      <c r="C798" s="7"/>
      <c r="D798" s="7"/>
      <c r="R798" s="9"/>
    </row>
    <row r="799" spans="1:18" ht="13.2">
      <c r="A799" s="7"/>
      <c r="B799" s="7"/>
      <c r="C799" s="7"/>
      <c r="D799" s="7"/>
      <c r="R799" s="9"/>
    </row>
    <row r="800" spans="1:18" ht="13.2">
      <c r="A800" s="7"/>
      <c r="B800" s="7"/>
      <c r="C800" s="7"/>
      <c r="D800" s="7"/>
      <c r="R800" s="9"/>
    </row>
    <row r="801" spans="1:18" ht="13.2">
      <c r="A801" s="7"/>
      <c r="B801" s="7"/>
      <c r="C801" s="7"/>
      <c r="D801" s="7"/>
      <c r="R801" s="9"/>
    </row>
    <row r="802" spans="1:18" ht="13.2">
      <c r="A802" s="7"/>
      <c r="B802" s="7"/>
      <c r="C802" s="7"/>
      <c r="D802" s="7"/>
      <c r="R802" s="9"/>
    </row>
    <row r="803" spans="1:18" ht="13.2">
      <c r="A803" s="7"/>
      <c r="B803" s="7"/>
      <c r="C803" s="7"/>
      <c r="D803" s="7"/>
      <c r="R803" s="9"/>
    </row>
    <row r="804" spans="1:18" ht="13.2">
      <c r="A804" s="7"/>
      <c r="B804" s="7"/>
      <c r="C804" s="7"/>
      <c r="D804" s="7"/>
      <c r="R804" s="9"/>
    </row>
    <row r="805" spans="1:18" ht="13.2">
      <c r="A805" s="7"/>
      <c r="B805" s="7"/>
      <c r="C805" s="7"/>
      <c r="D805" s="7"/>
      <c r="R805" s="9"/>
    </row>
    <row r="806" spans="1:18" ht="13.2">
      <c r="A806" s="7"/>
      <c r="B806" s="7"/>
      <c r="C806" s="7"/>
      <c r="D806" s="7"/>
      <c r="R806" s="9"/>
    </row>
    <row r="807" spans="1:18" ht="13.2">
      <c r="A807" s="7"/>
      <c r="B807" s="7"/>
      <c r="C807" s="7"/>
      <c r="D807" s="7"/>
      <c r="R807" s="9"/>
    </row>
    <row r="808" spans="1:18" ht="13.2">
      <c r="A808" s="7"/>
      <c r="B808" s="7"/>
      <c r="C808" s="7"/>
      <c r="D808" s="7"/>
      <c r="R808" s="9"/>
    </row>
    <row r="809" spans="1:18" ht="13.2">
      <c r="A809" s="7"/>
      <c r="B809" s="7"/>
      <c r="C809" s="7"/>
      <c r="D809" s="7"/>
      <c r="R809" s="9"/>
    </row>
    <row r="810" spans="1:18" ht="13.2">
      <c r="A810" s="7"/>
      <c r="B810" s="7"/>
      <c r="C810" s="7"/>
      <c r="D810" s="7"/>
      <c r="R810" s="9"/>
    </row>
    <row r="811" spans="1:18" ht="13.2">
      <c r="A811" s="7"/>
      <c r="B811" s="7"/>
      <c r="C811" s="7"/>
      <c r="D811" s="7"/>
      <c r="R811" s="9"/>
    </row>
    <row r="812" spans="1:18" ht="13.2">
      <c r="A812" s="7"/>
      <c r="B812" s="7"/>
      <c r="C812" s="7"/>
      <c r="D812" s="7"/>
      <c r="R812" s="9"/>
    </row>
    <row r="813" spans="1:18" ht="13.2">
      <c r="A813" s="7"/>
      <c r="B813" s="7"/>
      <c r="C813" s="7"/>
      <c r="D813" s="7"/>
      <c r="R813" s="9"/>
    </row>
    <row r="814" spans="1:18" ht="13.2">
      <c r="A814" s="7"/>
      <c r="B814" s="7"/>
      <c r="C814" s="7"/>
      <c r="D814" s="7"/>
      <c r="R814" s="9"/>
    </row>
    <row r="815" spans="1:18" ht="13.2">
      <c r="A815" s="7"/>
      <c r="B815" s="7"/>
      <c r="C815" s="7"/>
      <c r="D815" s="7"/>
      <c r="R815" s="9"/>
    </row>
    <row r="816" spans="1:18" ht="13.2">
      <c r="A816" s="7"/>
      <c r="B816" s="7"/>
      <c r="C816" s="7"/>
      <c r="D816" s="7"/>
      <c r="R816" s="9"/>
    </row>
    <row r="817" spans="1:18" ht="13.2">
      <c r="A817" s="7"/>
      <c r="B817" s="7"/>
      <c r="C817" s="7"/>
      <c r="D817" s="7"/>
      <c r="R817" s="9"/>
    </row>
    <row r="818" spans="1:18" ht="13.2">
      <c r="A818" s="7"/>
      <c r="B818" s="7"/>
      <c r="C818" s="7"/>
      <c r="D818" s="7"/>
      <c r="R818" s="9"/>
    </row>
    <row r="819" spans="1:18" ht="13.2">
      <c r="A819" s="7"/>
      <c r="B819" s="7"/>
      <c r="C819" s="7"/>
      <c r="D819" s="7"/>
      <c r="R819" s="9"/>
    </row>
    <row r="820" spans="1:18" ht="13.2">
      <c r="A820" s="7"/>
      <c r="B820" s="7"/>
      <c r="C820" s="7"/>
      <c r="D820" s="7"/>
      <c r="R820" s="9"/>
    </row>
    <row r="821" spans="1:18" ht="13.2">
      <c r="A821" s="7"/>
      <c r="B821" s="7"/>
      <c r="C821" s="7"/>
      <c r="D821" s="7"/>
      <c r="R821" s="9"/>
    </row>
    <row r="822" spans="1:18" ht="13.2">
      <c r="A822" s="7"/>
      <c r="B822" s="7"/>
      <c r="C822" s="7"/>
      <c r="D822" s="7"/>
      <c r="R822" s="9"/>
    </row>
    <row r="823" spans="1:18" ht="13.2">
      <c r="A823" s="7"/>
      <c r="B823" s="7"/>
      <c r="C823" s="7"/>
      <c r="D823" s="7"/>
      <c r="R823" s="9"/>
    </row>
    <row r="824" spans="1:18" ht="13.2">
      <c r="A824" s="7"/>
      <c r="B824" s="7"/>
      <c r="C824" s="7"/>
      <c r="D824" s="7"/>
      <c r="R824" s="9"/>
    </row>
    <row r="825" spans="1:18" ht="13.2">
      <c r="A825" s="7"/>
      <c r="B825" s="7"/>
      <c r="C825" s="7"/>
      <c r="D825" s="7"/>
      <c r="R825" s="9"/>
    </row>
    <row r="826" spans="1:18" ht="13.2">
      <c r="A826" s="7"/>
      <c r="B826" s="7"/>
      <c r="C826" s="7"/>
      <c r="D826" s="7"/>
      <c r="R826" s="9"/>
    </row>
    <row r="827" spans="1:18" ht="13.2">
      <c r="A827" s="7"/>
      <c r="B827" s="7"/>
      <c r="C827" s="7"/>
      <c r="D827" s="7"/>
      <c r="R827" s="9"/>
    </row>
    <row r="828" spans="1:18" ht="13.2">
      <c r="A828" s="7"/>
      <c r="B828" s="7"/>
      <c r="C828" s="7"/>
      <c r="D828" s="7"/>
      <c r="R828" s="9"/>
    </row>
    <row r="829" spans="1:18" ht="13.2">
      <c r="A829" s="7"/>
      <c r="B829" s="7"/>
      <c r="C829" s="7"/>
      <c r="D829" s="7"/>
      <c r="R829" s="9"/>
    </row>
    <row r="830" spans="1:18" ht="13.2">
      <c r="A830" s="7"/>
      <c r="B830" s="7"/>
      <c r="C830" s="7"/>
      <c r="D830" s="7"/>
      <c r="R830" s="9"/>
    </row>
    <row r="831" spans="1:18" ht="13.2">
      <c r="A831" s="7"/>
      <c r="B831" s="7"/>
      <c r="C831" s="7"/>
      <c r="D831" s="7"/>
      <c r="R831" s="9"/>
    </row>
    <row r="832" spans="1:18" ht="13.2">
      <c r="A832" s="7"/>
      <c r="B832" s="7"/>
      <c r="C832" s="7"/>
      <c r="D832" s="7"/>
      <c r="R832" s="9"/>
    </row>
    <row r="833" spans="1:18" ht="13.2">
      <c r="A833" s="7"/>
      <c r="B833" s="7"/>
      <c r="C833" s="7"/>
      <c r="D833" s="7"/>
      <c r="R833" s="9"/>
    </row>
    <row r="834" spans="1:18" ht="13.2">
      <c r="A834" s="7"/>
      <c r="B834" s="7"/>
      <c r="C834" s="7"/>
      <c r="D834" s="7"/>
      <c r="R834" s="9"/>
    </row>
    <row r="835" spans="1:18" ht="13.2">
      <c r="A835" s="7"/>
      <c r="B835" s="7"/>
      <c r="C835" s="7"/>
      <c r="D835" s="7"/>
      <c r="R835" s="9"/>
    </row>
    <row r="836" spans="1:18" ht="13.2">
      <c r="A836" s="7"/>
      <c r="B836" s="7"/>
      <c r="C836" s="7"/>
      <c r="D836" s="7"/>
      <c r="R836" s="9"/>
    </row>
    <row r="837" spans="1:18" ht="13.2">
      <c r="A837" s="7"/>
      <c r="B837" s="7"/>
      <c r="C837" s="7"/>
      <c r="D837" s="7"/>
      <c r="R837" s="9"/>
    </row>
    <row r="838" spans="1:18" ht="13.2">
      <c r="A838" s="7"/>
      <c r="B838" s="7"/>
      <c r="C838" s="7"/>
      <c r="D838" s="7"/>
      <c r="R838" s="9"/>
    </row>
    <row r="839" spans="1:18" ht="13.2">
      <c r="A839" s="7"/>
      <c r="B839" s="7"/>
      <c r="C839" s="7"/>
      <c r="D839" s="7"/>
      <c r="R839" s="9"/>
    </row>
    <row r="840" spans="1:18" ht="13.2">
      <c r="A840" s="7"/>
      <c r="B840" s="7"/>
      <c r="C840" s="7"/>
      <c r="D840" s="7"/>
      <c r="R840" s="9"/>
    </row>
    <row r="841" spans="1:18" ht="13.2">
      <c r="A841" s="7"/>
      <c r="B841" s="7"/>
      <c r="C841" s="7"/>
      <c r="D841" s="7"/>
      <c r="R841" s="9"/>
    </row>
    <row r="842" spans="1:18" ht="13.2">
      <c r="A842" s="7"/>
      <c r="B842" s="7"/>
      <c r="C842" s="7"/>
      <c r="D842" s="7"/>
      <c r="R842" s="9"/>
    </row>
    <row r="843" spans="1:18" ht="13.2">
      <c r="A843" s="7"/>
      <c r="B843" s="7"/>
      <c r="C843" s="7"/>
      <c r="D843" s="7"/>
      <c r="R843" s="9"/>
    </row>
    <row r="844" spans="1:18" ht="13.2">
      <c r="A844" s="7"/>
      <c r="B844" s="7"/>
      <c r="C844" s="7"/>
      <c r="D844" s="7"/>
      <c r="R844" s="9"/>
    </row>
    <row r="845" spans="1:18" ht="13.2">
      <c r="A845" s="7"/>
      <c r="B845" s="7"/>
      <c r="C845" s="7"/>
      <c r="D845" s="7"/>
      <c r="R845" s="9"/>
    </row>
    <row r="846" spans="1:18" ht="13.2">
      <c r="A846" s="7"/>
      <c r="B846" s="7"/>
      <c r="C846" s="7"/>
      <c r="D846" s="7"/>
      <c r="R846" s="9"/>
    </row>
    <row r="847" spans="1:18" ht="13.2">
      <c r="A847" s="7"/>
      <c r="B847" s="7"/>
      <c r="C847" s="7"/>
      <c r="D847" s="7"/>
      <c r="R847" s="9"/>
    </row>
    <row r="848" spans="1:18" ht="13.2">
      <c r="A848" s="7"/>
      <c r="B848" s="7"/>
      <c r="C848" s="7"/>
      <c r="D848" s="7"/>
      <c r="R848" s="9"/>
    </row>
    <row r="849" spans="1:18" ht="13.2">
      <c r="A849" s="7"/>
      <c r="B849" s="7"/>
      <c r="C849" s="7"/>
      <c r="D849" s="7"/>
      <c r="R849" s="9"/>
    </row>
    <row r="850" spans="1:18" ht="13.2">
      <c r="A850" s="7"/>
      <c r="B850" s="7"/>
      <c r="C850" s="7"/>
      <c r="D850" s="7"/>
      <c r="R850" s="9"/>
    </row>
    <row r="851" spans="1:18" ht="13.2">
      <c r="A851" s="7"/>
      <c r="B851" s="7"/>
      <c r="C851" s="7"/>
      <c r="D851" s="7"/>
      <c r="R851" s="9"/>
    </row>
    <row r="852" spans="1:18" ht="13.2">
      <c r="A852" s="7"/>
      <c r="B852" s="7"/>
      <c r="C852" s="7"/>
      <c r="D852" s="7"/>
      <c r="R852" s="9"/>
    </row>
    <row r="853" spans="1:18" ht="13.2">
      <c r="A853" s="7"/>
      <c r="B853" s="7"/>
      <c r="C853" s="7"/>
      <c r="D853" s="7"/>
      <c r="R853" s="9"/>
    </row>
    <row r="854" spans="1:18" ht="13.2">
      <c r="A854" s="7"/>
      <c r="B854" s="7"/>
      <c r="C854" s="7"/>
      <c r="D854" s="7"/>
      <c r="R854" s="9"/>
    </row>
    <row r="855" spans="1:18" ht="13.2">
      <c r="A855" s="7"/>
      <c r="B855" s="7"/>
      <c r="C855" s="7"/>
      <c r="D855" s="7"/>
      <c r="R855" s="9"/>
    </row>
    <row r="856" spans="1:18" ht="13.2">
      <c r="A856" s="7"/>
      <c r="B856" s="7"/>
      <c r="C856" s="7"/>
      <c r="D856" s="7"/>
      <c r="R856" s="9"/>
    </row>
    <row r="857" spans="1:18" ht="13.2">
      <c r="A857" s="7"/>
      <c r="B857" s="7"/>
      <c r="C857" s="7"/>
      <c r="D857" s="7"/>
      <c r="R857" s="9"/>
    </row>
    <row r="858" spans="1:18" ht="13.2">
      <c r="A858" s="7"/>
      <c r="B858" s="7"/>
      <c r="C858" s="7"/>
      <c r="D858" s="7"/>
      <c r="R858" s="9"/>
    </row>
    <row r="859" spans="1:18" ht="13.2">
      <c r="A859" s="7"/>
      <c r="B859" s="7"/>
      <c r="C859" s="7"/>
      <c r="D859" s="7"/>
      <c r="R859" s="9"/>
    </row>
    <row r="860" spans="1:18" ht="13.2">
      <c r="A860" s="7"/>
      <c r="B860" s="7"/>
      <c r="C860" s="7"/>
      <c r="D860" s="7"/>
      <c r="R860" s="9"/>
    </row>
    <row r="861" spans="1:18" ht="13.2">
      <c r="A861" s="7"/>
      <c r="B861" s="7"/>
      <c r="C861" s="7"/>
      <c r="D861" s="7"/>
      <c r="R861" s="9"/>
    </row>
    <row r="862" spans="1:18" ht="13.2">
      <c r="A862" s="7"/>
      <c r="B862" s="7"/>
      <c r="C862" s="7"/>
      <c r="D862" s="7"/>
      <c r="R862" s="9"/>
    </row>
    <row r="863" spans="1:18" ht="13.2">
      <c r="A863" s="7"/>
      <c r="B863" s="7"/>
      <c r="C863" s="7"/>
      <c r="D863" s="7"/>
      <c r="R863" s="9"/>
    </row>
    <row r="864" spans="1:18" ht="13.2">
      <c r="A864" s="7"/>
      <c r="B864" s="7"/>
      <c r="C864" s="7"/>
      <c r="D864" s="7"/>
      <c r="R864" s="9"/>
    </row>
    <row r="865" spans="1:18" ht="13.2">
      <c r="A865" s="7"/>
      <c r="B865" s="7"/>
      <c r="C865" s="7"/>
      <c r="D865" s="7"/>
      <c r="R865" s="9"/>
    </row>
    <row r="866" spans="1:18" ht="13.2">
      <c r="A866" s="7"/>
      <c r="B866" s="7"/>
      <c r="C866" s="7"/>
      <c r="D866" s="7"/>
      <c r="R866" s="9"/>
    </row>
    <row r="867" spans="1:18" ht="13.2">
      <c r="A867" s="7"/>
      <c r="B867" s="7"/>
      <c r="C867" s="7"/>
      <c r="D867" s="7"/>
      <c r="R867" s="9"/>
    </row>
    <row r="868" spans="1:18" ht="13.2">
      <c r="A868" s="7"/>
      <c r="B868" s="7"/>
      <c r="C868" s="7"/>
      <c r="D868" s="7"/>
      <c r="R868" s="9"/>
    </row>
    <row r="869" spans="1:18" ht="13.2">
      <c r="A869" s="7"/>
      <c r="B869" s="7"/>
      <c r="C869" s="7"/>
      <c r="D869" s="7"/>
      <c r="R869" s="9"/>
    </row>
    <row r="870" spans="1:18" ht="13.2">
      <c r="A870" s="7"/>
      <c r="B870" s="7"/>
      <c r="C870" s="7"/>
      <c r="D870" s="7"/>
      <c r="R870" s="9"/>
    </row>
    <row r="871" spans="1:18" ht="13.2">
      <c r="A871" s="7"/>
      <c r="B871" s="7"/>
      <c r="C871" s="7"/>
      <c r="D871" s="7"/>
      <c r="R871" s="9"/>
    </row>
    <row r="872" spans="1:18" ht="13.2">
      <c r="A872" s="7"/>
      <c r="B872" s="7"/>
      <c r="C872" s="7"/>
      <c r="D872" s="7"/>
      <c r="R872" s="9"/>
    </row>
    <row r="873" spans="1:18" ht="13.2">
      <c r="A873" s="7"/>
      <c r="B873" s="7"/>
      <c r="C873" s="7"/>
      <c r="D873" s="7"/>
      <c r="R873" s="9"/>
    </row>
    <row r="874" spans="1:18" ht="13.2">
      <c r="A874" s="7"/>
      <c r="B874" s="7"/>
      <c r="C874" s="7"/>
      <c r="D874" s="7"/>
      <c r="R874" s="9"/>
    </row>
    <row r="875" spans="1:18" ht="13.2">
      <c r="A875" s="7"/>
      <c r="B875" s="7"/>
      <c r="C875" s="7"/>
      <c r="D875" s="7"/>
      <c r="R875" s="9"/>
    </row>
    <row r="876" spans="1:18" ht="13.2">
      <c r="A876" s="7"/>
      <c r="B876" s="7"/>
      <c r="C876" s="7"/>
      <c r="D876" s="7"/>
      <c r="R876" s="9"/>
    </row>
    <row r="877" spans="1:18" ht="13.2">
      <c r="A877" s="7"/>
      <c r="B877" s="7"/>
      <c r="C877" s="7"/>
      <c r="D877" s="7"/>
      <c r="R877" s="9"/>
    </row>
    <row r="878" spans="1:18" ht="13.2">
      <c r="A878" s="7"/>
      <c r="B878" s="7"/>
      <c r="C878" s="7"/>
      <c r="D878" s="7"/>
      <c r="R878" s="9"/>
    </row>
    <row r="879" spans="1:18" ht="13.2">
      <c r="A879" s="7"/>
      <c r="B879" s="7"/>
      <c r="C879" s="7"/>
      <c r="D879" s="7"/>
      <c r="R879" s="9"/>
    </row>
    <row r="880" spans="1:18" ht="13.2">
      <c r="A880" s="7"/>
      <c r="B880" s="7"/>
      <c r="C880" s="7"/>
      <c r="D880" s="7"/>
      <c r="R880" s="9"/>
    </row>
    <row r="881" spans="1:18" ht="13.2">
      <c r="A881" s="7"/>
      <c r="B881" s="7"/>
      <c r="C881" s="7"/>
      <c r="D881" s="7"/>
      <c r="R881" s="9"/>
    </row>
    <row r="882" spans="1:18" ht="13.2">
      <c r="A882" s="7"/>
      <c r="B882" s="7"/>
      <c r="C882" s="7"/>
      <c r="D882" s="7"/>
      <c r="R882" s="9"/>
    </row>
    <row r="883" spans="1:18" ht="13.2">
      <c r="A883" s="7"/>
      <c r="B883" s="7"/>
      <c r="C883" s="7"/>
      <c r="D883" s="7"/>
      <c r="R883" s="9"/>
    </row>
    <row r="884" spans="1:18" ht="13.2">
      <c r="A884" s="7"/>
      <c r="B884" s="7"/>
      <c r="C884" s="7"/>
      <c r="D884" s="7"/>
      <c r="R884" s="9"/>
    </row>
    <row r="885" spans="1:18" ht="13.2">
      <c r="A885" s="7"/>
      <c r="B885" s="7"/>
      <c r="C885" s="7"/>
      <c r="D885" s="7"/>
      <c r="R885" s="9"/>
    </row>
    <row r="886" spans="1:18" ht="13.2">
      <c r="A886" s="7"/>
      <c r="B886" s="7"/>
      <c r="C886" s="7"/>
      <c r="D886" s="7"/>
      <c r="R886" s="9"/>
    </row>
    <row r="887" spans="1:18" ht="13.2">
      <c r="A887" s="7"/>
      <c r="B887" s="7"/>
      <c r="C887" s="7"/>
      <c r="D887" s="7"/>
      <c r="R887" s="9"/>
    </row>
    <row r="888" spans="1:18" ht="13.2">
      <c r="A888" s="7"/>
      <c r="B888" s="7"/>
      <c r="C888" s="7"/>
      <c r="D888" s="7"/>
      <c r="R888" s="9"/>
    </row>
    <row r="889" spans="1:18" ht="13.2">
      <c r="A889" s="7"/>
      <c r="B889" s="7"/>
      <c r="C889" s="7"/>
      <c r="D889" s="7"/>
      <c r="R889" s="9"/>
    </row>
    <row r="890" spans="1:18" ht="13.2">
      <c r="A890" s="7"/>
      <c r="B890" s="7"/>
      <c r="C890" s="7"/>
      <c r="D890" s="7"/>
      <c r="R890" s="9"/>
    </row>
    <row r="891" spans="1:18" ht="13.2">
      <c r="A891" s="7"/>
      <c r="B891" s="7"/>
      <c r="C891" s="7"/>
      <c r="D891" s="7"/>
      <c r="R891" s="9"/>
    </row>
    <row r="892" spans="1:18" ht="13.2">
      <c r="A892" s="7"/>
      <c r="B892" s="7"/>
      <c r="C892" s="7"/>
      <c r="D892" s="7"/>
      <c r="R892" s="9"/>
    </row>
    <row r="893" spans="1:18" ht="13.2">
      <c r="A893" s="7"/>
      <c r="B893" s="7"/>
      <c r="C893" s="7"/>
      <c r="D893" s="7"/>
      <c r="R893" s="9"/>
    </row>
    <row r="894" spans="1:18" ht="13.2">
      <c r="A894" s="7"/>
      <c r="B894" s="7"/>
      <c r="C894" s="7"/>
      <c r="D894" s="7"/>
      <c r="R894" s="9"/>
    </row>
    <row r="895" spans="1:18" ht="13.2">
      <c r="A895" s="7"/>
      <c r="B895" s="7"/>
      <c r="C895" s="7"/>
      <c r="D895" s="7"/>
      <c r="R895" s="9"/>
    </row>
    <row r="896" spans="1:18" ht="13.2">
      <c r="A896" s="7"/>
      <c r="B896" s="7"/>
      <c r="C896" s="7"/>
      <c r="D896" s="7"/>
      <c r="R896" s="9"/>
    </row>
    <row r="897" spans="1:18" ht="13.2">
      <c r="A897" s="7"/>
      <c r="B897" s="7"/>
      <c r="C897" s="7"/>
      <c r="D897" s="7"/>
      <c r="R897" s="9"/>
    </row>
    <row r="898" spans="1:18" ht="13.2">
      <c r="A898" s="7"/>
      <c r="B898" s="7"/>
      <c r="C898" s="7"/>
      <c r="D898" s="7"/>
      <c r="R898" s="9"/>
    </row>
    <row r="899" spans="1:18" ht="13.2">
      <c r="A899" s="7"/>
      <c r="B899" s="7"/>
      <c r="C899" s="7"/>
      <c r="D899" s="7"/>
      <c r="R899" s="9"/>
    </row>
    <row r="900" spans="1:18" ht="13.2">
      <c r="A900" s="7"/>
      <c r="B900" s="7"/>
      <c r="C900" s="7"/>
      <c r="D900" s="7"/>
      <c r="R900" s="9"/>
    </row>
    <row r="901" spans="1:18" ht="13.2">
      <c r="A901" s="7"/>
      <c r="B901" s="7"/>
      <c r="C901" s="7"/>
      <c r="D901" s="7"/>
      <c r="R901" s="9"/>
    </row>
    <row r="902" spans="1:18" ht="13.2">
      <c r="A902" s="7"/>
      <c r="B902" s="7"/>
      <c r="C902" s="7"/>
      <c r="D902" s="7"/>
      <c r="R902" s="9"/>
    </row>
    <row r="903" spans="1:18" ht="13.2">
      <c r="A903" s="7"/>
      <c r="B903" s="7"/>
      <c r="C903" s="7"/>
      <c r="D903" s="7"/>
      <c r="R903" s="9"/>
    </row>
    <row r="904" spans="1:18" ht="13.2">
      <c r="A904" s="7"/>
      <c r="B904" s="7"/>
      <c r="C904" s="7"/>
      <c r="D904" s="7"/>
      <c r="R904" s="9"/>
    </row>
    <row r="905" spans="1:18" ht="13.2">
      <c r="A905" s="7"/>
      <c r="B905" s="7"/>
      <c r="C905" s="7"/>
      <c r="D905" s="7"/>
      <c r="R905" s="9"/>
    </row>
    <row r="906" spans="1:18" ht="13.2">
      <c r="A906" s="7"/>
      <c r="B906" s="7"/>
      <c r="C906" s="7"/>
      <c r="D906" s="7"/>
      <c r="R906" s="9"/>
    </row>
    <row r="907" spans="1:18" ht="13.2">
      <c r="A907" s="7"/>
      <c r="B907" s="7"/>
      <c r="C907" s="7"/>
      <c r="D907" s="7"/>
      <c r="R907" s="9"/>
    </row>
    <row r="908" spans="1:18" ht="13.2">
      <c r="A908" s="7"/>
      <c r="B908" s="7"/>
      <c r="C908" s="7"/>
      <c r="D908" s="7"/>
      <c r="R908" s="9"/>
    </row>
    <row r="909" spans="1:18" ht="13.2">
      <c r="A909" s="7"/>
      <c r="B909" s="7"/>
      <c r="C909" s="7"/>
      <c r="D909" s="7"/>
      <c r="R909" s="9"/>
    </row>
    <row r="910" spans="1:18" ht="13.2">
      <c r="A910" s="7"/>
      <c r="B910" s="7"/>
      <c r="C910" s="7"/>
      <c r="D910" s="7"/>
      <c r="R910" s="9"/>
    </row>
    <row r="911" spans="1:18" ht="13.2">
      <c r="A911" s="7"/>
      <c r="B911" s="7"/>
      <c r="C911" s="7"/>
      <c r="D911" s="7"/>
      <c r="R911" s="9"/>
    </row>
    <row r="912" spans="1:18" ht="13.2">
      <c r="A912" s="7"/>
      <c r="B912" s="7"/>
      <c r="C912" s="7"/>
      <c r="D912" s="7"/>
      <c r="R912" s="9"/>
    </row>
    <row r="913" spans="1:18" ht="13.2">
      <c r="A913" s="7"/>
      <c r="B913" s="7"/>
      <c r="C913" s="7"/>
      <c r="D913" s="7"/>
      <c r="R913" s="9"/>
    </row>
    <row r="914" spans="1:18" ht="13.2">
      <c r="A914" s="7"/>
      <c r="B914" s="7"/>
      <c r="C914" s="7"/>
      <c r="D914" s="7"/>
      <c r="R914" s="9"/>
    </row>
    <row r="915" spans="1:18" ht="13.2">
      <c r="A915" s="7"/>
      <c r="B915" s="7"/>
      <c r="C915" s="7"/>
      <c r="D915" s="7"/>
      <c r="R915" s="9"/>
    </row>
    <row r="916" spans="1:18" ht="13.2">
      <c r="A916" s="7"/>
      <c r="B916" s="7"/>
      <c r="C916" s="7"/>
      <c r="D916" s="7"/>
      <c r="R916" s="9"/>
    </row>
    <row r="917" spans="1:18" ht="13.2">
      <c r="A917" s="7"/>
      <c r="B917" s="7"/>
      <c r="C917" s="7"/>
      <c r="D917" s="7"/>
      <c r="R917" s="9"/>
    </row>
    <row r="918" spans="1:18" ht="13.2">
      <c r="A918" s="7"/>
      <c r="B918" s="7"/>
      <c r="C918" s="7"/>
      <c r="D918" s="7"/>
      <c r="R918" s="9"/>
    </row>
    <row r="919" spans="1:18" ht="13.2">
      <c r="A919" s="7"/>
      <c r="B919" s="7"/>
      <c r="C919" s="7"/>
      <c r="D919" s="7"/>
      <c r="R919" s="9"/>
    </row>
    <row r="920" spans="1:18" ht="13.2">
      <c r="A920" s="7"/>
      <c r="B920" s="7"/>
      <c r="C920" s="7"/>
      <c r="D920" s="7"/>
      <c r="R920" s="9"/>
    </row>
    <row r="921" spans="1:18" ht="13.2">
      <c r="A921" s="7"/>
      <c r="B921" s="7"/>
      <c r="C921" s="7"/>
      <c r="D921" s="7"/>
      <c r="R921" s="9"/>
    </row>
    <row r="922" spans="1:18" ht="13.2">
      <c r="A922" s="7"/>
      <c r="B922" s="7"/>
      <c r="C922" s="7"/>
      <c r="D922" s="7"/>
      <c r="R922" s="9"/>
    </row>
    <row r="923" spans="1:18" ht="13.2">
      <c r="A923" s="7"/>
      <c r="B923" s="7"/>
      <c r="C923" s="7"/>
      <c r="D923" s="7"/>
      <c r="R923" s="9"/>
    </row>
    <row r="924" spans="1:18" ht="13.2">
      <c r="A924" s="7"/>
      <c r="B924" s="7"/>
      <c r="C924" s="7"/>
      <c r="D924" s="7"/>
      <c r="R924" s="9"/>
    </row>
    <row r="925" spans="1:18" ht="13.2">
      <c r="A925" s="7"/>
      <c r="B925" s="7"/>
      <c r="C925" s="7"/>
      <c r="D925" s="7"/>
      <c r="R925" s="9"/>
    </row>
    <row r="926" spans="1:18" ht="13.2">
      <c r="A926" s="7"/>
      <c r="B926" s="7"/>
      <c r="C926" s="7"/>
      <c r="D926" s="7"/>
      <c r="R926" s="9"/>
    </row>
    <row r="927" spans="1:18" ht="13.2">
      <c r="A927" s="7"/>
      <c r="B927" s="7"/>
      <c r="C927" s="7"/>
      <c r="D927" s="7"/>
      <c r="R927" s="9"/>
    </row>
    <row r="928" spans="1:18" ht="13.2">
      <c r="A928" s="7"/>
      <c r="B928" s="7"/>
      <c r="C928" s="7"/>
      <c r="D928" s="7"/>
      <c r="R928" s="9"/>
    </row>
    <row r="929" spans="1:18" ht="13.2">
      <c r="A929" s="7"/>
      <c r="B929" s="7"/>
      <c r="C929" s="7"/>
      <c r="D929" s="7"/>
      <c r="R929" s="9"/>
    </row>
    <row r="930" spans="1:18" ht="13.2">
      <c r="A930" s="7"/>
      <c r="B930" s="7"/>
      <c r="C930" s="7"/>
      <c r="D930" s="7"/>
      <c r="R930" s="9"/>
    </row>
    <row r="931" spans="1:18" ht="13.2">
      <c r="A931" s="7"/>
      <c r="B931" s="7"/>
      <c r="C931" s="7"/>
      <c r="D931" s="7"/>
      <c r="R931" s="9"/>
    </row>
    <row r="932" spans="1:18" ht="13.2">
      <c r="A932" s="7"/>
      <c r="B932" s="7"/>
      <c r="C932" s="7"/>
      <c r="D932" s="7"/>
      <c r="R932" s="9"/>
    </row>
    <row r="933" spans="1:18" ht="13.2">
      <c r="A933" s="7"/>
      <c r="B933" s="7"/>
      <c r="C933" s="7"/>
      <c r="D933" s="7"/>
      <c r="R933" s="9"/>
    </row>
    <row r="934" spans="1:18" ht="13.2">
      <c r="A934" s="7"/>
      <c r="B934" s="7"/>
      <c r="C934" s="7"/>
      <c r="D934" s="7"/>
      <c r="R934" s="9"/>
    </row>
    <row r="935" spans="1:18" ht="13.2">
      <c r="A935" s="7"/>
      <c r="B935" s="7"/>
      <c r="C935" s="7"/>
      <c r="D935" s="7"/>
      <c r="R935" s="9"/>
    </row>
    <row r="936" spans="1:18" ht="13.2">
      <c r="A936" s="7"/>
      <c r="B936" s="7"/>
      <c r="C936" s="7"/>
      <c r="D936" s="7"/>
      <c r="R936" s="9"/>
    </row>
    <row r="937" spans="1:18" ht="13.2">
      <c r="A937" s="7"/>
      <c r="B937" s="7"/>
      <c r="C937" s="7"/>
      <c r="D937" s="7"/>
      <c r="R937" s="9"/>
    </row>
    <row r="938" spans="1:18" ht="13.2">
      <c r="A938" s="7"/>
      <c r="B938" s="7"/>
      <c r="C938" s="7"/>
      <c r="D938" s="7"/>
      <c r="R938" s="9"/>
    </row>
    <row r="939" spans="1:18" ht="13.2">
      <c r="A939" s="7"/>
      <c r="B939" s="7"/>
      <c r="C939" s="7"/>
      <c r="D939" s="7"/>
      <c r="R939" s="9"/>
    </row>
    <row r="940" spans="1:18" ht="13.2">
      <c r="A940" s="7"/>
      <c r="B940" s="7"/>
      <c r="C940" s="7"/>
      <c r="D940" s="7"/>
      <c r="R940" s="9"/>
    </row>
    <row r="941" spans="1:18" ht="13.2">
      <c r="A941" s="7"/>
      <c r="B941" s="7"/>
      <c r="C941" s="7"/>
      <c r="D941" s="7"/>
      <c r="R941" s="9"/>
    </row>
    <row r="942" spans="1:18" ht="13.2">
      <c r="A942" s="7"/>
      <c r="B942" s="7"/>
      <c r="C942" s="7"/>
      <c r="D942" s="7"/>
      <c r="R942" s="9"/>
    </row>
    <row r="943" spans="1:18" ht="13.2">
      <c r="A943" s="7"/>
      <c r="B943" s="7"/>
      <c r="C943" s="7"/>
      <c r="D943" s="7"/>
      <c r="R943" s="9"/>
    </row>
    <row r="944" spans="1:18" ht="13.2">
      <c r="A944" s="7"/>
      <c r="B944" s="7"/>
      <c r="C944" s="7"/>
      <c r="D944" s="7"/>
      <c r="R944" s="9"/>
    </row>
    <row r="945" spans="1:18" ht="13.2">
      <c r="A945" s="7"/>
      <c r="B945" s="7"/>
      <c r="C945" s="7"/>
      <c r="D945" s="7"/>
      <c r="R945" s="9"/>
    </row>
    <row r="946" spans="1:18" ht="13.2">
      <c r="A946" s="7"/>
      <c r="B946" s="7"/>
      <c r="C946" s="7"/>
      <c r="D946" s="7"/>
      <c r="R946" s="9"/>
    </row>
    <row r="947" spans="1:18" ht="13.2">
      <c r="A947" s="7"/>
      <c r="B947" s="7"/>
      <c r="C947" s="7"/>
      <c r="D947" s="7"/>
      <c r="R947" s="9"/>
    </row>
    <row r="948" spans="1:18" ht="13.2">
      <c r="A948" s="7"/>
      <c r="B948" s="7"/>
      <c r="C948" s="7"/>
      <c r="D948" s="7"/>
      <c r="R948" s="9"/>
    </row>
    <row r="949" spans="1:18" ht="13.2">
      <c r="A949" s="7"/>
      <c r="B949" s="7"/>
      <c r="C949" s="7"/>
      <c r="D949" s="7"/>
      <c r="R949" s="9"/>
    </row>
    <row r="950" spans="1:18" ht="13.2">
      <c r="A950" s="7"/>
      <c r="B950" s="7"/>
      <c r="C950" s="7"/>
      <c r="D950" s="7"/>
      <c r="R950" s="9"/>
    </row>
    <row r="951" spans="1:18" ht="13.2">
      <c r="A951" s="7"/>
      <c r="B951" s="7"/>
      <c r="C951" s="7"/>
      <c r="D951" s="7"/>
      <c r="R951" s="9"/>
    </row>
    <row r="952" spans="1:18" ht="13.2">
      <c r="A952" s="7"/>
      <c r="B952" s="7"/>
      <c r="C952" s="7"/>
      <c r="D952" s="7"/>
      <c r="R952" s="9"/>
    </row>
    <row r="953" spans="1:18" ht="13.2">
      <c r="A953" s="7"/>
      <c r="B953" s="7"/>
      <c r="C953" s="7"/>
      <c r="D953" s="7"/>
      <c r="R953" s="9"/>
    </row>
    <row r="954" spans="1:18" ht="13.2">
      <c r="A954" s="7"/>
      <c r="B954" s="7"/>
      <c r="C954" s="7"/>
      <c r="D954" s="7"/>
      <c r="R954" s="9"/>
    </row>
    <row r="955" spans="1:18" ht="13.2">
      <c r="A955" s="7"/>
      <c r="B955" s="7"/>
      <c r="C955" s="7"/>
      <c r="D955" s="7"/>
      <c r="R955" s="9"/>
    </row>
    <row r="956" spans="1:18" ht="13.2">
      <c r="A956" s="7"/>
      <c r="B956" s="7"/>
      <c r="C956" s="7"/>
      <c r="D956" s="7"/>
      <c r="R956" s="9"/>
    </row>
    <row r="957" spans="1:18" ht="13.2">
      <c r="A957" s="7"/>
      <c r="B957" s="7"/>
      <c r="C957" s="7"/>
      <c r="D957" s="7"/>
      <c r="R957" s="9"/>
    </row>
    <row r="958" spans="1:18" ht="13.2">
      <c r="A958" s="7"/>
      <c r="B958" s="7"/>
      <c r="C958" s="7"/>
      <c r="D958" s="7"/>
      <c r="R958" s="9"/>
    </row>
    <row r="959" spans="1:18" ht="13.2">
      <c r="A959" s="7"/>
      <c r="B959" s="7"/>
      <c r="C959" s="7"/>
      <c r="D959" s="7"/>
      <c r="R959" s="9"/>
    </row>
    <row r="960" spans="1:18" ht="13.2">
      <c r="A960" s="7"/>
      <c r="B960" s="7"/>
      <c r="C960" s="7"/>
      <c r="D960" s="7"/>
      <c r="R960" s="9"/>
    </row>
    <row r="961" spans="1:18" ht="13.2">
      <c r="A961" s="7"/>
      <c r="B961" s="7"/>
      <c r="C961" s="7"/>
      <c r="D961" s="7"/>
      <c r="R961" s="9"/>
    </row>
    <row r="962" spans="1:18" ht="13.2">
      <c r="A962" s="7"/>
      <c r="B962" s="7"/>
      <c r="C962" s="7"/>
      <c r="D962" s="7"/>
      <c r="R962" s="9"/>
    </row>
    <row r="963" spans="1:18" ht="13.2">
      <c r="A963" s="7"/>
      <c r="B963" s="7"/>
      <c r="C963" s="7"/>
      <c r="D963" s="7"/>
      <c r="R963" s="9"/>
    </row>
    <row r="964" spans="1:18" ht="13.2">
      <c r="A964" s="7"/>
      <c r="B964" s="7"/>
      <c r="C964" s="7"/>
      <c r="D964" s="7"/>
      <c r="R964" s="9"/>
    </row>
    <row r="965" spans="1:18" ht="13.2">
      <c r="A965" s="7"/>
      <c r="B965" s="7"/>
      <c r="C965" s="7"/>
      <c r="D965" s="7"/>
      <c r="R965" s="9"/>
    </row>
    <row r="966" spans="1:18" ht="13.2">
      <c r="A966" s="7"/>
      <c r="B966" s="7"/>
      <c r="C966" s="7"/>
      <c r="D966" s="7"/>
      <c r="R966" s="9"/>
    </row>
    <row r="967" spans="1:18" ht="13.2">
      <c r="A967" s="7"/>
      <c r="B967" s="7"/>
      <c r="C967" s="7"/>
      <c r="D967" s="7"/>
      <c r="R967" s="9"/>
    </row>
    <row r="968" spans="1:18" ht="13.2">
      <c r="A968" s="7"/>
      <c r="B968" s="7"/>
      <c r="C968" s="7"/>
      <c r="D968" s="7"/>
      <c r="R968" s="9"/>
    </row>
    <row r="969" spans="1:18" ht="13.2">
      <c r="A969" s="7"/>
      <c r="B969" s="7"/>
      <c r="C969" s="7"/>
      <c r="D969" s="7"/>
      <c r="R969" s="9"/>
    </row>
    <row r="970" spans="1:18" ht="13.2">
      <c r="A970" s="7"/>
      <c r="B970" s="7"/>
      <c r="C970" s="7"/>
      <c r="D970" s="7"/>
      <c r="R970" s="9"/>
    </row>
    <row r="971" spans="1:18" ht="13.2">
      <c r="A971" s="7"/>
      <c r="B971" s="7"/>
      <c r="C971" s="7"/>
      <c r="D971" s="7"/>
      <c r="R971" s="9"/>
    </row>
    <row r="972" spans="1:18" ht="13.2">
      <c r="A972" s="7"/>
      <c r="B972" s="7"/>
      <c r="C972" s="7"/>
      <c r="D972" s="7"/>
      <c r="R972" s="9"/>
    </row>
    <row r="973" spans="1:18" ht="13.2">
      <c r="A973" s="7"/>
      <c r="B973" s="7"/>
      <c r="C973" s="7"/>
      <c r="D973" s="7"/>
      <c r="R973" s="9"/>
    </row>
    <row r="974" spans="1:18" ht="13.2">
      <c r="A974" s="7"/>
      <c r="B974" s="7"/>
      <c r="C974" s="7"/>
      <c r="D974" s="7"/>
      <c r="R974" s="9"/>
    </row>
    <row r="975" spans="1:18" ht="13.2">
      <c r="A975" s="7"/>
      <c r="B975" s="7"/>
      <c r="C975" s="7"/>
      <c r="D975" s="7"/>
      <c r="R975" s="9"/>
    </row>
    <row r="976" spans="1:18" ht="13.2">
      <c r="A976" s="7"/>
      <c r="B976" s="7"/>
      <c r="C976" s="7"/>
      <c r="D976" s="7"/>
      <c r="R976" s="9"/>
    </row>
    <row r="977" spans="1:18" ht="13.2">
      <c r="A977" s="7"/>
      <c r="B977" s="7"/>
      <c r="C977" s="7"/>
      <c r="D977" s="7"/>
      <c r="R977" s="9"/>
    </row>
    <row r="978" spans="1:18" ht="13.2">
      <c r="A978" s="7"/>
      <c r="B978" s="7"/>
      <c r="C978" s="7"/>
      <c r="D978" s="7"/>
      <c r="R978" s="9"/>
    </row>
    <row r="979" spans="1:18" ht="13.2">
      <c r="A979" s="7"/>
      <c r="B979" s="7"/>
      <c r="C979" s="7"/>
      <c r="D979" s="7"/>
      <c r="R979" s="9"/>
    </row>
    <row r="980" spans="1:18" ht="13.2">
      <c r="A980" s="7"/>
      <c r="B980" s="7"/>
      <c r="C980" s="7"/>
      <c r="D980" s="7"/>
      <c r="R980" s="9"/>
    </row>
    <row r="981" spans="1:18" ht="13.2">
      <c r="A981" s="7"/>
      <c r="B981" s="7"/>
      <c r="C981" s="7"/>
      <c r="D981" s="7"/>
      <c r="R981" s="9"/>
    </row>
    <row r="982" spans="1:18" ht="13.2">
      <c r="A982" s="7"/>
      <c r="B982" s="7"/>
      <c r="C982" s="7"/>
      <c r="D982" s="7"/>
      <c r="R982" s="9"/>
    </row>
    <row r="983" spans="1:18" ht="13.2">
      <c r="A983" s="7"/>
      <c r="B983" s="7"/>
      <c r="C983" s="7"/>
      <c r="D983" s="7"/>
      <c r="R983" s="9"/>
    </row>
    <row r="984" spans="1:18" ht="13.2">
      <c r="A984" s="7"/>
      <c r="B984" s="7"/>
      <c r="C984" s="7"/>
      <c r="D984" s="7"/>
      <c r="R984" s="9"/>
    </row>
    <row r="985" spans="1:18" ht="13.2">
      <c r="A985" s="7"/>
      <c r="B985" s="7"/>
      <c r="C985" s="7"/>
      <c r="D985" s="7"/>
      <c r="R985" s="9"/>
    </row>
    <row r="986" spans="1:18" ht="13.2">
      <c r="A986" s="7"/>
      <c r="B986" s="7"/>
      <c r="C986" s="7"/>
      <c r="D986" s="7"/>
      <c r="R986" s="9"/>
    </row>
    <row r="987" spans="1:18" ht="13.2">
      <c r="A987" s="7"/>
      <c r="B987" s="7"/>
      <c r="C987" s="7"/>
      <c r="D987" s="7"/>
      <c r="R987" s="9"/>
    </row>
    <row r="988" spans="1:18" ht="13.2">
      <c r="A988" s="7"/>
      <c r="B988" s="7"/>
      <c r="C988" s="7"/>
      <c r="D988" s="7"/>
      <c r="R988" s="9"/>
    </row>
    <row r="989" spans="1:18" ht="13.2">
      <c r="A989" s="7"/>
      <c r="B989" s="7"/>
      <c r="C989" s="7"/>
      <c r="D989" s="7"/>
      <c r="R989" s="9"/>
    </row>
    <row r="990" spans="1:18" ht="13.2">
      <c r="A990" s="7"/>
      <c r="B990" s="7"/>
      <c r="C990" s="7"/>
      <c r="D990" s="7"/>
      <c r="R990" s="9"/>
    </row>
    <row r="991" spans="1:18" ht="13.2">
      <c r="A991" s="7"/>
      <c r="B991" s="7"/>
      <c r="C991" s="7"/>
      <c r="D991" s="7"/>
      <c r="R991" s="9"/>
    </row>
    <row r="992" spans="1:18" ht="13.2">
      <c r="A992" s="7"/>
      <c r="B992" s="7"/>
      <c r="C992" s="7"/>
      <c r="D992" s="7"/>
      <c r="R992" s="9"/>
    </row>
    <row r="993" spans="1:18" ht="13.2">
      <c r="A993" s="7"/>
      <c r="B993" s="7"/>
      <c r="C993" s="7"/>
      <c r="D993" s="7"/>
      <c r="R993" s="9"/>
    </row>
    <row r="994" spans="1:18" ht="13.2">
      <c r="A994" s="7"/>
      <c r="B994" s="7"/>
      <c r="C994" s="7"/>
      <c r="D994" s="7"/>
      <c r="R994" s="9"/>
    </row>
    <row r="995" spans="1:18" ht="13.2">
      <c r="A995" s="7"/>
      <c r="B995" s="7"/>
      <c r="C995" s="7"/>
      <c r="D995" s="7"/>
      <c r="R995" s="9"/>
    </row>
    <row r="996" spans="1:18" ht="13.2">
      <c r="A996" s="7"/>
      <c r="B996" s="7"/>
      <c r="C996" s="7"/>
      <c r="D996" s="7"/>
      <c r="R996" s="9"/>
    </row>
    <row r="997" spans="1:18" ht="13.2">
      <c r="A997" s="7"/>
      <c r="B997" s="7"/>
      <c r="C997" s="7"/>
      <c r="D997" s="7"/>
      <c r="R997" s="9"/>
    </row>
    <row r="998" spans="1:18" ht="13.2">
      <c r="A998" s="7"/>
      <c r="B998" s="7"/>
      <c r="C998" s="7"/>
      <c r="D998" s="7"/>
      <c r="R998" s="9"/>
    </row>
    <row r="999" spans="1:18" ht="13.2">
      <c r="A999" s="7"/>
      <c r="B999" s="7"/>
      <c r="C999" s="7"/>
      <c r="D999" s="7"/>
      <c r="R999" s="9"/>
    </row>
    <row r="1000" spans="1:18" ht="13.2">
      <c r="A1000" s="7"/>
      <c r="B1000" s="7"/>
      <c r="C1000" s="7"/>
      <c r="D1000" s="7"/>
      <c r="R1000" s="9"/>
    </row>
    <row r="1001" spans="1:18" ht="13.2">
      <c r="A1001" s="7"/>
      <c r="B1001" s="7"/>
      <c r="C1001" s="7"/>
      <c r="D1001" s="7"/>
      <c r="R1001" s="9"/>
    </row>
    <row r="1002" spans="1:18" ht="13.2">
      <c r="A1002" s="7"/>
      <c r="B1002" s="7"/>
      <c r="C1002" s="7"/>
      <c r="D1002" s="7"/>
      <c r="R1002" s="9"/>
    </row>
    <row r="1003" spans="1:18" ht="13.2">
      <c r="A1003" s="7"/>
      <c r="B1003" s="7"/>
      <c r="C1003" s="7"/>
      <c r="D1003" s="7"/>
      <c r="R1003" s="9"/>
    </row>
  </sheetData>
  <mergeCells count="1">
    <mergeCell ref="G1:H1"/>
  </mergeCells>
  <dataValidations count="8">
    <dataValidation type="list" allowBlank="1" sqref="K4:K1003 G335:G341" xr:uid="{00000000-0002-0000-0000-000000000000}">
      <formula1>"N to S,S to N,both"</formula1>
    </dataValidation>
    <dataValidation type="list" allowBlank="1" sqref="L4:L1003 H338" xr:uid="{00000000-0002-0000-0000-000001000000}">
      <formula1>"S,M,F"</formula1>
    </dataValidation>
    <dataValidation type="list" allowBlank="1" sqref="P332:P1003 V295:V337" xr:uid="{00000000-0002-0000-0000-000002000000}">
      <formula1>"-1,-2,-3,-4,-5,1,2,3,4,5,-1 and -2,-2 and -3,1 and 2,2 and 3"</formula1>
    </dataValidation>
    <dataValidation type="list" allowBlank="1" sqref="H342:H1003 H4:H334 F4:F334 F342:F1003 E337:E341" xr:uid="{00000000-0002-0000-0000-000003000000}">
      <formula1>"S,T"</formula1>
    </dataValidation>
    <dataValidation type="list" allowBlank="1" sqref="O4:O283 O285:O1003" xr:uid="{00000000-0002-0000-0000-000004000000}">
      <formula1>"Yes,No,May be"</formula1>
    </dataValidation>
    <dataValidation type="list" allowBlank="1" sqref="M4:M1003" xr:uid="{00000000-0002-0000-0000-000005000000}">
      <formula1>"Right,Left,Middle,Zigzag,Stand and Pedal"</formula1>
    </dataValidation>
    <dataValidation type="list" allowBlank="1" sqref="Q4:Q1003" xr:uid="{00000000-0002-0000-0000-000006000000}">
      <formula1>"y (R1),z (NSF)"</formula1>
    </dataValidation>
    <dataValidation type="list" allowBlank="1" sqref="G342:G1003 G4:G334 E4:E334 E342:E1003 D337:D341" xr:uid="{00000000-0002-0000-0000-000007000000}">
      <formula1>"1,2,3,4,5,6,7,8,9,10"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neel</cp:lastModifiedBy>
  <dcterms:created xsi:type="dcterms:W3CDTF">2018-06-05T15:59:24Z</dcterms:created>
  <dcterms:modified xsi:type="dcterms:W3CDTF">2018-10-22T08:48:24Z</dcterms:modified>
</cp:coreProperties>
</file>