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\Downloads\box.com\All_programs_data_IPSN_2016\Simulation\toDhruboMichael\Data_Repository\Bike data\May 30 2018\Metadata\"/>
    </mc:Choice>
  </mc:AlternateContent>
  <xr:revisionPtr revIDLastSave="0" documentId="13_ncr:1_{EEB8A9D0-375D-4384-AE37-0E96FA84BA26}" xr6:coauthVersionLast="37" xr6:coauthVersionMax="37" xr10:uidLastSave="{00000000-0000-0000-0000-000000000000}"/>
  <bookViews>
    <workbookView xWindow="0" yWindow="0" windowWidth="23040" windowHeight="9072" xr2:uid="{00000000-000D-0000-FFFF-FFFF00000000}"/>
  </bookViews>
  <sheets>
    <sheet name="Collection 1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23" i="2" l="1"/>
  <c r="K122" i="2"/>
  <c r="K121" i="2"/>
  <c r="K119" i="2" l="1"/>
  <c r="K118" i="2"/>
  <c r="K117" i="2"/>
  <c r="H118" i="2"/>
  <c r="H117" i="2"/>
  <c r="D113" i="2" l="1"/>
  <c r="C113" i="2"/>
  <c r="D112" i="2"/>
  <c r="C112" i="2"/>
  <c r="D111" i="2"/>
  <c r="C111" i="2"/>
  <c r="D110" i="2"/>
  <c r="C110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</calcChain>
</file>

<file path=xl/sharedStrings.xml><?xml version="1.0" encoding="utf-8"?>
<sst xmlns="http://schemas.openxmlformats.org/spreadsheetml/2006/main" count="305" uniqueCount="43">
  <si>
    <t>Start Time</t>
  </si>
  <si>
    <t>End Time</t>
  </si>
  <si>
    <t>Human</t>
  </si>
  <si>
    <t>Bike</t>
  </si>
  <si>
    <t>GrassMawer</t>
  </si>
  <si>
    <t>Direction</t>
  </si>
  <si>
    <t>Speed</t>
  </si>
  <si>
    <t>Lane</t>
  </si>
  <si>
    <t>Other info</t>
  </si>
  <si>
    <t>Discard</t>
  </si>
  <si>
    <t>Overlap with event</t>
  </si>
  <si>
    <t>Overlap at radar</t>
  </si>
  <si>
    <t>Count</t>
  </si>
  <si>
    <t>S,T</t>
  </si>
  <si>
    <t>N to S</t>
  </si>
  <si>
    <t>S</t>
  </si>
  <si>
    <t>S to N</t>
  </si>
  <si>
    <t>M</t>
  </si>
  <si>
    <t>F</t>
  </si>
  <si>
    <t>T</t>
  </si>
  <si>
    <t>both</t>
  </si>
  <si>
    <t>Yes</t>
  </si>
  <si>
    <t>Jogger with stroller</t>
  </si>
  <si>
    <t>first bike exits around 5:03</t>
  </si>
  <si>
    <t>Both</t>
  </si>
  <si>
    <t>first jogger with stroller, two S bikes then 2 T bikes</t>
  </si>
  <si>
    <t>first jogger leaves at 21:48</t>
  </si>
  <si>
    <t>enter at different times, exit at same</t>
  </si>
  <si>
    <t>stopped at radar for 2 seconds</t>
  </si>
  <si>
    <t>Bike with stroller</t>
  </si>
  <si>
    <t>bike within jogger interval</t>
  </si>
  <si>
    <t>3S in one direction, 1 in other</t>
  </si>
  <si>
    <t>video camera fell</t>
  </si>
  <si>
    <t>times will be inaccurate because of new camera position</t>
  </si>
  <si>
    <t>Ignore</t>
  </si>
  <si>
    <t>0:03:18</t>
  </si>
  <si>
    <t>Start Time Relative to Videos</t>
  </si>
  <si>
    <t>End Time relative to videos</t>
  </si>
  <si>
    <t xml:space="preserve">Total Bike events </t>
  </si>
  <si>
    <t xml:space="preserve">Total Human events </t>
  </si>
  <si>
    <t># of slow bikes</t>
  </si>
  <si>
    <t># of medium bikes</t>
  </si>
  <si>
    <t># of fast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</si>
</sst>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:&quot;ss"/>
  </numFmts>
  <fonts count="9">
    <font>
      <sz val="10"/>
      <color rgb="FF000000"/>
      <name val="Arial"/>
    </font>
    <font>
      <sz val="14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color rgb="FFFF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64" fontId="1" fillId="2" borderId="1" xfId="0" applyNumberFormat="1" applyFont="1" applyFill="1" applyBorder="1" applyAlignment="1"/>
    <xf numFmtId="164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/>
    <xf numFmtId="49" fontId="2" fillId="0" borderId="0" xfId="0" applyNumberFormat="1" applyFont="1"/>
    <xf numFmtId="21" fontId="2" fillId="0" borderId="0" xfId="0" applyNumberFormat="1" applyFont="1" applyAlignment="1"/>
    <xf numFmtId="0" fontId="3" fillId="3" borderId="0" xfId="0" applyFont="1" applyFill="1" applyAlignment="1">
      <alignment horizontal="left"/>
    </xf>
    <xf numFmtId="49" fontId="4" fillId="3" borderId="0" xfId="0" applyNumberFormat="1" applyFont="1" applyFill="1"/>
    <xf numFmtId="0" fontId="5" fillId="0" borderId="0" xfId="0" applyFont="1" applyAlignment="1"/>
    <xf numFmtId="0" fontId="8" fillId="0" borderId="0" xfId="0" applyFont="1" applyAlignment="1"/>
    <xf numFmtId="164" fontId="7" fillId="0" borderId="0" xfId="0" applyNumberFormat="1" applyFont="1" applyAlignment="1"/>
    <xf numFmtId="21" fontId="0" fillId="0" borderId="0" xfId="0" applyNumberFormat="1" applyFont="1" applyAlignment="1"/>
    <xf numFmtId="164" fontId="6" fillId="0" borderId="0" xfId="0" applyNumberFormat="1" applyFont="1" applyAlignment="1"/>
    <xf numFmtId="49" fontId="6" fillId="0" borderId="0" xfId="0" applyNumberFormat="1" applyFont="1"/>
    <xf numFmtId="49" fontId="6" fillId="0" borderId="0" xfId="0" applyNumberFormat="1" applyFont="1" applyAlignment="1"/>
    <xf numFmtId="21" fontId="8" fillId="0" borderId="0" xfId="0" applyNumberFormat="1" applyFont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2"/>
  <sheetViews>
    <sheetView tabSelected="1" workbookViewId="0">
      <pane ySplit="2" topLeftCell="A3" activePane="bottomLeft" state="frozen"/>
      <selection pane="bottomLeft" activeCell="N3" sqref="N3"/>
    </sheetView>
  </sheetViews>
  <sheetFormatPr defaultColWidth="14.44140625" defaultRowHeight="15.75" customHeight="1"/>
  <cols>
    <col min="1" max="4" width="14.44140625" style="22"/>
    <col min="5" max="5" width="12" style="22" customWidth="1"/>
    <col min="6" max="6" width="8.88671875" style="22" hidden="1" customWidth="1"/>
    <col min="7" max="7" width="11" style="22" customWidth="1"/>
    <col min="8" max="8" width="8.6640625" style="22" customWidth="1"/>
    <col min="9" max="10" width="14.44140625" style="22"/>
    <col min="11" max="11" width="10.88671875" style="22" customWidth="1"/>
    <col min="12" max="12" width="14" style="22" hidden="1" customWidth="1"/>
    <col min="13" max="13" width="24.6640625" style="22" customWidth="1"/>
    <col min="14" max="14" width="14.44140625" style="22"/>
    <col min="15" max="15" width="10.44140625" style="22" customWidth="1"/>
    <col min="16" max="16" width="12.44140625" style="22" customWidth="1"/>
    <col min="17" max="16384" width="14.44140625" style="22"/>
  </cols>
  <sheetData>
    <row r="1" spans="1:18" ht="15.75" customHeight="1">
      <c r="A1" s="1" t="s">
        <v>36</v>
      </c>
      <c r="B1" s="2" t="s">
        <v>37</v>
      </c>
      <c r="C1" s="14" t="s">
        <v>0</v>
      </c>
      <c r="D1" s="14" t="s">
        <v>1</v>
      </c>
      <c r="E1" s="21" t="s">
        <v>2</v>
      </c>
      <c r="F1" s="21"/>
      <c r="G1" s="25" t="s">
        <v>3</v>
      </c>
      <c r="H1" s="26"/>
      <c r="I1" s="21" t="s">
        <v>4</v>
      </c>
      <c r="J1" s="21" t="s">
        <v>5</v>
      </c>
      <c r="K1" s="21" t="s">
        <v>6</v>
      </c>
      <c r="L1" s="21" t="s">
        <v>7</v>
      </c>
      <c r="M1" s="21" t="s">
        <v>8</v>
      </c>
      <c r="N1" s="3" t="s">
        <v>9</v>
      </c>
      <c r="O1" s="3" t="s">
        <v>10</v>
      </c>
      <c r="P1" s="3" t="s">
        <v>11</v>
      </c>
      <c r="Q1" s="18" t="s">
        <v>34</v>
      </c>
      <c r="R1" s="20" t="s">
        <v>34</v>
      </c>
    </row>
    <row r="2" spans="1:18" ht="15.75" customHeight="1">
      <c r="A2" s="5"/>
      <c r="B2" s="5"/>
      <c r="C2" s="5"/>
      <c r="D2" s="5"/>
      <c r="E2" s="21" t="s">
        <v>12</v>
      </c>
      <c r="F2" s="21" t="s">
        <v>13</v>
      </c>
      <c r="G2" s="21" t="s">
        <v>12</v>
      </c>
      <c r="H2" s="21" t="s">
        <v>13</v>
      </c>
      <c r="I2" s="21" t="s">
        <v>12</v>
      </c>
      <c r="J2" s="21"/>
      <c r="K2" s="21"/>
      <c r="L2" s="21"/>
      <c r="M2" s="21"/>
      <c r="Q2" s="4"/>
    </row>
    <row r="3" spans="1:18" ht="15.75" customHeight="1">
      <c r="A3" s="15"/>
      <c r="B3" s="6"/>
      <c r="C3" s="6">
        <v>0</v>
      </c>
      <c r="D3" s="6">
        <v>1.1689814814814816E-3</v>
      </c>
      <c r="E3" s="22">
        <v>1</v>
      </c>
      <c r="J3" s="13" t="s">
        <v>14</v>
      </c>
      <c r="K3" s="22" t="s">
        <v>15</v>
      </c>
      <c r="N3" s="22" t="s">
        <v>21</v>
      </c>
      <c r="Q3" s="17"/>
      <c r="R3" s="17"/>
    </row>
    <row r="4" spans="1:18" ht="15.75" customHeight="1">
      <c r="A4" s="7">
        <v>3.4606481481481485E-3</v>
      </c>
      <c r="B4" s="6">
        <v>3.5648148148148154E-3</v>
      </c>
      <c r="C4" s="6">
        <f t="shared" ref="C4:D20" si="0">A4-Q4</f>
        <v>1.1689814814814818E-3</v>
      </c>
      <c r="D4" s="6">
        <f t="shared" si="0"/>
        <v>1.2731481481481487E-3</v>
      </c>
      <c r="G4" s="22">
        <v>2</v>
      </c>
      <c r="J4" s="22" t="s">
        <v>20</v>
      </c>
      <c r="K4" s="22" t="s">
        <v>17</v>
      </c>
      <c r="M4" s="13" t="s">
        <v>23</v>
      </c>
      <c r="Q4" s="17" t="s">
        <v>35</v>
      </c>
      <c r="R4" s="17" t="s">
        <v>35</v>
      </c>
    </row>
    <row r="5" spans="1:18" ht="15.75" customHeight="1">
      <c r="A5" s="6">
        <v>4.5138888888888893E-3</v>
      </c>
      <c r="B5" s="6">
        <v>4.8379629629629632E-3</v>
      </c>
      <c r="C5" s="6">
        <f t="shared" si="0"/>
        <v>2.2222222222222227E-3</v>
      </c>
      <c r="D5" s="6">
        <f t="shared" si="0"/>
        <v>2.5462962962962965E-3</v>
      </c>
      <c r="E5" s="22">
        <v>2</v>
      </c>
      <c r="H5" s="13" t="s">
        <v>19</v>
      </c>
      <c r="J5" s="13" t="s">
        <v>14</v>
      </c>
      <c r="K5" s="13" t="s">
        <v>15</v>
      </c>
      <c r="Q5" s="17" t="s">
        <v>35</v>
      </c>
      <c r="R5" s="17" t="s">
        <v>35</v>
      </c>
    </row>
    <row r="6" spans="1:18" ht="15.75" customHeight="1">
      <c r="A6" s="6">
        <v>5.5208333333333333E-3</v>
      </c>
      <c r="B6" s="6">
        <v>5.5787037037037038E-3</v>
      </c>
      <c r="C6" s="6">
        <f t="shared" si="0"/>
        <v>3.2291666666666666E-3</v>
      </c>
      <c r="D6" s="6">
        <f t="shared" si="0"/>
        <v>3.2870370370370371E-3</v>
      </c>
      <c r="G6" s="22">
        <v>1</v>
      </c>
      <c r="J6" s="13" t="s">
        <v>14</v>
      </c>
      <c r="K6" s="13" t="s">
        <v>17</v>
      </c>
      <c r="Q6" s="17" t="s">
        <v>35</v>
      </c>
      <c r="R6" s="17" t="s">
        <v>35</v>
      </c>
    </row>
    <row r="7" spans="1:18" ht="15.75" customHeight="1">
      <c r="A7" s="7">
        <v>8.0555555555555554E-3</v>
      </c>
      <c r="B7" s="7">
        <v>8.3449074074074085E-3</v>
      </c>
      <c r="C7" s="6">
        <f t="shared" si="0"/>
        <v>5.7638888888888887E-3</v>
      </c>
      <c r="D7" s="6">
        <f t="shared" si="0"/>
        <v>6.0532407407407418E-3</v>
      </c>
      <c r="E7" s="22">
        <v>1</v>
      </c>
      <c r="G7" s="22">
        <v>4</v>
      </c>
      <c r="H7" s="13" t="s">
        <v>24</v>
      </c>
      <c r="J7" s="13" t="s">
        <v>20</v>
      </c>
      <c r="K7" s="13" t="s">
        <v>15</v>
      </c>
      <c r="M7" s="13" t="s">
        <v>25</v>
      </c>
      <c r="N7" s="13" t="s">
        <v>21</v>
      </c>
      <c r="Q7" s="17" t="s">
        <v>35</v>
      </c>
      <c r="R7" s="17" t="s">
        <v>35</v>
      </c>
    </row>
    <row r="8" spans="1:18" ht="15.75" customHeight="1">
      <c r="A8" s="7">
        <v>9.3171296296296283E-3</v>
      </c>
      <c r="B8" s="7">
        <v>9.3749999999999997E-3</v>
      </c>
      <c r="C8" s="6">
        <f t="shared" si="0"/>
        <v>7.0254629629629617E-3</v>
      </c>
      <c r="D8" s="6">
        <f t="shared" si="0"/>
        <v>7.083333333333333E-3</v>
      </c>
      <c r="G8" s="22">
        <v>1</v>
      </c>
      <c r="J8" s="13" t="s">
        <v>16</v>
      </c>
      <c r="K8" s="13" t="s">
        <v>17</v>
      </c>
      <c r="Q8" s="17" t="s">
        <v>35</v>
      </c>
      <c r="R8" s="17" t="s">
        <v>35</v>
      </c>
    </row>
    <row r="9" spans="1:18" ht="15.75" customHeight="1">
      <c r="A9" s="7">
        <v>1.064814814814815E-2</v>
      </c>
      <c r="B9" s="7">
        <v>1.0763888888888891E-2</v>
      </c>
      <c r="C9" s="6">
        <f t="shared" si="0"/>
        <v>8.3564814814814821E-3</v>
      </c>
      <c r="D9" s="6">
        <f t="shared" si="0"/>
        <v>8.4722222222222247E-3</v>
      </c>
      <c r="E9" s="22">
        <v>1</v>
      </c>
      <c r="J9" s="13" t="s">
        <v>14</v>
      </c>
      <c r="K9" s="13" t="s">
        <v>17</v>
      </c>
      <c r="Q9" s="17" t="s">
        <v>35</v>
      </c>
      <c r="R9" s="17" t="s">
        <v>35</v>
      </c>
    </row>
    <row r="10" spans="1:18" ht="15.75" customHeight="1">
      <c r="A10" s="7">
        <v>1.087962962962963E-2</v>
      </c>
      <c r="B10" s="7">
        <v>1.0960648148148148E-2</v>
      </c>
      <c r="C10" s="6">
        <f t="shared" si="0"/>
        <v>8.5879629629629639E-3</v>
      </c>
      <c r="D10" s="6">
        <f t="shared" si="0"/>
        <v>8.6689814814814824E-3</v>
      </c>
      <c r="G10" s="22">
        <v>1</v>
      </c>
      <c r="J10" s="13" t="s">
        <v>14</v>
      </c>
      <c r="K10" s="13" t="s">
        <v>15</v>
      </c>
      <c r="Q10" s="17" t="s">
        <v>35</v>
      </c>
      <c r="R10" s="17" t="s">
        <v>35</v>
      </c>
    </row>
    <row r="11" spans="1:18" ht="15.75" customHeight="1">
      <c r="A11" s="7">
        <v>1.0949074074074075E-2</v>
      </c>
      <c r="B11" s="7">
        <v>1.1064814814814814E-2</v>
      </c>
      <c r="C11" s="6">
        <f t="shared" si="0"/>
        <v>8.6574074074074088E-3</v>
      </c>
      <c r="D11" s="6">
        <f t="shared" si="0"/>
        <v>8.773148148148148E-3</v>
      </c>
      <c r="G11" s="22">
        <v>2</v>
      </c>
      <c r="H11" s="13" t="s">
        <v>15</v>
      </c>
      <c r="J11" s="13" t="s">
        <v>16</v>
      </c>
      <c r="K11" s="13" t="s">
        <v>15</v>
      </c>
      <c r="O11" s="22">
        <v>-1</v>
      </c>
      <c r="Q11" s="17" t="s">
        <v>35</v>
      </c>
      <c r="R11" s="17" t="s">
        <v>35</v>
      </c>
    </row>
    <row r="12" spans="1:18" ht="15.75" customHeight="1">
      <c r="A12" s="7">
        <v>1.2511574074074073E-2</v>
      </c>
      <c r="B12" s="7">
        <v>1.2592592592592593E-2</v>
      </c>
      <c r="C12" s="6">
        <f t="shared" si="0"/>
        <v>1.0219907407407407E-2</v>
      </c>
      <c r="D12" s="6">
        <f t="shared" si="0"/>
        <v>1.0300925925925925E-2</v>
      </c>
      <c r="G12" s="22">
        <v>2</v>
      </c>
      <c r="H12" s="13" t="s">
        <v>19</v>
      </c>
      <c r="J12" s="13" t="s">
        <v>14</v>
      </c>
      <c r="K12" s="13" t="s">
        <v>15</v>
      </c>
      <c r="Q12" s="17" t="s">
        <v>35</v>
      </c>
      <c r="R12" s="17" t="s">
        <v>35</v>
      </c>
    </row>
    <row r="13" spans="1:18" ht="15.75" customHeight="1">
      <c r="A13" s="7">
        <v>1.2905092592592591E-2</v>
      </c>
      <c r="B13" s="7">
        <v>1.3090277777777779E-2</v>
      </c>
      <c r="C13" s="6">
        <f t="shared" si="0"/>
        <v>1.0613425925925925E-2</v>
      </c>
      <c r="D13" s="6">
        <f t="shared" si="0"/>
        <v>1.0798611111111113E-2</v>
      </c>
      <c r="E13" s="22">
        <v>2</v>
      </c>
      <c r="H13" s="13" t="s">
        <v>15</v>
      </c>
      <c r="J13" s="13" t="s">
        <v>16</v>
      </c>
      <c r="K13" s="13" t="s">
        <v>17</v>
      </c>
      <c r="Q13" s="17" t="s">
        <v>35</v>
      </c>
      <c r="R13" s="17" t="s">
        <v>35</v>
      </c>
    </row>
    <row r="14" spans="1:18" ht="15.75" customHeight="1">
      <c r="A14" s="7">
        <v>1.3773148148148147E-2</v>
      </c>
      <c r="B14" s="7">
        <v>1.3900462962962962E-2</v>
      </c>
      <c r="C14" s="6">
        <f t="shared" si="0"/>
        <v>1.1481481481481481E-2</v>
      </c>
      <c r="D14" s="6">
        <f t="shared" si="0"/>
        <v>1.1608796296296294E-2</v>
      </c>
      <c r="E14" s="22">
        <v>1</v>
      </c>
      <c r="J14" s="13" t="s">
        <v>14</v>
      </c>
      <c r="K14" s="13" t="s">
        <v>17</v>
      </c>
      <c r="Q14" s="17" t="s">
        <v>35</v>
      </c>
      <c r="R14" s="17" t="s">
        <v>35</v>
      </c>
    </row>
    <row r="15" spans="1:18" ht="15.75" customHeight="1">
      <c r="A15" s="7">
        <v>1.4421296296296295E-2</v>
      </c>
      <c r="B15" s="7">
        <v>1.4467592592592593E-2</v>
      </c>
      <c r="C15" s="6">
        <f t="shared" si="0"/>
        <v>1.2129629629629629E-2</v>
      </c>
      <c r="D15" s="6">
        <f t="shared" si="0"/>
        <v>1.2175925925925927E-2</v>
      </c>
      <c r="G15" s="22">
        <v>1</v>
      </c>
      <c r="J15" s="13" t="s">
        <v>16</v>
      </c>
      <c r="K15" s="13" t="s">
        <v>18</v>
      </c>
      <c r="Q15" s="17" t="s">
        <v>35</v>
      </c>
      <c r="R15" s="17" t="s">
        <v>35</v>
      </c>
    </row>
    <row r="16" spans="1:18" ht="15.75" customHeight="1">
      <c r="A16" s="7">
        <v>1.4791666666666668E-2</v>
      </c>
      <c r="B16" s="7">
        <v>1.4826388888888889E-2</v>
      </c>
      <c r="C16" s="6">
        <f t="shared" si="0"/>
        <v>1.2500000000000001E-2</v>
      </c>
      <c r="D16" s="6">
        <f t="shared" si="0"/>
        <v>1.2534722222222221E-2</v>
      </c>
      <c r="G16" s="22">
        <v>1</v>
      </c>
      <c r="J16" s="13" t="s">
        <v>14</v>
      </c>
      <c r="K16" s="13" t="s">
        <v>18</v>
      </c>
      <c r="Q16" s="17" t="s">
        <v>35</v>
      </c>
      <c r="R16" s="17" t="s">
        <v>35</v>
      </c>
    </row>
    <row r="17" spans="1:20" ht="15.75" customHeight="1">
      <c r="A17" s="7">
        <v>1.503472222222222E-2</v>
      </c>
      <c r="B17" s="7">
        <v>1.5277777777777777E-2</v>
      </c>
      <c r="C17" s="6">
        <f t="shared" si="0"/>
        <v>1.2743055555555553E-2</v>
      </c>
      <c r="D17" s="6">
        <f t="shared" si="0"/>
        <v>1.2986111111111111E-2</v>
      </c>
      <c r="E17" s="22">
        <v>2</v>
      </c>
      <c r="J17" s="13" t="s">
        <v>20</v>
      </c>
      <c r="K17" s="13" t="s">
        <v>17</v>
      </c>
      <c r="M17" s="13" t="s">
        <v>26</v>
      </c>
      <c r="Q17" s="17" t="s">
        <v>35</v>
      </c>
      <c r="R17" s="17" t="s">
        <v>35</v>
      </c>
      <c r="T17" s="15"/>
    </row>
    <row r="18" spans="1:20" ht="15.75" customHeight="1">
      <c r="A18" s="16">
        <v>1.5833333333333335E-2</v>
      </c>
      <c r="B18" s="7">
        <v>1.5960648148148151E-2</v>
      </c>
      <c r="C18" s="6">
        <f t="shared" si="0"/>
        <v>1.3541666666666667E-2</v>
      </c>
      <c r="D18" s="6">
        <f t="shared" si="0"/>
        <v>1.3668981481481483E-2</v>
      </c>
      <c r="G18" s="22">
        <v>1</v>
      </c>
      <c r="J18" s="13" t="s">
        <v>16</v>
      </c>
      <c r="K18" s="13" t="s">
        <v>15</v>
      </c>
      <c r="Q18" s="17" t="s">
        <v>35</v>
      </c>
      <c r="R18" s="17" t="s">
        <v>35</v>
      </c>
      <c r="T18" s="15"/>
    </row>
    <row r="19" spans="1:20" ht="15.75" customHeight="1">
      <c r="A19" s="7">
        <v>1.6041666666666666E-2</v>
      </c>
      <c r="B19" s="7">
        <v>1.6111111111111111E-2</v>
      </c>
      <c r="C19" s="6">
        <f t="shared" si="0"/>
        <v>1.3749999999999998E-2</v>
      </c>
      <c r="D19" s="6">
        <f t="shared" si="0"/>
        <v>1.3819444444444443E-2</v>
      </c>
      <c r="G19" s="22">
        <v>1</v>
      </c>
      <c r="J19" s="13" t="s">
        <v>14</v>
      </c>
      <c r="K19" s="13" t="s">
        <v>17</v>
      </c>
      <c r="Q19" s="17" t="s">
        <v>35</v>
      </c>
      <c r="R19" s="17" t="s">
        <v>35</v>
      </c>
      <c r="T19" s="15"/>
    </row>
    <row r="20" spans="1:20" ht="15.75" customHeight="1">
      <c r="A20" s="7">
        <v>1.6793981481481483E-2</v>
      </c>
      <c r="B20" s="7">
        <v>1.6863425925925928E-2</v>
      </c>
      <c r="C20" s="6">
        <f t="shared" si="0"/>
        <v>1.4502314814814815E-2</v>
      </c>
      <c r="D20" s="6">
        <f t="shared" si="0"/>
        <v>1.457175925925926E-2</v>
      </c>
      <c r="G20" s="22">
        <v>1</v>
      </c>
      <c r="J20" s="13" t="s">
        <v>16</v>
      </c>
      <c r="K20" s="13" t="s">
        <v>17</v>
      </c>
      <c r="Q20" s="17" t="s">
        <v>35</v>
      </c>
      <c r="R20" s="17" t="s">
        <v>35</v>
      </c>
    </row>
    <row r="21" spans="1:20" ht="15.75" customHeight="1">
      <c r="A21" s="7">
        <v>3.4722222222222222E-5</v>
      </c>
      <c r="B21" s="7">
        <v>1.8518518518518518E-4</v>
      </c>
      <c r="C21" s="7">
        <f>A21+Q21</f>
        <v>1.53125E-2</v>
      </c>
      <c r="D21" s="7">
        <f>B21+Q21</f>
        <v>1.5462962962962963E-2</v>
      </c>
      <c r="E21" s="22">
        <v>1</v>
      </c>
      <c r="J21" s="13" t="s">
        <v>16</v>
      </c>
      <c r="K21" s="13" t="s">
        <v>17</v>
      </c>
      <c r="Q21" s="15">
        <v>1.5277777777777777E-2</v>
      </c>
      <c r="S21" s="15"/>
      <c r="T21" s="15"/>
    </row>
    <row r="22" spans="1:20" ht="15.75" customHeight="1">
      <c r="A22" s="7">
        <v>7.291666666666667E-4</v>
      </c>
      <c r="B22" s="7">
        <v>7.6388888888888893E-4</v>
      </c>
      <c r="C22" s="7">
        <f t="shared" ref="C22:C85" si="1">A22+Q22</f>
        <v>1.6006944444444445E-2</v>
      </c>
      <c r="D22" s="7">
        <f t="shared" ref="D22:D85" si="2">B22+Q22</f>
        <v>1.6041666666666666E-2</v>
      </c>
      <c r="G22" s="22">
        <v>1</v>
      </c>
      <c r="J22" s="13" t="s">
        <v>14</v>
      </c>
      <c r="K22" s="13" t="s">
        <v>18</v>
      </c>
      <c r="Q22" s="15">
        <v>1.5277777777777777E-2</v>
      </c>
      <c r="T22" s="15"/>
    </row>
    <row r="23" spans="1:20" ht="15.75" customHeight="1">
      <c r="A23" s="7">
        <v>8.2175925925925917E-4</v>
      </c>
      <c r="B23" s="7">
        <v>9.1435185185185185E-4</v>
      </c>
      <c r="C23" s="7">
        <f t="shared" si="1"/>
        <v>1.6099537037037037E-2</v>
      </c>
      <c r="D23" s="7">
        <f t="shared" si="2"/>
        <v>1.6192129629629629E-2</v>
      </c>
      <c r="E23" s="22">
        <v>1</v>
      </c>
      <c r="J23" s="13" t="s">
        <v>14</v>
      </c>
      <c r="K23" s="13" t="s">
        <v>18</v>
      </c>
      <c r="Q23" s="15">
        <v>1.5277777777777777E-2</v>
      </c>
      <c r="T23" s="15"/>
    </row>
    <row r="24" spans="1:20" ht="15.75" customHeight="1">
      <c r="A24" s="7">
        <v>1.5277777777777779E-3</v>
      </c>
      <c r="B24" s="7">
        <v>1.7708333333333332E-3</v>
      </c>
      <c r="C24" s="7">
        <f t="shared" si="1"/>
        <v>1.6805555555555556E-2</v>
      </c>
      <c r="D24" s="7">
        <f t="shared" si="2"/>
        <v>1.7048611111111112E-2</v>
      </c>
      <c r="E24" s="22">
        <v>2</v>
      </c>
      <c r="H24" s="13" t="s">
        <v>19</v>
      </c>
      <c r="J24" s="13" t="s">
        <v>14</v>
      </c>
      <c r="K24" s="13" t="s">
        <v>15</v>
      </c>
      <c r="Q24" s="15">
        <v>1.5277777777777777E-2</v>
      </c>
      <c r="S24" s="15"/>
      <c r="T24" s="15"/>
    </row>
    <row r="25" spans="1:20" ht="15.75" customHeight="1">
      <c r="A25" s="7">
        <v>2.2337962962962967E-3</v>
      </c>
      <c r="B25" s="7">
        <v>2.3726851851851851E-3</v>
      </c>
      <c r="C25" s="7">
        <f t="shared" si="1"/>
        <v>1.7511574074074075E-2</v>
      </c>
      <c r="D25" s="7">
        <f t="shared" si="2"/>
        <v>1.7650462962962962E-2</v>
      </c>
      <c r="E25" s="22">
        <v>1</v>
      </c>
      <c r="J25" s="13" t="s">
        <v>16</v>
      </c>
      <c r="K25" s="13" t="s">
        <v>17</v>
      </c>
      <c r="Q25" s="15">
        <v>1.5277777777777777E-2</v>
      </c>
      <c r="S25" s="15"/>
    </row>
    <row r="26" spans="1:20" ht="13.2">
      <c r="A26" s="7">
        <v>2.3958333333333336E-3</v>
      </c>
      <c r="B26" s="7">
        <v>2.5347222222222221E-3</v>
      </c>
      <c r="C26" s="7">
        <f t="shared" si="1"/>
        <v>1.7673611111111112E-2</v>
      </c>
      <c r="D26" s="7">
        <f t="shared" si="2"/>
        <v>1.7812499999999998E-2</v>
      </c>
      <c r="E26" s="22">
        <v>1</v>
      </c>
      <c r="J26" s="13" t="s">
        <v>14</v>
      </c>
      <c r="K26" s="13" t="s">
        <v>17</v>
      </c>
      <c r="M26" s="13" t="s">
        <v>22</v>
      </c>
      <c r="Q26" s="15">
        <v>1.5277777777777777E-2</v>
      </c>
    </row>
    <row r="27" spans="1:20" ht="13.2">
      <c r="A27" s="7">
        <v>2.9629629629629628E-3</v>
      </c>
      <c r="B27" s="7">
        <v>3.0555555555555557E-3</v>
      </c>
      <c r="C27" s="7">
        <f t="shared" si="1"/>
        <v>1.8240740740740741E-2</v>
      </c>
      <c r="D27" s="7">
        <f t="shared" si="2"/>
        <v>1.8333333333333333E-2</v>
      </c>
      <c r="G27" s="22">
        <v>2</v>
      </c>
      <c r="H27" s="13" t="s">
        <v>19</v>
      </c>
      <c r="J27" s="13" t="s">
        <v>16</v>
      </c>
      <c r="K27" s="13" t="s">
        <v>17</v>
      </c>
      <c r="Q27" s="15">
        <v>1.5277777777777777E-2</v>
      </c>
    </row>
    <row r="28" spans="1:20" ht="13.2">
      <c r="A28" s="7">
        <v>3.5763888888888894E-3</v>
      </c>
      <c r="B28" s="7">
        <v>3.6342592592592594E-3</v>
      </c>
      <c r="C28" s="7">
        <f t="shared" si="1"/>
        <v>1.8854166666666665E-2</v>
      </c>
      <c r="D28" s="7">
        <f t="shared" si="2"/>
        <v>1.8912037037037036E-2</v>
      </c>
      <c r="G28" s="22">
        <v>1</v>
      </c>
      <c r="J28" s="13" t="s">
        <v>16</v>
      </c>
      <c r="K28" s="13" t="s">
        <v>18</v>
      </c>
      <c r="Q28" s="15">
        <v>1.5277777777777777E-2</v>
      </c>
      <c r="T28" s="15"/>
    </row>
    <row r="29" spans="1:20" ht="13.2">
      <c r="A29" s="7">
        <v>4.155092592592593E-3</v>
      </c>
      <c r="B29" s="7">
        <v>4.386574074074074E-3</v>
      </c>
      <c r="C29" s="7">
        <f t="shared" si="1"/>
        <v>1.9432870370370371E-2</v>
      </c>
      <c r="D29" s="7">
        <f t="shared" si="2"/>
        <v>1.966435185185185E-2</v>
      </c>
      <c r="E29" s="22">
        <v>1</v>
      </c>
      <c r="J29" s="13" t="s">
        <v>16</v>
      </c>
      <c r="K29" s="13" t="s">
        <v>15</v>
      </c>
      <c r="Q29" s="15">
        <v>1.5277777777777777E-2</v>
      </c>
      <c r="T29" s="15"/>
    </row>
    <row r="30" spans="1:20" ht="13.2">
      <c r="A30" s="7">
        <v>5.138888888888889E-3</v>
      </c>
      <c r="B30" s="7">
        <v>5.208333333333333E-3</v>
      </c>
      <c r="C30" s="7">
        <f t="shared" si="1"/>
        <v>2.0416666666666666E-2</v>
      </c>
      <c r="D30" s="7">
        <f t="shared" si="2"/>
        <v>2.0486111111111111E-2</v>
      </c>
      <c r="G30" s="22">
        <v>1</v>
      </c>
      <c r="J30" s="13" t="s">
        <v>16</v>
      </c>
      <c r="K30" s="13" t="s">
        <v>17</v>
      </c>
      <c r="Q30" s="15">
        <v>1.5277777777777777E-2</v>
      </c>
      <c r="T30" s="15"/>
    </row>
    <row r="31" spans="1:20" ht="13.2">
      <c r="A31" s="7">
        <v>5.4861111111111117E-3</v>
      </c>
      <c r="B31" s="7">
        <v>5.5902777777777782E-3</v>
      </c>
      <c r="C31" s="7">
        <f t="shared" si="1"/>
        <v>2.0763888888888887E-2</v>
      </c>
      <c r="D31" s="7">
        <f t="shared" si="2"/>
        <v>2.0868055555555556E-2</v>
      </c>
      <c r="E31" s="22">
        <v>1</v>
      </c>
      <c r="J31" s="13" t="s">
        <v>14</v>
      </c>
      <c r="K31" s="13" t="s">
        <v>17</v>
      </c>
      <c r="Q31" s="15">
        <v>1.5277777777777777E-2</v>
      </c>
    </row>
    <row r="32" spans="1:20" ht="13.2">
      <c r="A32" s="7">
        <v>5.5787037037037038E-3</v>
      </c>
      <c r="B32" s="7">
        <v>5.6481481481481478E-3</v>
      </c>
      <c r="C32" s="7">
        <f t="shared" si="1"/>
        <v>2.0856481481481483E-2</v>
      </c>
      <c r="D32" s="7">
        <f t="shared" si="2"/>
        <v>2.0925925925925924E-2</v>
      </c>
      <c r="E32" s="22">
        <v>1</v>
      </c>
      <c r="J32" s="13" t="s">
        <v>16</v>
      </c>
      <c r="K32" s="13" t="s">
        <v>17</v>
      </c>
      <c r="O32" s="22">
        <v>-1</v>
      </c>
      <c r="Q32" s="15">
        <v>1.5277777777777777E-2</v>
      </c>
    </row>
    <row r="33" spans="1:17" ht="13.2">
      <c r="A33" s="7">
        <v>5.7175925925925927E-3</v>
      </c>
      <c r="B33" s="7">
        <v>5.7638888888888887E-3</v>
      </c>
      <c r="C33" s="7">
        <f t="shared" si="1"/>
        <v>2.0995370370370369E-2</v>
      </c>
      <c r="D33" s="7">
        <f t="shared" si="2"/>
        <v>2.1041666666666667E-2</v>
      </c>
      <c r="G33" s="22">
        <v>1</v>
      </c>
      <c r="J33" s="13" t="s">
        <v>16</v>
      </c>
      <c r="K33" s="13" t="s">
        <v>18</v>
      </c>
      <c r="Q33" s="15">
        <v>1.5277777777777777E-2</v>
      </c>
    </row>
    <row r="34" spans="1:17" ht="13.2">
      <c r="A34" s="7">
        <v>6.122685185185185E-3</v>
      </c>
      <c r="B34" s="7">
        <v>6.1805555555555563E-3</v>
      </c>
      <c r="C34" s="7">
        <f t="shared" si="1"/>
        <v>2.1400462962962961E-2</v>
      </c>
      <c r="D34" s="7">
        <f t="shared" si="2"/>
        <v>2.1458333333333333E-2</v>
      </c>
      <c r="G34" s="22">
        <v>1</v>
      </c>
      <c r="J34" s="13" t="s">
        <v>16</v>
      </c>
      <c r="K34" s="13" t="s">
        <v>17</v>
      </c>
      <c r="Q34" s="15">
        <v>1.5277777777777777E-2</v>
      </c>
    </row>
    <row r="35" spans="1:17" ht="13.2">
      <c r="A35" s="7">
        <v>6.9328703703703696E-3</v>
      </c>
      <c r="B35" s="7">
        <v>6.9907407407407409E-3</v>
      </c>
      <c r="C35" s="7">
        <f t="shared" si="1"/>
        <v>2.2210648148148146E-2</v>
      </c>
      <c r="D35" s="7">
        <f t="shared" si="2"/>
        <v>2.2268518518518517E-2</v>
      </c>
      <c r="G35" s="22">
        <v>1</v>
      </c>
      <c r="J35" s="13" t="s">
        <v>14</v>
      </c>
      <c r="K35" s="13" t="s">
        <v>17</v>
      </c>
      <c r="Q35" s="15">
        <v>1.5277777777777777E-2</v>
      </c>
    </row>
    <row r="36" spans="1:17" ht="13.2">
      <c r="A36" s="7">
        <v>7.1643518518518514E-3</v>
      </c>
      <c r="B36" s="7">
        <v>7.4074074074074068E-3</v>
      </c>
      <c r="C36" s="7">
        <f t="shared" si="1"/>
        <v>2.2442129629629628E-2</v>
      </c>
      <c r="D36" s="7">
        <f t="shared" si="2"/>
        <v>2.2685185185185183E-2</v>
      </c>
      <c r="E36" s="22">
        <v>1</v>
      </c>
      <c r="J36" s="13" t="s">
        <v>14</v>
      </c>
      <c r="K36" s="13" t="s">
        <v>15</v>
      </c>
      <c r="Q36" s="15">
        <v>1.5277777777777777E-2</v>
      </c>
    </row>
    <row r="37" spans="1:17" ht="13.2">
      <c r="A37" s="7">
        <v>7.7662037037037031E-3</v>
      </c>
      <c r="B37" s="7">
        <v>7.8703703703703713E-3</v>
      </c>
      <c r="C37" s="7">
        <f t="shared" si="1"/>
        <v>2.3043981481481481E-2</v>
      </c>
      <c r="D37" s="7">
        <f t="shared" si="2"/>
        <v>2.3148148148148147E-2</v>
      </c>
      <c r="E37" s="22">
        <v>1</v>
      </c>
      <c r="J37" s="13" t="s">
        <v>14</v>
      </c>
      <c r="K37" s="13" t="s">
        <v>17</v>
      </c>
      <c r="Q37" s="15">
        <v>1.5277777777777777E-2</v>
      </c>
    </row>
    <row r="38" spans="1:17" ht="13.2">
      <c r="A38" s="7">
        <v>8.113425925925925E-3</v>
      </c>
      <c r="B38" s="7">
        <v>8.217592592592594E-3</v>
      </c>
      <c r="C38" s="7">
        <f t="shared" si="1"/>
        <v>2.3391203703703702E-2</v>
      </c>
      <c r="D38" s="7">
        <f t="shared" si="2"/>
        <v>2.3495370370370371E-2</v>
      </c>
      <c r="E38" s="22">
        <v>1</v>
      </c>
      <c r="J38" s="13" t="s">
        <v>14</v>
      </c>
      <c r="K38" s="13" t="s">
        <v>18</v>
      </c>
      <c r="Q38" s="15">
        <v>1.5277777777777777E-2</v>
      </c>
    </row>
    <row r="39" spans="1:17" ht="13.2">
      <c r="A39" s="7">
        <v>8.2638888888888883E-3</v>
      </c>
      <c r="B39" s="7">
        <v>8.3101851851851861E-3</v>
      </c>
      <c r="C39" s="7">
        <f t="shared" si="1"/>
        <v>2.3541666666666666E-2</v>
      </c>
      <c r="D39" s="7">
        <f t="shared" si="2"/>
        <v>2.3587962962962963E-2</v>
      </c>
      <c r="G39" s="22">
        <v>1</v>
      </c>
      <c r="J39" s="13" t="s">
        <v>16</v>
      </c>
      <c r="K39" s="13" t="s">
        <v>18</v>
      </c>
      <c r="Q39" s="15">
        <v>1.5277777777777777E-2</v>
      </c>
    </row>
    <row r="40" spans="1:17" ht="13.2">
      <c r="A40" s="7">
        <v>8.6458333333333335E-3</v>
      </c>
      <c r="B40" s="7">
        <v>8.773148148148148E-3</v>
      </c>
      <c r="C40" s="7">
        <f t="shared" si="1"/>
        <v>2.3923611111111111E-2</v>
      </c>
      <c r="D40" s="7">
        <f t="shared" si="2"/>
        <v>2.4050925925925927E-2</v>
      </c>
      <c r="G40" s="22">
        <v>3</v>
      </c>
      <c r="J40" s="13" t="s">
        <v>20</v>
      </c>
      <c r="K40" s="13" t="s">
        <v>15</v>
      </c>
      <c r="M40" s="13" t="s">
        <v>27</v>
      </c>
      <c r="Q40" s="15">
        <v>1.5277777777777777E-2</v>
      </c>
    </row>
    <row r="41" spans="1:17" ht="13.2">
      <c r="A41" s="7">
        <v>8.9583333333333338E-3</v>
      </c>
      <c r="B41" s="7">
        <v>9.1319444444444443E-3</v>
      </c>
      <c r="C41" s="7">
        <f t="shared" si="1"/>
        <v>2.4236111111111111E-2</v>
      </c>
      <c r="D41" s="7">
        <f t="shared" si="2"/>
        <v>2.4409722222222222E-2</v>
      </c>
      <c r="E41" s="22">
        <v>1</v>
      </c>
      <c r="J41" s="13" t="s">
        <v>16</v>
      </c>
      <c r="K41" s="13" t="s">
        <v>17</v>
      </c>
      <c r="Q41" s="15">
        <v>1.5277777777777777E-2</v>
      </c>
    </row>
    <row r="42" spans="1:17" ht="13.2">
      <c r="A42" s="7">
        <v>9.4444444444444445E-3</v>
      </c>
      <c r="B42" s="7">
        <v>9.6412037037037039E-3</v>
      </c>
      <c r="C42" s="7">
        <f t="shared" si="1"/>
        <v>2.4722222222222222E-2</v>
      </c>
      <c r="D42" s="7">
        <f t="shared" si="2"/>
        <v>2.4918981481481479E-2</v>
      </c>
      <c r="E42" s="22">
        <v>1</v>
      </c>
      <c r="J42" s="13" t="s">
        <v>14</v>
      </c>
      <c r="K42" s="13" t="s">
        <v>15</v>
      </c>
      <c r="Q42" s="15">
        <v>1.5277777777777777E-2</v>
      </c>
    </row>
    <row r="43" spans="1:17" ht="13.2">
      <c r="A43" s="7">
        <v>1.0185185185185184E-2</v>
      </c>
      <c r="B43" s="7">
        <v>1.0289351851851852E-2</v>
      </c>
      <c r="C43" s="7">
        <f t="shared" si="1"/>
        <v>2.5462962962962962E-2</v>
      </c>
      <c r="D43" s="7">
        <f t="shared" si="2"/>
        <v>2.5567129629629627E-2</v>
      </c>
      <c r="G43" s="22">
        <v>2</v>
      </c>
      <c r="H43" s="13" t="s">
        <v>15</v>
      </c>
      <c r="J43" s="13" t="s">
        <v>16</v>
      </c>
      <c r="K43" s="13" t="s">
        <v>17</v>
      </c>
      <c r="Q43" s="15">
        <v>1.5277777777777777E-2</v>
      </c>
    </row>
    <row r="44" spans="1:17" ht="13.2">
      <c r="A44" s="7">
        <v>1.0381944444444444E-2</v>
      </c>
      <c r="B44" s="7">
        <v>1.0439814814814813E-2</v>
      </c>
      <c r="C44" s="7">
        <f t="shared" si="1"/>
        <v>2.5659722222222223E-2</v>
      </c>
      <c r="D44" s="7">
        <f t="shared" si="2"/>
        <v>2.5717592592592591E-2</v>
      </c>
      <c r="G44" s="22">
        <v>1</v>
      </c>
      <c r="J44" s="13" t="s">
        <v>16</v>
      </c>
      <c r="K44" s="13" t="s">
        <v>17</v>
      </c>
      <c r="Q44" s="15">
        <v>1.5277777777777777E-2</v>
      </c>
    </row>
    <row r="45" spans="1:17" ht="13.2">
      <c r="A45" s="7">
        <v>1.0810185185185185E-2</v>
      </c>
      <c r="B45" s="7">
        <v>1.087962962962963E-2</v>
      </c>
      <c r="C45" s="7">
        <f t="shared" si="1"/>
        <v>2.6087962962962962E-2</v>
      </c>
      <c r="D45" s="7">
        <f t="shared" si="2"/>
        <v>2.6157407407407407E-2</v>
      </c>
      <c r="G45" s="22">
        <v>1</v>
      </c>
      <c r="J45" s="13" t="s">
        <v>16</v>
      </c>
      <c r="K45" s="13" t="s">
        <v>17</v>
      </c>
      <c r="Q45" s="15">
        <v>1.5277777777777777E-2</v>
      </c>
    </row>
    <row r="46" spans="1:17" ht="13.2">
      <c r="A46" s="7">
        <v>1.1527777777777777E-2</v>
      </c>
      <c r="B46" s="6">
        <v>1.1643518518518518E-2</v>
      </c>
      <c r="C46" s="7">
        <f t="shared" si="1"/>
        <v>2.6805555555555555E-2</v>
      </c>
      <c r="D46" s="7">
        <f t="shared" si="2"/>
        <v>2.6921296296296297E-2</v>
      </c>
      <c r="E46" s="22">
        <v>1</v>
      </c>
      <c r="J46" s="13" t="s">
        <v>14</v>
      </c>
      <c r="K46" s="13" t="s">
        <v>17</v>
      </c>
      <c r="Q46" s="15">
        <v>1.5277777777777777E-2</v>
      </c>
    </row>
    <row r="47" spans="1:17" ht="13.2">
      <c r="A47" s="7">
        <v>1.3217592592592593E-2</v>
      </c>
      <c r="B47" s="6">
        <v>1.3379629629629628E-2</v>
      </c>
      <c r="C47" s="7">
        <f t="shared" si="1"/>
        <v>2.8495370370370372E-2</v>
      </c>
      <c r="D47" s="7">
        <f t="shared" si="2"/>
        <v>2.8657407407407406E-2</v>
      </c>
      <c r="E47" s="22">
        <v>1</v>
      </c>
      <c r="J47" s="13" t="s">
        <v>16</v>
      </c>
      <c r="K47" s="13" t="s">
        <v>17</v>
      </c>
      <c r="Q47" s="15">
        <v>1.5277777777777777E-2</v>
      </c>
    </row>
    <row r="48" spans="1:17" ht="13.2">
      <c r="A48" s="7">
        <v>1.4479166666666668E-2</v>
      </c>
      <c r="B48" s="7">
        <v>1.5266203703703705E-2</v>
      </c>
      <c r="C48" s="7">
        <f t="shared" si="1"/>
        <v>2.9756944444444447E-2</v>
      </c>
      <c r="D48" s="7">
        <f t="shared" si="2"/>
        <v>3.0543981481481484E-2</v>
      </c>
      <c r="G48" s="22">
        <v>2</v>
      </c>
      <c r="J48" s="13" t="s">
        <v>20</v>
      </c>
      <c r="K48" s="13" t="s">
        <v>17</v>
      </c>
      <c r="Q48" s="15">
        <v>1.5277777777777777E-2</v>
      </c>
    </row>
    <row r="49" spans="1:17" ht="13.2">
      <c r="A49" s="7">
        <v>1.4618055555555556E-2</v>
      </c>
      <c r="B49" s="7">
        <v>1.4733796296296295E-2</v>
      </c>
      <c r="C49" s="7">
        <f t="shared" si="1"/>
        <v>2.9895833333333333E-2</v>
      </c>
      <c r="D49" s="7">
        <f t="shared" si="2"/>
        <v>3.0011574074074072E-2</v>
      </c>
      <c r="E49" s="22">
        <v>1</v>
      </c>
      <c r="J49" s="13" t="s">
        <v>14</v>
      </c>
      <c r="K49" s="13" t="s">
        <v>17</v>
      </c>
      <c r="Q49" s="15">
        <v>1.5277777777777777E-2</v>
      </c>
    </row>
    <row r="50" spans="1:17" ht="13.2">
      <c r="A50" s="7">
        <v>1.4722222222222222E-2</v>
      </c>
      <c r="B50" s="7">
        <v>1.4814814814814814E-2</v>
      </c>
      <c r="C50" s="7">
        <f t="shared" si="1"/>
        <v>0.03</v>
      </c>
      <c r="D50" s="7">
        <f t="shared" si="2"/>
        <v>3.0092592592592591E-2</v>
      </c>
      <c r="G50" s="22">
        <v>1</v>
      </c>
      <c r="J50" s="13" t="s">
        <v>16</v>
      </c>
      <c r="K50" s="13" t="s">
        <v>15</v>
      </c>
      <c r="O50" s="22">
        <v>-1</v>
      </c>
      <c r="Q50" s="15">
        <v>1.5277777777777777E-2</v>
      </c>
    </row>
    <row r="51" spans="1:17" ht="13.2">
      <c r="A51" s="7">
        <v>1.5081018518518516E-2</v>
      </c>
      <c r="B51" s="16">
        <v>1.5104166666666667E-2</v>
      </c>
      <c r="C51" s="7">
        <f t="shared" si="1"/>
        <v>3.0358796296296293E-2</v>
      </c>
      <c r="D51" s="7">
        <f t="shared" si="2"/>
        <v>3.0381944444444444E-2</v>
      </c>
      <c r="G51" s="22">
        <v>1</v>
      </c>
      <c r="J51" s="13" t="s">
        <v>14</v>
      </c>
      <c r="K51" s="13" t="s">
        <v>18</v>
      </c>
      <c r="Q51" s="15">
        <v>1.5277777777777777E-2</v>
      </c>
    </row>
    <row r="52" spans="1:17" ht="13.2">
      <c r="A52" s="7">
        <v>1.5613425925925926E-2</v>
      </c>
      <c r="B52" s="7">
        <v>1.5682870370370371E-2</v>
      </c>
      <c r="C52" s="7">
        <f t="shared" si="1"/>
        <v>3.0891203703703705E-2</v>
      </c>
      <c r="D52" s="7">
        <f t="shared" si="2"/>
        <v>3.0960648148148147E-2</v>
      </c>
      <c r="G52" s="22">
        <v>1</v>
      </c>
      <c r="J52" s="13" t="s">
        <v>16</v>
      </c>
      <c r="K52" s="13" t="s">
        <v>17</v>
      </c>
      <c r="Q52" s="15">
        <v>1.5277777777777777E-2</v>
      </c>
    </row>
    <row r="53" spans="1:17" ht="13.2">
      <c r="A53" s="7">
        <v>1.6053240740740739E-2</v>
      </c>
      <c r="B53" s="7">
        <v>1.6099537037037037E-2</v>
      </c>
      <c r="C53" s="7">
        <f t="shared" si="1"/>
        <v>3.1331018518518515E-2</v>
      </c>
      <c r="D53" s="7">
        <f t="shared" si="2"/>
        <v>3.1377314814814816E-2</v>
      </c>
      <c r="G53" s="22">
        <v>1</v>
      </c>
      <c r="J53" s="13" t="s">
        <v>14</v>
      </c>
      <c r="K53" s="13" t="s">
        <v>18</v>
      </c>
      <c r="Q53" s="15">
        <v>1.5277777777777777E-2</v>
      </c>
    </row>
    <row r="54" spans="1:17" ht="13.2">
      <c r="A54" s="7">
        <v>1.6192129629629629E-2</v>
      </c>
      <c r="B54" s="7">
        <v>1.6249999999999997E-2</v>
      </c>
      <c r="C54" s="7">
        <f t="shared" si="1"/>
        <v>3.1469907407407405E-2</v>
      </c>
      <c r="D54" s="7">
        <f t="shared" si="2"/>
        <v>3.1527777777777773E-2</v>
      </c>
      <c r="G54" s="22">
        <v>1</v>
      </c>
      <c r="J54" s="13" t="s">
        <v>14</v>
      </c>
      <c r="K54" s="13" t="s">
        <v>17</v>
      </c>
      <c r="Q54" s="15">
        <v>1.5277777777777777E-2</v>
      </c>
    </row>
    <row r="55" spans="1:17" ht="13.2">
      <c r="A55" s="7">
        <v>1.6840277777777777E-2</v>
      </c>
      <c r="B55" s="7">
        <v>1.6932870370370369E-2</v>
      </c>
      <c r="C55" s="7">
        <f t="shared" si="1"/>
        <v>3.2118055555555552E-2</v>
      </c>
      <c r="D55" s="7">
        <f t="shared" si="2"/>
        <v>3.2210648148148148E-2</v>
      </c>
      <c r="E55" s="22">
        <v>1</v>
      </c>
      <c r="J55" s="13" t="s">
        <v>14</v>
      </c>
      <c r="K55" s="13" t="s">
        <v>18</v>
      </c>
      <c r="Q55" s="15">
        <v>1.5277777777777777E-2</v>
      </c>
    </row>
    <row r="56" spans="1:17" ht="13.2">
      <c r="A56" s="7">
        <v>2.0277777777777777E-2</v>
      </c>
      <c r="B56" s="7">
        <v>2.0335648148148148E-2</v>
      </c>
      <c r="C56" s="7">
        <f t="shared" si="1"/>
        <v>3.5555555555555556E-2</v>
      </c>
      <c r="D56" s="7">
        <f t="shared" si="2"/>
        <v>3.5613425925925923E-2</v>
      </c>
      <c r="G56" s="22">
        <v>1</v>
      </c>
      <c r="J56" s="13" t="s">
        <v>16</v>
      </c>
      <c r="K56" s="13" t="s">
        <v>17</v>
      </c>
      <c r="Q56" s="15">
        <v>1.5277777777777777E-2</v>
      </c>
    </row>
    <row r="57" spans="1:17" ht="13.2">
      <c r="A57" s="7">
        <v>2.1770833333333336E-2</v>
      </c>
      <c r="B57" s="7">
        <v>2.1817129629629631E-2</v>
      </c>
      <c r="C57" s="7">
        <f t="shared" si="1"/>
        <v>3.7048611111111115E-2</v>
      </c>
      <c r="D57" s="7">
        <f t="shared" si="2"/>
        <v>3.709490740740741E-2</v>
      </c>
      <c r="G57" s="22">
        <v>1</v>
      </c>
      <c r="J57" s="13" t="s">
        <v>14</v>
      </c>
      <c r="K57" s="13" t="s">
        <v>18</v>
      </c>
      <c r="Q57" s="15">
        <v>1.5277777777777777E-2</v>
      </c>
    </row>
    <row r="58" spans="1:17" ht="13.2">
      <c r="A58" s="7">
        <v>2.2905092592592591E-2</v>
      </c>
      <c r="B58" s="7">
        <v>2.2962962962962966E-2</v>
      </c>
      <c r="C58" s="7">
        <f t="shared" si="1"/>
        <v>3.8182870370370367E-2</v>
      </c>
      <c r="D58" s="7">
        <f t="shared" si="2"/>
        <v>3.8240740740740742E-2</v>
      </c>
      <c r="G58" s="22">
        <v>1</v>
      </c>
      <c r="J58" s="13" t="s">
        <v>14</v>
      </c>
      <c r="K58" s="13" t="s">
        <v>18</v>
      </c>
      <c r="Q58" s="15">
        <v>1.5277777777777777E-2</v>
      </c>
    </row>
    <row r="59" spans="1:17" ht="13.2">
      <c r="A59" s="7">
        <v>2.3356481481481482E-2</v>
      </c>
      <c r="B59" s="7">
        <v>2.3460648148148147E-2</v>
      </c>
      <c r="C59" s="7">
        <f t="shared" si="1"/>
        <v>3.8634259259259257E-2</v>
      </c>
      <c r="D59" s="7">
        <f t="shared" si="2"/>
        <v>3.8738425925925926E-2</v>
      </c>
      <c r="G59" s="22">
        <v>2</v>
      </c>
      <c r="J59" s="13" t="s">
        <v>16</v>
      </c>
      <c r="K59" s="13" t="s">
        <v>17</v>
      </c>
      <c r="Q59" s="15">
        <v>1.5277777777777777E-2</v>
      </c>
    </row>
    <row r="60" spans="1:17" ht="13.2">
      <c r="A60" s="7">
        <v>2.4988425925925928E-2</v>
      </c>
      <c r="B60" s="7">
        <v>2.508101851851852E-2</v>
      </c>
      <c r="C60" s="7">
        <f t="shared" si="1"/>
        <v>4.0266203703703707E-2</v>
      </c>
      <c r="D60" s="7">
        <f t="shared" si="2"/>
        <v>4.0358796296296295E-2</v>
      </c>
      <c r="G60" s="22">
        <v>1</v>
      </c>
      <c r="J60" s="13" t="s">
        <v>16</v>
      </c>
      <c r="K60" s="13" t="s">
        <v>15</v>
      </c>
      <c r="Q60" s="15">
        <v>1.5277777777777777E-2</v>
      </c>
    </row>
    <row r="61" spans="1:17" ht="13.2">
      <c r="A61" s="7">
        <v>2.5613425925925925E-2</v>
      </c>
      <c r="B61" s="7">
        <v>2.5821759259259256E-2</v>
      </c>
      <c r="C61" s="7">
        <f t="shared" si="1"/>
        <v>4.08912037037037E-2</v>
      </c>
      <c r="D61" s="7">
        <f t="shared" si="2"/>
        <v>4.1099537037037032E-2</v>
      </c>
      <c r="G61" s="22">
        <v>1</v>
      </c>
      <c r="J61" s="13" t="s">
        <v>16</v>
      </c>
      <c r="K61" s="13" t="s">
        <v>15</v>
      </c>
      <c r="M61" s="13" t="s">
        <v>28</v>
      </c>
      <c r="Q61" s="15">
        <v>1.5277777777777777E-2</v>
      </c>
    </row>
    <row r="62" spans="1:17" ht="13.2">
      <c r="A62" s="7">
        <v>2.5995370370370367E-2</v>
      </c>
      <c r="B62" s="7">
        <v>2.6053240740740738E-2</v>
      </c>
      <c r="C62" s="7">
        <f t="shared" si="1"/>
        <v>4.1273148148148142E-2</v>
      </c>
      <c r="D62" s="7">
        <f t="shared" si="2"/>
        <v>4.1331018518518517E-2</v>
      </c>
      <c r="G62" s="22">
        <v>1</v>
      </c>
      <c r="J62" s="13" t="s">
        <v>14</v>
      </c>
      <c r="K62" s="13" t="s">
        <v>17</v>
      </c>
      <c r="Q62" s="15">
        <v>1.5277777777777777E-2</v>
      </c>
    </row>
    <row r="63" spans="1:17" ht="13.2">
      <c r="A63" s="7">
        <v>2.6284722222222223E-2</v>
      </c>
      <c r="B63" s="7">
        <v>2.6458333333333334E-2</v>
      </c>
      <c r="C63" s="7">
        <f t="shared" si="1"/>
        <v>4.1562500000000002E-2</v>
      </c>
      <c r="D63" s="7">
        <f t="shared" si="2"/>
        <v>4.1736111111111113E-2</v>
      </c>
      <c r="E63" s="22">
        <v>1</v>
      </c>
      <c r="J63" s="13" t="s">
        <v>14</v>
      </c>
      <c r="K63" s="13" t="s">
        <v>15</v>
      </c>
      <c r="Q63" s="15">
        <v>1.5277777777777777E-2</v>
      </c>
    </row>
    <row r="64" spans="1:17" ht="13.2">
      <c r="A64" s="7">
        <v>2.6666666666666668E-2</v>
      </c>
      <c r="B64" s="7">
        <v>2.6863425925925926E-2</v>
      </c>
      <c r="C64" s="7">
        <f t="shared" si="1"/>
        <v>4.1944444444444444E-2</v>
      </c>
      <c r="D64" s="7">
        <f t="shared" si="2"/>
        <v>4.2141203703703702E-2</v>
      </c>
      <c r="E64" s="22">
        <v>1</v>
      </c>
      <c r="J64" s="13" t="s">
        <v>16</v>
      </c>
      <c r="K64" s="13" t="s">
        <v>15</v>
      </c>
      <c r="Q64" s="15">
        <v>1.5277777777777777E-2</v>
      </c>
    </row>
    <row r="65" spans="1:17" ht="13.2">
      <c r="A65" s="7">
        <v>2.7233796296296298E-2</v>
      </c>
      <c r="B65" s="7">
        <v>2.7303240740740743E-2</v>
      </c>
      <c r="C65" s="7">
        <f t="shared" si="1"/>
        <v>4.2511574074074077E-2</v>
      </c>
      <c r="D65" s="7">
        <f t="shared" si="2"/>
        <v>4.2581018518518518E-2</v>
      </c>
      <c r="G65" s="22">
        <v>1</v>
      </c>
      <c r="J65" s="13" t="s">
        <v>16</v>
      </c>
      <c r="K65" s="13" t="s">
        <v>17</v>
      </c>
      <c r="Q65" s="15">
        <v>1.5277777777777777E-2</v>
      </c>
    </row>
    <row r="66" spans="1:17" ht="13.2">
      <c r="A66" s="7">
        <v>2.7291666666666662E-2</v>
      </c>
      <c r="B66" s="16">
        <v>2.732638888888889E-2</v>
      </c>
      <c r="C66" s="7">
        <f t="shared" si="1"/>
        <v>4.2569444444444438E-2</v>
      </c>
      <c r="D66" s="7">
        <f t="shared" si="2"/>
        <v>4.2604166666666665E-2</v>
      </c>
      <c r="G66" s="22">
        <v>1</v>
      </c>
      <c r="J66" s="13" t="s">
        <v>14</v>
      </c>
      <c r="K66" s="13" t="s">
        <v>18</v>
      </c>
      <c r="Q66" s="15">
        <v>1.5277777777777777E-2</v>
      </c>
    </row>
    <row r="67" spans="1:17" ht="13.2">
      <c r="A67" s="7">
        <v>2.7951388888888887E-2</v>
      </c>
      <c r="B67" s="7">
        <v>2.8055555555555556E-2</v>
      </c>
      <c r="C67" s="7">
        <f t="shared" si="1"/>
        <v>4.3229166666666666E-2</v>
      </c>
      <c r="D67" s="7">
        <f t="shared" si="2"/>
        <v>4.3333333333333335E-2</v>
      </c>
      <c r="E67" s="22">
        <v>1</v>
      </c>
      <c r="J67" s="13" t="s">
        <v>14</v>
      </c>
      <c r="K67" s="13" t="s">
        <v>18</v>
      </c>
      <c r="Q67" s="15">
        <v>1.5277777777777777E-2</v>
      </c>
    </row>
    <row r="68" spans="1:17" ht="13.2">
      <c r="A68" s="7">
        <v>2.8969907407407406E-2</v>
      </c>
      <c r="B68" s="7">
        <v>2.9039351851851854E-2</v>
      </c>
      <c r="C68" s="7">
        <f t="shared" si="1"/>
        <v>4.4247685185185182E-2</v>
      </c>
      <c r="D68" s="7">
        <f t="shared" si="2"/>
        <v>4.431712962962963E-2</v>
      </c>
      <c r="G68" s="22">
        <v>1</v>
      </c>
      <c r="J68" s="13" t="s">
        <v>14</v>
      </c>
      <c r="K68" s="13" t="s">
        <v>17</v>
      </c>
      <c r="M68" s="13" t="s">
        <v>29</v>
      </c>
      <c r="Q68" s="15">
        <v>1.5277777777777777E-2</v>
      </c>
    </row>
    <row r="69" spans="1:17" ht="13.2">
      <c r="A69" s="16">
        <v>2.946759259259259E-2</v>
      </c>
      <c r="B69" s="7">
        <v>2.9664351851851855E-2</v>
      </c>
      <c r="C69" s="7">
        <f t="shared" si="1"/>
        <v>4.4745370370370366E-2</v>
      </c>
      <c r="D69" s="7">
        <f t="shared" si="2"/>
        <v>4.494212962962963E-2</v>
      </c>
      <c r="E69" s="22">
        <v>1</v>
      </c>
      <c r="J69" s="13" t="s">
        <v>14</v>
      </c>
      <c r="K69" s="13" t="s">
        <v>15</v>
      </c>
      <c r="Q69" s="15">
        <v>1.5277777777777777E-2</v>
      </c>
    </row>
    <row r="70" spans="1:17" ht="13.2">
      <c r="A70" s="7">
        <v>3.0000000000000002E-2</v>
      </c>
      <c r="B70" s="7">
        <v>3.0081018518518521E-2</v>
      </c>
      <c r="C70" s="7">
        <f t="shared" si="1"/>
        <v>4.5277777777777778E-2</v>
      </c>
      <c r="D70" s="7">
        <f t="shared" si="2"/>
        <v>4.53587962962963E-2</v>
      </c>
      <c r="G70" s="22">
        <v>1</v>
      </c>
      <c r="J70" s="13" t="s">
        <v>16</v>
      </c>
      <c r="K70" s="13" t="s">
        <v>17</v>
      </c>
      <c r="Q70" s="15">
        <v>1.5277777777777777E-2</v>
      </c>
    </row>
    <row r="71" spans="1:17" ht="13.2">
      <c r="A71" s="7">
        <v>3.2326388888888884E-2</v>
      </c>
      <c r="B71" s="7">
        <v>3.2442129629629633E-2</v>
      </c>
      <c r="C71" s="7">
        <f t="shared" si="1"/>
        <v>4.7604166666666663E-2</v>
      </c>
      <c r="D71" s="7">
        <f t="shared" si="2"/>
        <v>4.7719907407407412E-2</v>
      </c>
      <c r="E71" s="22">
        <v>1</v>
      </c>
      <c r="J71" s="13" t="s">
        <v>16</v>
      </c>
      <c r="K71" s="13" t="s">
        <v>17</v>
      </c>
      <c r="Q71" s="15">
        <v>1.5277777777777777E-2</v>
      </c>
    </row>
    <row r="72" spans="1:17" ht="13.2">
      <c r="A72" s="7">
        <v>3.260416666666667E-2</v>
      </c>
      <c r="B72" s="7">
        <v>3.2685185185185185E-2</v>
      </c>
      <c r="C72" s="7">
        <f t="shared" si="1"/>
        <v>4.7881944444444449E-2</v>
      </c>
      <c r="D72" s="7">
        <f t="shared" si="2"/>
        <v>4.7962962962962964E-2</v>
      </c>
      <c r="G72" s="22">
        <v>1</v>
      </c>
      <c r="J72" s="13" t="s">
        <v>14</v>
      </c>
      <c r="K72" s="13" t="s">
        <v>17</v>
      </c>
      <c r="Q72" s="15">
        <v>1.5277777777777777E-2</v>
      </c>
    </row>
    <row r="73" spans="1:17" ht="13.2">
      <c r="A73" s="7">
        <v>3.3009259259259259E-2</v>
      </c>
      <c r="B73" s="7">
        <v>3.3055555555555553E-2</v>
      </c>
      <c r="C73" s="7">
        <f t="shared" si="1"/>
        <v>4.8287037037037038E-2</v>
      </c>
      <c r="D73" s="7">
        <f t="shared" si="2"/>
        <v>4.8333333333333332E-2</v>
      </c>
      <c r="G73" s="22">
        <v>1</v>
      </c>
      <c r="J73" s="13" t="s">
        <v>14</v>
      </c>
      <c r="K73" s="13" t="s">
        <v>18</v>
      </c>
      <c r="Q73" s="15">
        <v>1.5277777777777777E-2</v>
      </c>
    </row>
    <row r="74" spans="1:17" ht="13.2">
      <c r="A74" s="7">
        <v>3.349537037037037E-2</v>
      </c>
      <c r="B74" s="7">
        <v>3.3530092592592591E-2</v>
      </c>
      <c r="C74" s="7">
        <f t="shared" si="1"/>
        <v>4.8773148148148149E-2</v>
      </c>
      <c r="D74" s="7">
        <f t="shared" si="2"/>
        <v>4.880787037037037E-2</v>
      </c>
      <c r="G74" s="22">
        <v>1</v>
      </c>
      <c r="J74" s="13" t="s">
        <v>16</v>
      </c>
      <c r="K74" s="13" t="s">
        <v>18</v>
      </c>
      <c r="Q74" s="15">
        <v>1.5277777777777777E-2</v>
      </c>
    </row>
    <row r="75" spans="1:17" ht="13.2">
      <c r="A75" s="7">
        <v>3.3738425925925929E-2</v>
      </c>
      <c r="B75" s="7">
        <v>3.3796296296296297E-2</v>
      </c>
      <c r="C75" s="7">
        <f t="shared" si="1"/>
        <v>4.9016203703703708E-2</v>
      </c>
      <c r="D75" s="7">
        <f t="shared" si="2"/>
        <v>4.9074074074074076E-2</v>
      </c>
      <c r="G75" s="22">
        <v>1</v>
      </c>
      <c r="J75" s="13" t="s">
        <v>16</v>
      </c>
      <c r="K75" s="13" t="s">
        <v>17</v>
      </c>
      <c r="Q75" s="15">
        <v>1.5277777777777777E-2</v>
      </c>
    </row>
    <row r="76" spans="1:17" ht="13.2">
      <c r="A76" s="16">
        <v>3.5011574074074077E-2</v>
      </c>
      <c r="B76" s="7">
        <v>3.5127314814814813E-2</v>
      </c>
      <c r="C76" s="7">
        <f t="shared" si="1"/>
        <v>5.0289351851851856E-2</v>
      </c>
      <c r="D76" s="7">
        <f t="shared" si="2"/>
        <v>5.0405092592592592E-2</v>
      </c>
      <c r="E76" s="22">
        <v>1</v>
      </c>
      <c r="G76" s="22">
        <v>1</v>
      </c>
      <c r="J76" s="13" t="s">
        <v>14</v>
      </c>
      <c r="K76" s="13" t="s">
        <v>17</v>
      </c>
      <c r="M76" s="13" t="s">
        <v>30</v>
      </c>
      <c r="N76" s="13" t="s">
        <v>21</v>
      </c>
      <c r="Q76" s="15">
        <v>1.5277777777777777E-2</v>
      </c>
    </row>
    <row r="77" spans="1:17" ht="13.2">
      <c r="A77" s="7">
        <v>3.5266203703703702E-2</v>
      </c>
      <c r="B77" s="7">
        <v>3.5312500000000004E-2</v>
      </c>
      <c r="C77" s="7">
        <f t="shared" si="1"/>
        <v>5.0543981481481481E-2</v>
      </c>
      <c r="D77" s="7">
        <f t="shared" si="2"/>
        <v>5.0590277777777783E-2</v>
      </c>
      <c r="G77" s="22">
        <v>1</v>
      </c>
      <c r="J77" s="13" t="s">
        <v>14</v>
      </c>
      <c r="K77" s="13" t="s">
        <v>18</v>
      </c>
      <c r="Q77" s="15">
        <v>1.5277777777777777E-2</v>
      </c>
    </row>
    <row r="78" spans="1:17" ht="13.2">
      <c r="A78" s="7">
        <v>3.5543981481481475E-2</v>
      </c>
      <c r="B78" s="7">
        <v>3.5590277777777776E-2</v>
      </c>
      <c r="C78" s="7">
        <f t="shared" si="1"/>
        <v>5.0821759259259254E-2</v>
      </c>
      <c r="D78" s="7">
        <f t="shared" si="2"/>
        <v>5.0868055555555555E-2</v>
      </c>
      <c r="G78" s="22">
        <v>1</v>
      </c>
      <c r="J78" s="13" t="s">
        <v>14</v>
      </c>
      <c r="K78" s="13" t="s">
        <v>17</v>
      </c>
      <c r="Q78" s="15">
        <v>1.5277777777777777E-2</v>
      </c>
    </row>
    <row r="79" spans="1:17" ht="13.2">
      <c r="A79" s="16">
        <v>3.6562499999999998E-2</v>
      </c>
      <c r="B79" s="7">
        <v>3.6655092592592593E-2</v>
      </c>
      <c r="C79" s="7">
        <f t="shared" si="1"/>
        <v>5.1840277777777777E-2</v>
      </c>
      <c r="D79" s="7">
        <f t="shared" si="2"/>
        <v>5.1932870370370372E-2</v>
      </c>
      <c r="E79" s="22">
        <v>1</v>
      </c>
      <c r="J79" s="13" t="s">
        <v>14</v>
      </c>
      <c r="K79" s="13" t="s">
        <v>18</v>
      </c>
      <c r="Q79" s="15">
        <v>1.5277777777777777E-2</v>
      </c>
    </row>
    <row r="80" spans="1:17" ht="13.2">
      <c r="A80" s="7">
        <v>4.0625000000000001E-2</v>
      </c>
      <c r="B80" s="7">
        <v>4.0671296296296296E-2</v>
      </c>
      <c r="C80" s="7">
        <f t="shared" si="1"/>
        <v>5.590277777777778E-2</v>
      </c>
      <c r="D80" s="7">
        <f t="shared" si="2"/>
        <v>5.5949074074074075E-2</v>
      </c>
      <c r="G80" s="22">
        <v>1</v>
      </c>
      <c r="J80" s="13" t="s">
        <v>14</v>
      </c>
      <c r="K80" s="13" t="s">
        <v>18</v>
      </c>
      <c r="Q80" s="15">
        <v>1.5277777777777777E-2</v>
      </c>
    </row>
    <row r="81" spans="1:20" ht="13.2">
      <c r="A81" s="7">
        <v>4.0740740740740737E-2</v>
      </c>
      <c r="B81" s="7">
        <v>4.0844907407407406E-2</v>
      </c>
      <c r="C81" s="7">
        <f t="shared" si="1"/>
        <v>5.6018518518518516E-2</v>
      </c>
      <c r="D81" s="7">
        <f t="shared" si="2"/>
        <v>5.6122685185185185E-2</v>
      </c>
      <c r="G81" s="22">
        <v>1</v>
      </c>
      <c r="J81" s="13" t="s">
        <v>16</v>
      </c>
      <c r="K81" s="13" t="s">
        <v>15</v>
      </c>
      <c r="Q81" s="15">
        <v>1.5277777777777777E-2</v>
      </c>
    </row>
    <row r="82" spans="1:20" ht="13.2">
      <c r="A82" s="7">
        <v>4.0937500000000002E-2</v>
      </c>
      <c r="B82" s="7">
        <v>4.1076388888888891E-2</v>
      </c>
      <c r="C82" s="7">
        <f t="shared" si="1"/>
        <v>5.6215277777777781E-2</v>
      </c>
      <c r="D82" s="7">
        <f t="shared" si="2"/>
        <v>5.635416666666667E-2</v>
      </c>
      <c r="E82" s="22">
        <v>1</v>
      </c>
      <c r="G82" s="22">
        <v>1</v>
      </c>
      <c r="J82" s="13" t="s">
        <v>20</v>
      </c>
      <c r="K82" s="13" t="s">
        <v>15</v>
      </c>
      <c r="N82" s="13" t="s">
        <v>21</v>
      </c>
      <c r="Q82" s="15">
        <v>1.5277777777777777E-2</v>
      </c>
    </row>
    <row r="83" spans="1:20" ht="13.2">
      <c r="A83" s="7">
        <v>4.1388888888888892E-2</v>
      </c>
      <c r="B83" s="7">
        <v>4.1423611111111112E-2</v>
      </c>
      <c r="C83" s="7">
        <f t="shared" si="1"/>
        <v>5.6666666666666671E-2</v>
      </c>
      <c r="D83" s="7">
        <f t="shared" si="2"/>
        <v>5.6701388888888891E-2</v>
      </c>
      <c r="G83" s="22">
        <v>1</v>
      </c>
      <c r="J83" s="13" t="s">
        <v>14</v>
      </c>
      <c r="K83" s="13" t="s">
        <v>18</v>
      </c>
      <c r="Q83" s="15">
        <v>1.5277777777777777E-2</v>
      </c>
    </row>
    <row r="84" spans="1:20" ht="13.2">
      <c r="A84" s="7">
        <v>4.1921296296296297E-2</v>
      </c>
      <c r="B84" s="7">
        <v>4.1979166666666672E-2</v>
      </c>
      <c r="C84" s="7">
        <f t="shared" si="1"/>
        <v>5.7199074074074076E-2</v>
      </c>
      <c r="D84" s="7">
        <f t="shared" si="2"/>
        <v>5.7256944444444451E-2</v>
      </c>
      <c r="G84" s="22">
        <v>1</v>
      </c>
      <c r="J84" s="13" t="s">
        <v>16</v>
      </c>
      <c r="K84" s="13" t="s">
        <v>17</v>
      </c>
      <c r="Q84" s="15">
        <v>1.5277777777777777E-2</v>
      </c>
    </row>
    <row r="85" spans="1:20" ht="13.2">
      <c r="A85" s="7">
        <v>4.206018518518518E-2</v>
      </c>
      <c r="B85" s="7">
        <v>4.2118055555555554E-2</v>
      </c>
      <c r="C85" s="7">
        <f t="shared" si="1"/>
        <v>5.7337962962962959E-2</v>
      </c>
      <c r="D85" s="7">
        <f t="shared" si="2"/>
        <v>5.7395833333333333E-2</v>
      </c>
      <c r="G85" s="22">
        <v>2</v>
      </c>
      <c r="J85" s="13" t="s">
        <v>20</v>
      </c>
      <c r="K85" s="13" t="s">
        <v>17</v>
      </c>
      <c r="Q85" s="15">
        <v>1.5277777777777777E-2</v>
      </c>
    </row>
    <row r="86" spans="1:20" ht="13.2">
      <c r="A86" s="7">
        <v>4.2326388888888893E-2</v>
      </c>
      <c r="B86" s="7">
        <v>4.238425925925926E-2</v>
      </c>
      <c r="C86" s="7">
        <f t="shared" ref="C86:C96" si="3">A86+Q86</f>
        <v>5.7604166666666672E-2</v>
      </c>
      <c r="D86" s="7">
        <f t="shared" ref="D86:D96" si="4">B86+Q86</f>
        <v>5.7662037037037039E-2</v>
      </c>
      <c r="G86" s="22">
        <v>1</v>
      </c>
      <c r="J86" s="13" t="s">
        <v>16</v>
      </c>
      <c r="K86" s="13" t="s">
        <v>17</v>
      </c>
      <c r="Q86" s="15">
        <v>1.5277777777777777E-2</v>
      </c>
    </row>
    <row r="87" spans="1:20" ht="13.2">
      <c r="A87" s="7">
        <v>4.2604166666666665E-2</v>
      </c>
      <c r="B87" s="7">
        <v>4.2685185185185187E-2</v>
      </c>
      <c r="C87" s="7">
        <f t="shared" si="3"/>
        <v>5.7881944444444444E-2</v>
      </c>
      <c r="D87" s="7">
        <f t="shared" si="4"/>
        <v>5.7962962962962966E-2</v>
      </c>
      <c r="G87" s="22">
        <v>1</v>
      </c>
      <c r="J87" s="13" t="s">
        <v>14</v>
      </c>
      <c r="K87" s="13" t="s">
        <v>15</v>
      </c>
      <c r="Q87" s="15">
        <v>1.5277777777777777E-2</v>
      </c>
    </row>
    <row r="88" spans="1:20" ht="13.2">
      <c r="A88" s="7">
        <v>4.3657407407407402E-2</v>
      </c>
      <c r="B88" s="7">
        <v>4.3715277777777777E-2</v>
      </c>
      <c r="C88" s="7">
        <f t="shared" si="3"/>
        <v>5.8935185185185181E-2</v>
      </c>
      <c r="D88" s="7">
        <f t="shared" si="4"/>
        <v>5.8993055555555556E-2</v>
      </c>
      <c r="G88" s="22">
        <v>2</v>
      </c>
      <c r="H88" s="13" t="s">
        <v>19</v>
      </c>
      <c r="J88" s="13" t="s">
        <v>14</v>
      </c>
      <c r="K88" s="13" t="s">
        <v>17</v>
      </c>
      <c r="Q88" s="15">
        <v>1.5277777777777777E-2</v>
      </c>
    </row>
    <row r="89" spans="1:20" ht="13.2">
      <c r="A89" s="7">
        <v>4.4120370370370372E-2</v>
      </c>
      <c r="B89" s="7">
        <v>4.4178240740740747E-2</v>
      </c>
      <c r="C89" s="7">
        <f t="shared" si="3"/>
        <v>5.9398148148148151E-2</v>
      </c>
      <c r="D89" s="7">
        <f t="shared" si="4"/>
        <v>5.9456018518518526E-2</v>
      </c>
      <c r="G89" s="22">
        <v>1</v>
      </c>
      <c r="J89" s="13" t="s">
        <v>16</v>
      </c>
      <c r="K89" s="13" t="s">
        <v>17</v>
      </c>
      <c r="Q89" s="15">
        <v>1.5277777777777777E-2</v>
      </c>
    </row>
    <row r="90" spans="1:20" ht="13.2">
      <c r="A90" s="7">
        <v>4.4189814814814814E-2</v>
      </c>
      <c r="B90" s="16">
        <v>4.4247685185185182E-2</v>
      </c>
      <c r="C90" s="7">
        <f t="shared" si="3"/>
        <v>5.9467592592592593E-2</v>
      </c>
      <c r="D90" s="7">
        <f t="shared" si="4"/>
        <v>5.9525462962962961E-2</v>
      </c>
      <c r="G90" s="22">
        <v>1</v>
      </c>
      <c r="J90" s="13" t="s">
        <v>14</v>
      </c>
      <c r="K90" s="13" t="s">
        <v>17</v>
      </c>
      <c r="Q90" s="15">
        <v>1.5277777777777777E-2</v>
      </c>
    </row>
    <row r="91" spans="1:20" ht="13.2">
      <c r="A91" s="7">
        <v>4.4305555555555549E-2</v>
      </c>
      <c r="B91" s="7">
        <v>4.4386574074074071E-2</v>
      </c>
      <c r="C91" s="7">
        <f t="shared" si="3"/>
        <v>5.9583333333333328E-2</v>
      </c>
      <c r="D91" s="7">
        <f t="shared" si="4"/>
        <v>5.966435185185185E-2</v>
      </c>
      <c r="G91" s="22">
        <v>4</v>
      </c>
      <c r="J91" s="13" t="s">
        <v>20</v>
      </c>
      <c r="K91" s="13" t="s">
        <v>17</v>
      </c>
      <c r="M91" s="13" t="s">
        <v>31</v>
      </c>
      <c r="Q91" s="15">
        <v>1.5277777777777777E-2</v>
      </c>
    </row>
    <row r="92" spans="1:20" ht="13.2">
      <c r="A92" s="7">
        <v>4.4606481481481476E-2</v>
      </c>
      <c r="B92" s="16">
        <v>4.4664351851851851E-2</v>
      </c>
      <c r="C92" s="7">
        <f t="shared" si="3"/>
        <v>5.9884259259259255E-2</v>
      </c>
      <c r="D92" s="7">
        <f t="shared" si="4"/>
        <v>5.994212962962963E-2</v>
      </c>
      <c r="G92" s="22">
        <v>1</v>
      </c>
      <c r="J92" s="13" t="s">
        <v>14</v>
      </c>
      <c r="K92" s="13" t="s">
        <v>17</v>
      </c>
      <c r="Q92" s="15">
        <v>1.5277777777777777E-2</v>
      </c>
    </row>
    <row r="93" spans="1:20" ht="13.2">
      <c r="A93" s="7">
        <v>4.494212962962963E-2</v>
      </c>
      <c r="B93" s="7">
        <v>4.5069444444444447E-2</v>
      </c>
      <c r="C93" s="7">
        <f t="shared" si="3"/>
        <v>6.0219907407407409E-2</v>
      </c>
      <c r="D93" s="7">
        <f t="shared" si="4"/>
        <v>6.0347222222222226E-2</v>
      </c>
      <c r="E93" s="22">
        <v>1</v>
      </c>
      <c r="J93" s="13" t="s">
        <v>16</v>
      </c>
      <c r="K93" s="13" t="s">
        <v>17</v>
      </c>
      <c r="Q93" s="15">
        <v>1.5277777777777777E-2</v>
      </c>
    </row>
    <row r="94" spans="1:20" ht="13.2">
      <c r="A94" s="7">
        <v>4.5266203703703704E-2</v>
      </c>
      <c r="B94" s="7">
        <v>4.5567129629629631E-2</v>
      </c>
      <c r="C94" s="7">
        <f t="shared" si="3"/>
        <v>6.0543981481481483E-2</v>
      </c>
      <c r="D94" s="7">
        <f t="shared" si="4"/>
        <v>6.084490740740741E-2</v>
      </c>
      <c r="E94" s="22">
        <v>1</v>
      </c>
      <c r="J94" s="13" t="s">
        <v>16</v>
      </c>
      <c r="K94" s="13" t="s">
        <v>15</v>
      </c>
      <c r="Q94" s="15">
        <v>1.5277777777777777E-2</v>
      </c>
    </row>
    <row r="95" spans="1:20" ht="13.2">
      <c r="A95" s="7">
        <v>4.5740740740740742E-2</v>
      </c>
      <c r="B95" s="7">
        <v>4.5798611111111109E-2</v>
      </c>
      <c r="C95" s="7">
        <f t="shared" si="3"/>
        <v>6.1018518518518521E-2</v>
      </c>
      <c r="D95" s="7">
        <f t="shared" si="4"/>
        <v>6.1076388888888888E-2</v>
      </c>
      <c r="G95" s="22">
        <v>2</v>
      </c>
      <c r="J95" s="13" t="s">
        <v>20</v>
      </c>
      <c r="K95" s="13" t="s">
        <v>18</v>
      </c>
      <c r="Q95" s="15">
        <v>1.5277777777777777E-2</v>
      </c>
    </row>
    <row r="96" spans="1:20" ht="13.2">
      <c r="A96" s="7">
        <v>4.6226851851851852E-2</v>
      </c>
      <c r="B96" s="7">
        <v>4.628472222222222E-2</v>
      </c>
      <c r="C96" s="7">
        <f t="shared" si="3"/>
        <v>6.1504629629629631E-2</v>
      </c>
      <c r="D96" s="7">
        <f t="shared" si="4"/>
        <v>6.1562499999999999E-2</v>
      </c>
      <c r="G96" s="22">
        <v>1</v>
      </c>
      <c r="J96" s="13" t="s">
        <v>14</v>
      </c>
      <c r="K96" s="13" t="s">
        <v>17</v>
      </c>
      <c r="Q96" s="15">
        <v>1.5277777777777777E-2</v>
      </c>
      <c r="S96" s="15"/>
      <c r="T96" s="19"/>
    </row>
    <row r="97" spans="1:20" ht="13.2">
      <c r="A97" s="7">
        <v>3.5879629629629635E-4</v>
      </c>
      <c r="B97" s="7">
        <v>4.2824074074074075E-4</v>
      </c>
      <c r="C97" s="7">
        <f>A97+Q97</f>
        <v>7.1886574074074089E-2</v>
      </c>
      <c r="D97" s="7">
        <f>B97+Q97</f>
        <v>7.195601851851853E-2</v>
      </c>
      <c r="G97" s="22">
        <v>1</v>
      </c>
      <c r="J97" s="13" t="s">
        <v>16</v>
      </c>
      <c r="K97" s="13" t="s">
        <v>17</v>
      </c>
      <c r="Q97" s="15">
        <v>7.1527777777777787E-2</v>
      </c>
      <c r="S97" s="15"/>
      <c r="T97" s="15"/>
    </row>
    <row r="98" spans="1:20" ht="13.2">
      <c r="A98" s="7">
        <v>1.2268518518518518E-3</v>
      </c>
      <c r="B98" s="7">
        <v>1.3194444444444443E-3</v>
      </c>
      <c r="C98" s="7">
        <f t="shared" ref="C98:C108" si="5">A98+Q98</f>
        <v>7.2754629629629641E-2</v>
      </c>
      <c r="D98" s="7">
        <f t="shared" ref="D98:D108" si="6">B98+Q98</f>
        <v>7.284722222222223E-2</v>
      </c>
      <c r="G98" s="22">
        <v>1</v>
      </c>
      <c r="J98" s="13" t="s">
        <v>14</v>
      </c>
      <c r="K98" s="13" t="s">
        <v>15</v>
      </c>
      <c r="Q98" s="15">
        <v>7.1527777777777787E-2</v>
      </c>
      <c r="S98" s="15"/>
    </row>
    <row r="99" spans="1:20" ht="13.2">
      <c r="A99" s="7">
        <v>1.6319444444444445E-3</v>
      </c>
      <c r="B99" s="7">
        <v>1.6782407407407406E-3</v>
      </c>
      <c r="C99" s="7">
        <f t="shared" si="5"/>
        <v>7.3159722222222237E-2</v>
      </c>
      <c r="D99" s="7">
        <f t="shared" si="6"/>
        <v>7.3206018518518531E-2</v>
      </c>
      <c r="G99" s="22">
        <v>1</v>
      </c>
      <c r="J99" s="13" t="s">
        <v>16</v>
      </c>
      <c r="K99" s="13" t="s">
        <v>17</v>
      </c>
      <c r="Q99" s="15">
        <v>7.1527777777777787E-2</v>
      </c>
      <c r="S99" s="15"/>
    </row>
    <row r="100" spans="1:20" ht="13.2">
      <c r="A100" s="7">
        <v>2.0138888888888888E-3</v>
      </c>
      <c r="B100" s="7">
        <v>2.0486111111111113E-3</v>
      </c>
      <c r="C100" s="7">
        <f t="shared" si="5"/>
        <v>7.3541666666666672E-2</v>
      </c>
      <c r="D100" s="7">
        <f t="shared" si="6"/>
        <v>7.3576388888888899E-2</v>
      </c>
      <c r="G100" s="22">
        <v>1</v>
      </c>
      <c r="J100" s="13" t="s">
        <v>16</v>
      </c>
      <c r="K100" s="13" t="s">
        <v>18</v>
      </c>
      <c r="Q100" s="15">
        <v>7.1527777777777787E-2</v>
      </c>
      <c r="S100" s="15"/>
    </row>
    <row r="101" spans="1:20" ht="13.2">
      <c r="A101" s="7">
        <v>2.4305555555555556E-3</v>
      </c>
      <c r="B101" s="7">
        <v>2.488425925925926E-3</v>
      </c>
      <c r="C101" s="7">
        <f t="shared" si="5"/>
        <v>7.3958333333333348E-2</v>
      </c>
      <c r="D101" s="7">
        <f t="shared" si="6"/>
        <v>7.4016203703703709E-2</v>
      </c>
      <c r="G101" s="22">
        <v>1</v>
      </c>
      <c r="J101" s="13" t="s">
        <v>16</v>
      </c>
      <c r="K101" s="13" t="s">
        <v>17</v>
      </c>
      <c r="Q101" s="15">
        <v>7.1527777777777787E-2</v>
      </c>
      <c r="S101" s="15"/>
    </row>
    <row r="102" spans="1:20" ht="13.2">
      <c r="A102" s="7">
        <v>2.5694444444444445E-3</v>
      </c>
      <c r="B102" s="7">
        <v>2.615740740740741E-3</v>
      </c>
      <c r="C102" s="7">
        <f t="shared" si="5"/>
        <v>7.4097222222222231E-2</v>
      </c>
      <c r="D102" s="7">
        <f t="shared" si="6"/>
        <v>7.4143518518518525E-2</v>
      </c>
      <c r="G102" s="22">
        <v>1</v>
      </c>
      <c r="J102" s="13" t="s">
        <v>14</v>
      </c>
      <c r="K102" s="13" t="s">
        <v>17</v>
      </c>
      <c r="Q102" s="15">
        <v>7.1527777777777787E-2</v>
      </c>
      <c r="S102" s="15"/>
    </row>
    <row r="103" spans="1:20" ht="13.2">
      <c r="A103" s="7">
        <v>3.0439814814814821E-3</v>
      </c>
      <c r="B103" s="7">
        <v>3.0787037037037037E-3</v>
      </c>
      <c r="C103" s="7">
        <f t="shared" si="5"/>
        <v>7.4571759259259268E-2</v>
      </c>
      <c r="D103" s="7">
        <f t="shared" si="6"/>
        <v>7.4606481481481496E-2</v>
      </c>
      <c r="G103" s="22">
        <v>1</v>
      </c>
      <c r="J103" s="13" t="s">
        <v>14</v>
      </c>
      <c r="K103" s="13" t="s">
        <v>18</v>
      </c>
      <c r="Q103" s="15">
        <v>7.1527777777777787E-2</v>
      </c>
    </row>
    <row r="104" spans="1:20" ht="13.2">
      <c r="A104" s="7">
        <v>3.6226851851851854E-3</v>
      </c>
      <c r="B104" s="7">
        <v>3.7152777777777774E-3</v>
      </c>
      <c r="C104" s="7">
        <f t="shared" si="5"/>
        <v>7.5150462962962974E-2</v>
      </c>
      <c r="D104" s="7">
        <f t="shared" si="6"/>
        <v>7.5243055555555563E-2</v>
      </c>
      <c r="G104" s="22">
        <v>1</v>
      </c>
      <c r="J104" s="13" t="s">
        <v>16</v>
      </c>
      <c r="K104" s="13" t="s">
        <v>15</v>
      </c>
      <c r="Q104" s="15">
        <v>7.1527777777777787E-2</v>
      </c>
    </row>
    <row r="105" spans="1:20" ht="13.2">
      <c r="A105" s="7">
        <v>3.7268518518518514E-3</v>
      </c>
      <c r="B105" s="7">
        <v>3.7847222222222223E-3</v>
      </c>
      <c r="C105" s="7">
        <f t="shared" si="5"/>
        <v>7.5254629629629644E-2</v>
      </c>
      <c r="D105" s="7">
        <f t="shared" si="6"/>
        <v>7.5312500000000004E-2</v>
      </c>
      <c r="G105" s="22">
        <v>1</v>
      </c>
      <c r="J105" s="13" t="s">
        <v>16</v>
      </c>
      <c r="K105" s="13" t="s">
        <v>17</v>
      </c>
      <c r="Q105" s="15">
        <v>7.1527777777777787E-2</v>
      </c>
    </row>
    <row r="106" spans="1:20" ht="13.2">
      <c r="A106" s="7">
        <v>3.8773148148148143E-3</v>
      </c>
      <c r="B106" s="7">
        <v>4.2245370370370371E-3</v>
      </c>
      <c r="C106" s="7">
        <f t="shared" si="5"/>
        <v>7.5405092592592607E-2</v>
      </c>
      <c r="D106" s="7">
        <f t="shared" si="6"/>
        <v>7.5752314814814828E-2</v>
      </c>
      <c r="E106" s="22">
        <v>1</v>
      </c>
      <c r="J106" s="13" t="s">
        <v>16</v>
      </c>
      <c r="K106" s="13" t="s">
        <v>15</v>
      </c>
      <c r="Q106" s="15">
        <v>7.1527777777777787E-2</v>
      </c>
    </row>
    <row r="107" spans="1:20" ht="13.2">
      <c r="A107" s="7">
        <v>4.2245370370370371E-3</v>
      </c>
      <c r="B107" s="7">
        <v>4.2939814814814811E-3</v>
      </c>
      <c r="C107" s="7">
        <f t="shared" si="5"/>
        <v>7.5752314814814828E-2</v>
      </c>
      <c r="D107" s="7">
        <f t="shared" si="6"/>
        <v>7.5821759259259269E-2</v>
      </c>
      <c r="G107" s="22">
        <v>1</v>
      </c>
      <c r="J107" s="13" t="s">
        <v>16</v>
      </c>
      <c r="K107" s="13" t="s">
        <v>17</v>
      </c>
      <c r="Q107" s="15">
        <v>7.1527777777777787E-2</v>
      </c>
    </row>
    <row r="108" spans="1:20" ht="13.2">
      <c r="A108" s="7">
        <v>5.0000000000000001E-3</v>
      </c>
      <c r="B108" s="7">
        <v>5.0925925925925921E-3</v>
      </c>
      <c r="C108" s="7">
        <f t="shared" si="5"/>
        <v>7.6527777777777792E-2</v>
      </c>
      <c r="D108" s="7">
        <f t="shared" si="6"/>
        <v>7.662037037037038E-2</v>
      </c>
      <c r="G108" s="22">
        <v>2</v>
      </c>
      <c r="H108" s="13" t="s">
        <v>19</v>
      </c>
      <c r="J108" s="13" t="s">
        <v>16</v>
      </c>
      <c r="K108" s="13" t="s">
        <v>15</v>
      </c>
      <c r="Q108" s="15">
        <v>7.1527777777777787E-2</v>
      </c>
    </row>
    <row r="109" spans="1:20" ht="13.2">
      <c r="A109" s="16" t="s">
        <v>32</v>
      </c>
      <c r="B109" s="16" t="s">
        <v>33</v>
      </c>
      <c r="C109" s="16"/>
      <c r="D109" s="16"/>
      <c r="Q109" s="15">
        <v>7.1527777777777787E-2</v>
      </c>
    </row>
    <row r="110" spans="1:20" ht="13.2">
      <c r="A110" s="7">
        <v>7.5462962962962966E-3</v>
      </c>
      <c r="B110" s="16">
        <v>7.6041666666666662E-3</v>
      </c>
      <c r="C110" s="16">
        <f>A110+Q110</f>
        <v>7.9074074074074088E-2</v>
      </c>
      <c r="D110" s="16">
        <f>B110+Q110</f>
        <v>7.9131944444444449E-2</v>
      </c>
      <c r="G110" s="22">
        <v>1</v>
      </c>
      <c r="J110" s="13" t="s">
        <v>14</v>
      </c>
      <c r="K110" s="13" t="s">
        <v>17</v>
      </c>
      <c r="Q110" s="15">
        <v>7.1527777777777787E-2</v>
      </c>
    </row>
    <row r="111" spans="1:20" ht="13.2">
      <c r="A111" s="7">
        <v>8.0787037037037043E-3</v>
      </c>
      <c r="B111" s="7">
        <v>8.1597222222222227E-3</v>
      </c>
      <c r="C111" s="16">
        <f t="shared" ref="C111:C113" si="7">A111+Q111</f>
        <v>7.9606481481481486E-2</v>
      </c>
      <c r="D111" s="16">
        <f t="shared" ref="D111:D113" si="8">B111+Q111</f>
        <v>7.9687500000000008E-2</v>
      </c>
      <c r="G111" s="22">
        <v>1</v>
      </c>
      <c r="J111" s="13" t="s">
        <v>14</v>
      </c>
      <c r="K111" s="13" t="s">
        <v>15</v>
      </c>
      <c r="Q111" s="15">
        <v>7.1527777777777787E-2</v>
      </c>
    </row>
    <row r="112" spans="1:20" ht="13.2">
      <c r="A112" s="7">
        <v>9.4675925925925917E-3</v>
      </c>
      <c r="B112" s="7">
        <v>9.6296296296296303E-3</v>
      </c>
      <c r="C112" s="16">
        <f t="shared" si="7"/>
        <v>8.0995370370370384E-2</v>
      </c>
      <c r="D112" s="16">
        <f t="shared" si="8"/>
        <v>8.1157407407407414E-2</v>
      </c>
      <c r="E112" s="22">
        <v>1</v>
      </c>
      <c r="J112" s="13" t="s">
        <v>16</v>
      </c>
      <c r="K112" s="13" t="s">
        <v>17</v>
      </c>
      <c r="Q112" s="15">
        <v>7.1527777777777787E-2</v>
      </c>
    </row>
    <row r="113" spans="1:17" ht="13.2">
      <c r="A113" s="7">
        <v>1.2152777777777778E-2</v>
      </c>
      <c r="B113" s="7">
        <v>1.224537037037037E-2</v>
      </c>
      <c r="C113" s="16">
        <f t="shared" si="7"/>
        <v>8.3680555555555564E-2</v>
      </c>
      <c r="D113" s="16">
        <f t="shared" si="8"/>
        <v>8.3773148148148152E-2</v>
      </c>
      <c r="G113" s="22">
        <v>1</v>
      </c>
      <c r="J113" s="13" t="s">
        <v>16</v>
      </c>
      <c r="K113" s="13" t="s">
        <v>15</v>
      </c>
      <c r="Q113" s="15">
        <v>7.1527777777777787E-2</v>
      </c>
    </row>
    <row r="114" spans="1:17" ht="13.2">
      <c r="A114" s="7"/>
      <c r="B114" s="7"/>
      <c r="C114" s="7"/>
      <c r="D114" s="7"/>
      <c r="Q114" s="8"/>
    </row>
    <row r="115" spans="1:17" ht="13.2">
      <c r="A115" s="7"/>
      <c r="B115" s="7"/>
      <c r="C115" s="7"/>
      <c r="D115" s="7"/>
      <c r="Q115" s="8"/>
    </row>
    <row r="116" spans="1:17" ht="13.2">
      <c r="A116" s="7"/>
      <c r="B116" s="7"/>
      <c r="C116" s="7"/>
      <c r="D116" s="7"/>
      <c r="Q116" s="8"/>
    </row>
    <row r="117" spans="1:17" ht="13.2">
      <c r="A117" s="7"/>
      <c r="B117" s="7"/>
      <c r="C117" s="7"/>
      <c r="D117" s="7"/>
      <c r="G117" s="4" t="s">
        <v>38</v>
      </c>
      <c r="H117" s="23">
        <f>COUNTIF($G$2:$G$113,"&gt;0")</f>
        <v>77</v>
      </c>
      <c r="J117" s="22" t="s">
        <v>40</v>
      </c>
      <c r="K117" s="23">
        <f>COUNTIFS($G$2:$G$113,"&gt;0",$K$2:$K$113,"S")</f>
        <v>17</v>
      </c>
      <c r="Q117" s="8"/>
    </row>
    <row r="118" spans="1:17" ht="13.2">
      <c r="A118" s="7"/>
      <c r="B118" s="7"/>
      <c r="C118" s="7"/>
      <c r="D118" s="7"/>
      <c r="G118" s="4" t="s">
        <v>39</v>
      </c>
      <c r="H118" s="23">
        <f>COUNTIF($E$2:$E$113,"&gt;0")</f>
        <v>36</v>
      </c>
      <c r="J118" s="13" t="s">
        <v>41</v>
      </c>
      <c r="K118" s="23">
        <f>COUNTIFS($G$2:$G$113,"&gt;0",$K$2:$K$113,"M")</f>
        <v>41</v>
      </c>
      <c r="Q118" s="8"/>
    </row>
    <row r="119" spans="1:17" ht="13.2">
      <c r="A119" s="7"/>
      <c r="B119" s="7"/>
      <c r="C119" s="7"/>
      <c r="D119" s="7"/>
      <c r="J119" s="13" t="s">
        <v>42</v>
      </c>
      <c r="K119" s="23">
        <f>COUNTIFS($G$2:$G$113,"&gt;0",$K$2:$K$113,"F")</f>
        <v>19</v>
      </c>
      <c r="Q119" s="8"/>
    </row>
    <row r="120" spans="1:17" ht="13.2">
      <c r="A120" s="7"/>
      <c r="B120" s="7"/>
      <c r="C120" s="7"/>
      <c r="D120" s="7"/>
      <c r="Q120" s="8"/>
    </row>
    <row r="121" spans="1:17" ht="13.2">
      <c r="A121" s="7"/>
      <c r="B121" s="7"/>
      <c r="C121" s="7"/>
      <c r="D121" s="7"/>
      <c r="K121" s="24">
        <f>COUNTIFS($E$2:$E$113,"&gt;0",$K$2:$K$113,"S")</f>
        <v>13</v>
      </c>
      <c r="Q121" s="8"/>
    </row>
    <row r="122" spans="1:17" ht="13.2">
      <c r="A122" s="7"/>
      <c r="B122" s="7"/>
      <c r="C122" s="7"/>
      <c r="D122" s="7"/>
      <c r="K122" s="24">
        <f>COUNTIFS($E$2:$E$113,"&gt;0",$K$2:$K$113,"M")</f>
        <v>18</v>
      </c>
      <c r="Q122" s="8"/>
    </row>
    <row r="123" spans="1:17" ht="13.2">
      <c r="A123" s="7"/>
      <c r="B123" s="7"/>
      <c r="C123" s="7"/>
      <c r="D123" s="7"/>
      <c r="K123" s="24">
        <f>COUNTIFS($E$2:$E$113,"&gt;0",$K$2:$K$113,"F")</f>
        <v>5</v>
      </c>
      <c r="Q123" s="8"/>
    </row>
    <row r="124" spans="1:17" ht="13.2">
      <c r="A124" s="7"/>
      <c r="B124" s="7"/>
      <c r="C124" s="7"/>
      <c r="D124" s="7"/>
      <c r="Q124" s="8"/>
    </row>
    <row r="125" spans="1:17" ht="13.2">
      <c r="A125" s="7"/>
      <c r="B125" s="7"/>
      <c r="C125" s="7"/>
      <c r="D125" s="7"/>
      <c r="Q125" s="8"/>
    </row>
    <row r="126" spans="1:17" ht="13.2">
      <c r="A126" s="7"/>
      <c r="B126" s="7"/>
      <c r="C126" s="7"/>
      <c r="D126" s="7"/>
      <c r="Q126" s="8"/>
    </row>
    <row r="127" spans="1:17" ht="13.2">
      <c r="A127" s="7"/>
      <c r="B127" s="7"/>
      <c r="C127" s="7"/>
      <c r="D127" s="7"/>
      <c r="Q127" s="8"/>
    </row>
    <row r="128" spans="1:17" ht="13.2">
      <c r="A128" s="7"/>
      <c r="B128" s="7"/>
      <c r="C128" s="7"/>
      <c r="D128" s="7"/>
      <c r="Q128" s="8"/>
    </row>
    <row r="129" spans="1:17" ht="13.2">
      <c r="A129" s="7"/>
      <c r="B129" s="7"/>
      <c r="C129" s="7"/>
      <c r="D129" s="7"/>
      <c r="Q129" s="8"/>
    </row>
    <row r="130" spans="1:17" ht="13.2">
      <c r="A130" s="7"/>
      <c r="B130" s="7"/>
      <c r="C130" s="7"/>
      <c r="D130" s="7"/>
      <c r="Q130" s="8"/>
    </row>
    <row r="131" spans="1:17" ht="13.2">
      <c r="A131" s="7"/>
      <c r="B131" s="7"/>
      <c r="C131" s="7"/>
      <c r="D131" s="7"/>
      <c r="Q131" s="8"/>
    </row>
    <row r="132" spans="1:17" ht="13.2">
      <c r="A132" s="7"/>
      <c r="B132" s="7"/>
      <c r="C132" s="7"/>
      <c r="D132" s="7"/>
      <c r="Q132" s="8"/>
    </row>
    <row r="133" spans="1:17" ht="13.2">
      <c r="A133" s="7"/>
      <c r="B133" s="7"/>
      <c r="C133" s="7"/>
      <c r="D133" s="7"/>
      <c r="Q133" s="8"/>
    </row>
    <row r="134" spans="1:17" ht="13.2">
      <c r="A134" s="7"/>
      <c r="B134" s="7"/>
      <c r="C134" s="7"/>
      <c r="D134" s="7"/>
      <c r="Q134" s="8"/>
    </row>
    <row r="135" spans="1:17" ht="13.2">
      <c r="A135" s="7"/>
      <c r="B135" s="7"/>
      <c r="C135" s="7"/>
      <c r="D135" s="7"/>
      <c r="Q135" s="8"/>
    </row>
    <row r="136" spans="1:17" ht="13.2">
      <c r="A136" s="7"/>
      <c r="B136" s="7"/>
      <c r="C136" s="7"/>
      <c r="D136" s="7"/>
      <c r="Q136" s="8"/>
    </row>
    <row r="137" spans="1:17" ht="13.2">
      <c r="A137" s="7"/>
      <c r="B137" s="7"/>
      <c r="C137" s="7"/>
      <c r="D137" s="7"/>
      <c r="Q137" s="8"/>
    </row>
    <row r="138" spans="1:17" ht="13.2">
      <c r="A138" s="7"/>
      <c r="B138" s="7"/>
      <c r="C138" s="7"/>
      <c r="D138" s="7"/>
      <c r="Q138" s="8"/>
    </row>
    <row r="139" spans="1:17" ht="13.2">
      <c r="A139" s="7"/>
      <c r="B139" s="7"/>
      <c r="C139" s="7"/>
      <c r="D139" s="7"/>
      <c r="M139" s="10"/>
      <c r="Q139" s="8"/>
    </row>
    <row r="140" spans="1:17" ht="13.2">
      <c r="A140" s="7"/>
      <c r="B140" s="7"/>
      <c r="C140" s="7"/>
      <c r="D140" s="7"/>
      <c r="Q140" s="8"/>
    </row>
    <row r="141" spans="1:17" ht="13.2">
      <c r="A141" s="7"/>
      <c r="B141" s="7"/>
      <c r="C141" s="7"/>
      <c r="D141" s="7"/>
      <c r="Q141" s="8"/>
    </row>
    <row r="142" spans="1:17" ht="13.2">
      <c r="A142" s="7"/>
      <c r="B142" s="7"/>
      <c r="C142" s="7"/>
      <c r="D142" s="7"/>
      <c r="Q142" s="8"/>
    </row>
    <row r="143" spans="1:17" ht="13.2">
      <c r="A143" s="7"/>
      <c r="B143" s="7"/>
      <c r="C143" s="7"/>
      <c r="D143" s="7"/>
      <c r="Q143" s="8"/>
    </row>
    <row r="144" spans="1:17" ht="13.2">
      <c r="A144" s="7"/>
      <c r="B144" s="7"/>
      <c r="C144" s="7"/>
      <c r="D144" s="7"/>
      <c r="Q144" s="8"/>
    </row>
    <row r="145" spans="1:17" ht="13.2">
      <c r="A145" s="7"/>
      <c r="B145" s="7"/>
      <c r="C145" s="7"/>
      <c r="D145" s="7"/>
      <c r="Q145" s="8"/>
    </row>
    <row r="146" spans="1:17" ht="13.2">
      <c r="A146" s="7"/>
      <c r="B146" s="7"/>
      <c r="C146" s="7"/>
      <c r="D146" s="7"/>
      <c r="Q146" s="8"/>
    </row>
    <row r="147" spans="1:17" ht="13.2">
      <c r="A147" s="7"/>
      <c r="B147" s="7"/>
      <c r="C147" s="7"/>
      <c r="D147" s="7"/>
      <c r="Q147" s="8"/>
    </row>
    <row r="148" spans="1:17" ht="13.2">
      <c r="A148" s="7"/>
      <c r="B148" s="7"/>
      <c r="C148" s="7"/>
      <c r="D148" s="7"/>
      <c r="Q148" s="8"/>
    </row>
    <row r="149" spans="1:17" ht="13.2">
      <c r="A149" s="7"/>
      <c r="B149" s="7"/>
      <c r="C149" s="7"/>
      <c r="D149" s="7"/>
      <c r="Q149" s="8"/>
    </row>
    <row r="150" spans="1:17" ht="13.2">
      <c r="A150" s="7"/>
      <c r="B150" s="9"/>
      <c r="C150" s="9"/>
      <c r="D150" s="9"/>
      <c r="Q150" s="8"/>
    </row>
    <row r="151" spans="1:17" ht="13.2">
      <c r="A151" s="9"/>
      <c r="B151" s="9"/>
      <c r="C151" s="9"/>
      <c r="D151" s="9"/>
      <c r="Q151" s="8"/>
    </row>
    <row r="152" spans="1:17" ht="13.2">
      <c r="A152" s="9"/>
      <c r="B152" s="9"/>
      <c r="C152" s="9"/>
      <c r="D152" s="9"/>
      <c r="Q152" s="8"/>
    </row>
    <row r="153" spans="1:17" ht="13.2">
      <c r="A153" s="9"/>
      <c r="B153" s="9"/>
      <c r="C153" s="9"/>
      <c r="D153" s="9"/>
      <c r="Q153" s="8"/>
    </row>
    <row r="154" spans="1:17" ht="13.2">
      <c r="A154" s="9"/>
      <c r="B154" s="9"/>
      <c r="C154" s="9"/>
      <c r="D154" s="9"/>
      <c r="Q154" s="8"/>
    </row>
    <row r="155" spans="1:17" ht="13.2">
      <c r="A155" s="9"/>
      <c r="B155" s="9"/>
      <c r="C155" s="9"/>
      <c r="D155" s="9"/>
      <c r="Q155" s="8"/>
    </row>
    <row r="156" spans="1:17" ht="13.2">
      <c r="A156" s="9"/>
      <c r="B156" s="9"/>
      <c r="C156" s="9"/>
      <c r="D156" s="9"/>
      <c r="Q156" s="8"/>
    </row>
    <row r="157" spans="1:17" ht="13.2">
      <c r="A157" s="9"/>
      <c r="B157" s="9"/>
      <c r="C157" s="9"/>
      <c r="D157" s="9"/>
      <c r="Q157" s="8"/>
    </row>
    <row r="158" spans="1:17" ht="13.2">
      <c r="A158" s="9"/>
      <c r="B158" s="9"/>
      <c r="C158" s="9"/>
      <c r="D158" s="9"/>
      <c r="Q158" s="8"/>
    </row>
    <row r="159" spans="1:17" ht="13.2">
      <c r="A159" s="9"/>
      <c r="B159" s="9"/>
      <c r="C159" s="9"/>
      <c r="D159" s="9"/>
      <c r="Q159" s="8"/>
    </row>
    <row r="160" spans="1:17" ht="13.2">
      <c r="A160" s="9"/>
      <c r="B160" s="9"/>
      <c r="C160" s="9"/>
      <c r="D160" s="9"/>
      <c r="Q160" s="8"/>
    </row>
    <row r="161" spans="1:17" ht="13.2">
      <c r="A161" s="9"/>
      <c r="B161" s="9"/>
      <c r="C161" s="9"/>
      <c r="D161" s="9"/>
      <c r="Q161" s="8"/>
    </row>
    <row r="162" spans="1:17" ht="13.2">
      <c r="A162" s="9"/>
      <c r="B162" s="9"/>
      <c r="C162" s="9"/>
      <c r="D162" s="9"/>
      <c r="Q162" s="8"/>
    </row>
    <row r="163" spans="1:17" ht="13.2">
      <c r="A163" s="9"/>
      <c r="B163" s="9"/>
      <c r="C163" s="9"/>
      <c r="D163" s="9"/>
      <c r="Q163" s="8"/>
    </row>
    <row r="164" spans="1:17" ht="13.2">
      <c r="A164" s="9"/>
      <c r="B164" s="9"/>
      <c r="C164" s="9"/>
      <c r="D164" s="9"/>
      <c r="Q164" s="8"/>
    </row>
    <row r="165" spans="1:17" ht="13.2">
      <c r="A165" s="9"/>
      <c r="B165" s="9"/>
      <c r="C165" s="9"/>
      <c r="D165" s="9"/>
      <c r="Q165" s="8"/>
    </row>
    <row r="166" spans="1:17" ht="13.2">
      <c r="A166" s="9"/>
      <c r="B166" s="9"/>
      <c r="C166" s="9"/>
      <c r="D166" s="9"/>
      <c r="Q166" s="8"/>
    </row>
    <row r="167" spans="1:17" ht="13.2">
      <c r="A167" s="9"/>
      <c r="B167" s="9"/>
      <c r="C167" s="9"/>
      <c r="D167" s="9"/>
      <c r="Q167" s="8"/>
    </row>
    <row r="168" spans="1:17" ht="13.2">
      <c r="A168" s="9"/>
      <c r="B168" s="9"/>
      <c r="C168" s="9"/>
      <c r="D168" s="9"/>
      <c r="Q168" s="8"/>
    </row>
    <row r="169" spans="1:17" ht="13.2">
      <c r="A169" s="9"/>
      <c r="B169" s="7"/>
      <c r="C169" s="7"/>
      <c r="D169" s="7"/>
      <c r="Q169" s="8"/>
    </row>
    <row r="170" spans="1:17" ht="13.2">
      <c r="A170" s="7"/>
      <c r="B170" s="7"/>
      <c r="C170" s="7"/>
      <c r="D170" s="7"/>
      <c r="Q170" s="8"/>
    </row>
    <row r="171" spans="1:17" ht="13.2">
      <c r="A171" s="7"/>
      <c r="B171" s="7"/>
      <c r="C171" s="7"/>
      <c r="D171" s="7"/>
      <c r="Q171" s="8"/>
    </row>
    <row r="172" spans="1:17" ht="13.2">
      <c r="A172" s="7"/>
      <c r="B172" s="7"/>
      <c r="C172" s="7"/>
      <c r="D172" s="7"/>
      <c r="Q172" s="8"/>
    </row>
    <row r="173" spans="1:17" ht="13.2">
      <c r="A173" s="7"/>
      <c r="B173" s="7"/>
      <c r="C173" s="7"/>
      <c r="D173" s="7"/>
      <c r="Q173" s="8"/>
    </row>
    <row r="174" spans="1:17" ht="13.2">
      <c r="A174" s="7"/>
      <c r="B174" s="7"/>
      <c r="C174" s="7"/>
      <c r="D174" s="7"/>
      <c r="Q174" s="8"/>
    </row>
    <row r="175" spans="1:17" ht="13.2">
      <c r="A175" s="7"/>
      <c r="B175" s="7"/>
      <c r="C175" s="7"/>
      <c r="D175" s="7"/>
      <c r="Q175" s="8"/>
    </row>
    <row r="176" spans="1:17" ht="13.2">
      <c r="A176" s="7"/>
      <c r="B176" s="7"/>
      <c r="C176" s="7"/>
      <c r="D176" s="7"/>
      <c r="Q176" s="8"/>
    </row>
    <row r="177" spans="1:17" ht="13.2">
      <c r="A177" s="7"/>
      <c r="B177" s="7"/>
      <c r="C177" s="7"/>
      <c r="D177" s="7"/>
      <c r="Q177" s="8"/>
    </row>
    <row r="178" spans="1:17" ht="13.2">
      <c r="A178" s="7"/>
      <c r="B178" s="7"/>
      <c r="C178" s="7"/>
      <c r="D178" s="7"/>
      <c r="Q178" s="8"/>
    </row>
    <row r="179" spans="1:17" ht="13.2">
      <c r="A179" s="7"/>
      <c r="B179" s="7"/>
      <c r="C179" s="7"/>
      <c r="D179" s="7"/>
      <c r="Q179" s="8"/>
    </row>
    <row r="180" spans="1:17" ht="13.2">
      <c r="A180" s="7"/>
      <c r="B180" s="7"/>
      <c r="C180" s="7"/>
      <c r="D180" s="7"/>
      <c r="Q180" s="8"/>
    </row>
    <row r="181" spans="1:17" ht="13.2">
      <c r="A181" s="7"/>
      <c r="B181" s="7"/>
      <c r="C181" s="7"/>
      <c r="D181" s="7"/>
      <c r="Q181" s="8"/>
    </row>
    <row r="182" spans="1:17" ht="13.2">
      <c r="A182" s="7"/>
      <c r="B182" s="7"/>
      <c r="C182" s="7"/>
      <c r="D182" s="7"/>
      <c r="Q182" s="8"/>
    </row>
    <row r="183" spans="1:17" ht="13.2">
      <c r="A183" s="7"/>
      <c r="B183" s="7"/>
      <c r="C183" s="7"/>
      <c r="D183" s="7"/>
      <c r="Q183" s="8"/>
    </row>
    <row r="184" spans="1:17" ht="13.2">
      <c r="A184" s="7"/>
      <c r="B184" s="7"/>
      <c r="C184" s="7"/>
      <c r="D184" s="7"/>
      <c r="Q184" s="8"/>
    </row>
    <row r="185" spans="1:17" ht="13.2">
      <c r="A185" s="7"/>
      <c r="B185" s="7"/>
      <c r="C185" s="7"/>
      <c r="D185" s="7"/>
      <c r="Q185" s="8"/>
    </row>
    <row r="186" spans="1:17" ht="13.2">
      <c r="A186" s="7"/>
      <c r="B186" s="7"/>
      <c r="C186" s="7"/>
      <c r="D186" s="7"/>
      <c r="Q186" s="8"/>
    </row>
    <row r="187" spans="1:17" ht="13.2">
      <c r="A187" s="7"/>
      <c r="B187" s="7"/>
      <c r="C187" s="7"/>
      <c r="D187" s="7"/>
      <c r="Q187" s="8"/>
    </row>
    <row r="188" spans="1:17" ht="13.2">
      <c r="A188" s="7"/>
      <c r="B188" s="7"/>
      <c r="C188" s="7"/>
      <c r="D188" s="7"/>
      <c r="Q188" s="8"/>
    </row>
    <row r="189" spans="1:17" ht="13.2">
      <c r="A189" s="7"/>
      <c r="B189" s="7"/>
      <c r="C189" s="7"/>
      <c r="D189" s="7"/>
      <c r="Q189" s="8"/>
    </row>
    <row r="190" spans="1:17" ht="13.2">
      <c r="A190" s="7"/>
      <c r="B190" s="7"/>
      <c r="C190" s="7"/>
      <c r="D190" s="7"/>
      <c r="Q190" s="8"/>
    </row>
    <row r="191" spans="1:17" ht="13.2">
      <c r="A191" s="7"/>
      <c r="B191" s="7"/>
      <c r="C191" s="7"/>
      <c r="D191" s="7"/>
      <c r="Q191" s="8"/>
    </row>
    <row r="192" spans="1:17" ht="13.2">
      <c r="A192" s="7"/>
      <c r="B192" s="7"/>
      <c r="C192" s="7"/>
      <c r="D192" s="7"/>
      <c r="Q192" s="8"/>
    </row>
    <row r="193" spans="1:17" ht="13.2">
      <c r="A193" s="7"/>
      <c r="B193" s="7"/>
      <c r="C193" s="7"/>
      <c r="D193" s="7"/>
      <c r="Q193" s="8"/>
    </row>
    <row r="194" spans="1:17" ht="13.2">
      <c r="A194" s="7"/>
      <c r="B194" s="7"/>
      <c r="C194" s="7"/>
      <c r="D194" s="7"/>
      <c r="Q194" s="8"/>
    </row>
    <row r="195" spans="1:17" ht="13.2">
      <c r="A195" s="7"/>
      <c r="B195" s="7"/>
      <c r="C195" s="7"/>
      <c r="D195" s="7"/>
      <c r="Q195" s="8"/>
    </row>
    <row r="196" spans="1:17" ht="13.2">
      <c r="A196" s="7"/>
      <c r="B196" s="7"/>
      <c r="C196" s="7"/>
      <c r="D196" s="7"/>
      <c r="Q196" s="8"/>
    </row>
    <row r="197" spans="1:17" ht="13.2">
      <c r="A197" s="7"/>
      <c r="B197" s="7"/>
      <c r="C197" s="7"/>
      <c r="D197" s="7"/>
      <c r="Q197" s="8"/>
    </row>
    <row r="198" spans="1:17" ht="13.2">
      <c r="A198" s="7"/>
      <c r="B198" s="7"/>
      <c r="C198" s="7"/>
      <c r="D198" s="7"/>
      <c r="Q198" s="8"/>
    </row>
    <row r="199" spans="1:17" ht="13.2">
      <c r="A199" s="7"/>
      <c r="B199" s="7"/>
      <c r="C199" s="7"/>
      <c r="D199" s="7"/>
      <c r="Q199" s="8"/>
    </row>
    <row r="200" spans="1:17" ht="13.2">
      <c r="A200" s="7"/>
      <c r="B200" s="7"/>
      <c r="C200" s="7"/>
      <c r="D200" s="7"/>
      <c r="Q200" s="8"/>
    </row>
    <row r="201" spans="1:17" ht="13.2">
      <c r="A201" s="7"/>
      <c r="B201" s="7"/>
      <c r="C201" s="7"/>
      <c r="D201" s="7"/>
      <c r="Q201" s="8"/>
    </row>
    <row r="202" spans="1:17" ht="13.2">
      <c r="A202" s="7"/>
      <c r="B202" s="7"/>
      <c r="C202" s="7"/>
      <c r="D202" s="7"/>
      <c r="Q202" s="8"/>
    </row>
    <row r="203" spans="1:17" ht="13.2">
      <c r="A203" s="7"/>
      <c r="B203" s="7"/>
      <c r="C203" s="7"/>
      <c r="D203" s="7"/>
      <c r="Q203" s="8"/>
    </row>
    <row r="204" spans="1:17" ht="13.2">
      <c r="A204" s="7"/>
      <c r="B204" s="7"/>
      <c r="C204" s="7"/>
      <c r="D204" s="7"/>
      <c r="Q204" s="8"/>
    </row>
    <row r="205" spans="1:17" ht="13.2">
      <c r="A205" s="7"/>
      <c r="B205" s="7"/>
      <c r="C205" s="7"/>
      <c r="D205" s="7"/>
      <c r="Q205" s="8"/>
    </row>
    <row r="206" spans="1:17" ht="13.2">
      <c r="A206" s="7"/>
      <c r="B206" s="7"/>
      <c r="C206" s="7"/>
      <c r="D206" s="7"/>
      <c r="Q206" s="8"/>
    </row>
    <row r="207" spans="1:17" ht="13.2">
      <c r="A207" s="7"/>
      <c r="B207" s="7"/>
      <c r="C207" s="7"/>
      <c r="D207" s="7"/>
      <c r="Q207" s="8"/>
    </row>
    <row r="208" spans="1:17" ht="13.2">
      <c r="A208" s="7"/>
      <c r="B208" s="7"/>
      <c r="C208" s="7"/>
      <c r="D208" s="7"/>
      <c r="Q208" s="8"/>
    </row>
    <row r="209" spans="1:17" ht="13.2">
      <c r="A209" s="7"/>
      <c r="B209" s="7"/>
      <c r="C209" s="7"/>
      <c r="D209" s="7"/>
      <c r="Q209" s="8"/>
    </row>
    <row r="210" spans="1:17" ht="13.2">
      <c r="A210" s="7"/>
      <c r="B210" s="7"/>
      <c r="C210" s="7"/>
      <c r="D210" s="7"/>
      <c r="Q210" s="8"/>
    </row>
    <row r="211" spans="1:17" ht="13.2">
      <c r="A211" s="7"/>
      <c r="B211" s="7"/>
      <c r="C211" s="7"/>
      <c r="D211" s="7"/>
      <c r="Q211" s="8"/>
    </row>
    <row r="212" spans="1:17" ht="13.2">
      <c r="A212" s="7"/>
      <c r="B212" s="7"/>
      <c r="C212" s="7"/>
      <c r="D212" s="7"/>
      <c r="Q212" s="8"/>
    </row>
    <row r="213" spans="1:17" ht="13.2">
      <c r="A213" s="7"/>
      <c r="B213" s="7"/>
      <c r="C213" s="7"/>
      <c r="D213" s="7"/>
      <c r="Q213" s="8"/>
    </row>
    <row r="214" spans="1:17" ht="13.2">
      <c r="A214" s="7"/>
      <c r="B214" s="7"/>
      <c r="C214" s="7"/>
      <c r="D214" s="7"/>
      <c r="Q214" s="8"/>
    </row>
    <row r="215" spans="1:17" ht="13.2">
      <c r="A215" s="7"/>
      <c r="B215" s="7"/>
      <c r="C215" s="7"/>
      <c r="D215" s="7"/>
      <c r="Q215" s="8"/>
    </row>
    <row r="216" spans="1:17" ht="13.2">
      <c r="A216" s="7"/>
      <c r="B216" s="7"/>
      <c r="C216" s="7"/>
      <c r="D216" s="7"/>
      <c r="Q216" s="8"/>
    </row>
    <row r="217" spans="1:17" ht="13.2">
      <c r="A217" s="7"/>
      <c r="B217" s="7"/>
      <c r="C217" s="7"/>
      <c r="D217" s="7"/>
      <c r="Q217" s="8"/>
    </row>
    <row r="218" spans="1:17" ht="13.2">
      <c r="A218" s="7"/>
      <c r="B218" s="7"/>
      <c r="C218" s="7"/>
      <c r="D218" s="7"/>
      <c r="Q218" s="8"/>
    </row>
    <row r="219" spans="1:17" ht="13.2">
      <c r="A219" s="7"/>
      <c r="B219" s="7"/>
      <c r="C219" s="7"/>
      <c r="D219" s="7"/>
      <c r="Q219" s="8"/>
    </row>
    <row r="220" spans="1:17" ht="13.2">
      <c r="A220" s="7"/>
      <c r="B220" s="7"/>
      <c r="C220" s="7"/>
      <c r="D220" s="7"/>
      <c r="Q220" s="8"/>
    </row>
    <row r="221" spans="1:17" ht="13.2">
      <c r="A221" s="7"/>
      <c r="B221" s="7"/>
      <c r="C221" s="7"/>
      <c r="D221" s="7"/>
      <c r="Q221" s="8"/>
    </row>
    <row r="222" spans="1:17" ht="13.2">
      <c r="A222" s="7"/>
      <c r="B222" s="7"/>
      <c r="C222" s="7"/>
      <c r="D222" s="7"/>
      <c r="Q222" s="8"/>
    </row>
    <row r="223" spans="1:17" ht="13.2">
      <c r="A223" s="7"/>
      <c r="B223" s="7"/>
      <c r="C223" s="7"/>
      <c r="D223" s="7"/>
      <c r="Q223" s="8"/>
    </row>
    <row r="224" spans="1:17" ht="13.2">
      <c r="A224" s="7"/>
      <c r="B224" s="7"/>
      <c r="C224" s="7"/>
      <c r="D224" s="7"/>
      <c r="Q224" s="8"/>
    </row>
    <row r="225" spans="1:17" ht="13.2">
      <c r="A225" s="7"/>
      <c r="B225" s="7"/>
      <c r="C225" s="7"/>
      <c r="D225" s="7"/>
      <c r="Q225" s="8"/>
    </row>
    <row r="226" spans="1:17" ht="13.2">
      <c r="A226" s="7"/>
      <c r="B226" s="7"/>
      <c r="C226" s="7"/>
      <c r="D226" s="7"/>
      <c r="Q226" s="8"/>
    </row>
    <row r="227" spans="1:17" ht="13.2">
      <c r="A227" s="7"/>
      <c r="B227" s="7"/>
      <c r="C227" s="7"/>
      <c r="D227" s="7"/>
      <c r="Q227" s="8"/>
    </row>
    <row r="228" spans="1:17" ht="13.2">
      <c r="A228" s="7"/>
      <c r="B228" s="7"/>
      <c r="C228" s="7"/>
      <c r="D228" s="7"/>
      <c r="Q228" s="8"/>
    </row>
    <row r="229" spans="1:17" ht="13.2">
      <c r="A229" s="7"/>
      <c r="B229" s="7"/>
      <c r="C229" s="7"/>
      <c r="D229" s="7"/>
      <c r="Q229" s="8"/>
    </row>
    <row r="230" spans="1:17" ht="13.2">
      <c r="A230" s="7"/>
      <c r="B230" s="7"/>
      <c r="C230" s="7"/>
      <c r="D230" s="7"/>
      <c r="Q230" s="8"/>
    </row>
    <row r="231" spans="1:17" ht="13.2">
      <c r="A231" s="7"/>
      <c r="B231" s="7"/>
      <c r="C231" s="7"/>
      <c r="D231" s="7"/>
      <c r="Q231" s="8"/>
    </row>
    <row r="232" spans="1:17" ht="13.2">
      <c r="A232" s="7"/>
      <c r="B232" s="7"/>
      <c r="C232" s="7"/>
      <c r="D232" s="7"/>
      <c r="Q232" s="8"/>
    </row>
    <row r="233" spans="1:17" ht="13.2">
      <c r="A233" s="7"/>
      <c r="B233" s="7"/>
      <c r="C233" s="7"/>
      <c r="D233" s="7"/>
      <c r="Q233" s="8"/>
    </row>
    <row r="234" spans="1:17" ht="13.2">
      <c r="A234" s="7"/>
      <c r="B234" s="7"/>
      <c r="C234" s="7"/>
      <c r="D234" s="7"/>
      <c r="Q234" s="8"/>
    </row>
    <row r="235" spans="1:17" ht="13.2">
      <c r="A235" s="7"/>
      <c r="B235" s="7"/>
      <c r="C235" s="7"/>
      <c r="D235" s="7"/>
      <c r="Q235" s="8"/>
    </row>
    <row r="236" spans="1:17" ht="13.2">
      <c r="A236" s="7"/>
      <c r="B236" s="7"/>
      <c r="C236" s="7"/>
      <c r="D236" s="7"/>
      <c r="Q236" s="8"/>
    </row>
    <row r="237" spans="1:17" ht="13.2">
      <c r="A237" s="7"/>
      <c r="B237" s="7"/>
      <c r="C237" s="7"/>
      <c r="D237" s="7"/>
      <c r="Q237" s="8"/>
    </row>
    <row r="238" spans="1:17" ht="13.2">
      <c r="A238" s="7"/>
      <c r="B238" s="7"/>
      <c r="C238" s="7"/>
      <c r="D238" s="7"/>
      <c r="Q238" s="8"/>
    </row>
    <row r="239" spans="1:17" ht="13.2">
      <c r="A239" s="7"/>
      <c r="B239" s="7"/>
      <c r="C239" s="7"/>
      <c r="D239" s="7"/>
      <c r="Q239" s="8"/>
    </row>
    <row r="240" spans="1:17" ht="13.2">
      <c r="A240" s="7"/>
      <c r="B240" s="7"/>
      <c r="C240" s="7"/>
      <c r="D240" s="7"/>
      <c r="Q240" s="8"/>
    </row>
    <row r="241" spans="1:17" ht="13.2">
      <c r="A241" s="7"/>
      <c r="B241" s="7"/>
      <c r="C241" s="7"/>
      <c r="D241" s="7"/>
      <c r="Q241" s="8"/>
    </row>
    <row r="242" spans="1:17" ht="13.2">
      <c r="A242" s="7"/>
      <c r="B242" s="7"/>
      <c r="C242" s="7"/>
      <c r="D242" s="7"/>
      <c r="Q242" s="8"/>
    </row>
    <row r="243" spans="1:17" ht="13.2">
      <c r="A243" s="7"/>
      <c r="B243" s="7"/>
      <c r="C243" s="7"/>
      <c r="D243" s="7"/>
      <c r="Q243" s="8"/>
    </row>
    <row r="244" spans="1:17" ht="13.2">
      <c r="A244" s="7"/>
      <c r="B244" s="7"/>
      <c r="C244" s="7"/>
      <c r="D244" s="7"/>
      <c r="Q244" s="8"/>
    </row>
    <row r="245" spans="1:17" ht="13.2">
      <c r="A245" s="7"/>
      <c r="B245" s="7"/>
      <c r="C245" s="7"/>
      <c r="D245" s="7"/>
      <c r="Q245" s="8"/>
    </row>
    <row r="246" spans="1:17" ht="13.2">
      <c r="A246" s="7"/>
      <c r="B246" s="7"/>
      <c r="C246" s="7"/>
      <c r="D246" s="7"/>
      <c r="Q246" s="8"/>
    </row>
    <row r="247" spans="1:17" ht="13.2">
      <c r="A247" s="7"/>
      <c r="B247" s="7"/>
      <c r="C247" s="7"/>
      <c r="D247" s="7"/>
      <c r="Q247" s="8"/>
    </row>
    <row r="248" spans="1:17" ht="13.2">
      <c r="A248" s="7"/>
      <c r="B248" s="7"/>
      <c r="C248" s="7"/>
      <c r="D248" s="7"/>
      <c r="Q248" s="8"/>
    </row>
    <row r="249" spans="1:17" ht="13.2">
      <c r="A249" s="7"/>
      <c r="B249" s="7"/>
      <c r="C249" s="7"/>
      <c r="D249" s="7"/>
      <c r="Q249" s="8"/>
    </row>
    <row r="250" spans="1:17" ht="13.2">
      <c r="A250" s="7"/>
      <c r="B250" s="7"/>
      <c r="C250" s="7"/>
      <c r="D250" s="7"/>
      <c r="Q250" s="8"/>
    </row>
    <row r="251" spans="1:17" ht="13.2">
      <c r="A251" s="7"/>
      <c r="B251" s="7"/>
      <c r="C251" s="7"/>
      <c r="D251" s="7"/>
      <c r="Q251" s="8"/>
    </row>
    <row r="252" spans="1:17" ht="13.2">
      <c r="A252" s="7"/>
      <c r="B252" s="7"/>
      <c r="C252" s="7"/>
      <c r="D252" s="7"/>
      <c r="Q252" s="8"/>
    </row>
    <row r="253" spans="1:17" ht="13.2">
      <c r="A253" s="7"/>
      <c r="B253" s="7"/>
      <c r="C253" s="7"/>
      <c r="D253" s="7"/>
      <c r="Q253" s="8"/>
    </row>
    <row r="254" spans="1:17" ht="13.2">
      <c r="A254" s="7"/>
      <c r="B254" s="7"/>
      <c r="C254" s="7"/>
      <c r="D254" s="7"/>
      <c r="Q254" s="8"/>
    </row>
    <row r="255" spans="1:17" ht="13.2">
      <c r="A255" s="7"/>
      <c r="B255" s="7"/>
      <c r="C255" s="7"/>
      <c r="D255" s="7"/>
      <c r="Q255" s="8"/>
    </row>
    <row r="256" spans="1:17" ht="13.2">
      <c r="A256" s="7"/>
      <c r="B256" s="7"/>
      <c r="C256" s="7"/>
      <c r="D256" s="7"/>
      <c r="Q256" s="8"/>
    </row>
    <row r="257" spans="1:17" ht="13.2">
      <c r="A257" s="7"/>
      <c r="B257" s="7"/>
      <c r="C257" s="7"/>
      <c r="D257" s="7"/>
      <c r="Q257" s="8"/>
    </row>
    <row r="258" spans="1:17" ht="13.2">
      <c r="A258" s="7"/>
      <c r="B258" s="7"/>
      <c r="C258" s="7"/>
      <c r="D258" s="7"/>
      <c r="Q258" s="8"/>
    </row>
    <row r="259" spans="1:17" ht="13.2">
      <c r="A259" s="7"/>
      <c r="B259" s="7"/>
      <c r="C259" s="7"/>
      <c r="D259" s="7"/>
      <c r="Q259" s="8"/>
    </row>
    <row r="260" spans="1:17" ht="13.2">
      <c r="A260" s="7"/>
      <c r="B260" s="7"/>
      <c r="C260" s="7"/>
      <c r="D260" s="7"/>
      <c r="Q260" s="8"/>
    </row>
    <row r="261" spans="1:17" ht="13.2">
      <c r="A261" s="7"/>
      <c r="B261" s="7"/>
      <c r="C261" s="7"/>
      <c r="D261" s="7"/>
      <c r="Q261" s="8"/>
    </row>
    <row r="262" spans="1:17" ht="13.2">
      <c r="A262" s="7"/>
      <c r="B262" s="7"/>
      <c r="C262" s="7"/>
      <c r="D262" s="7"/>
      <c r="Q262" s="8"/>
    </row>
    <row r="263" spans="1:17" ht="13.2">
      <c r="A263" s="7"/>
      <c r="B263" s="7"/>
      <c r="C263" s="7"/>
      <c r="D263" s="7"/>
      <c r="Q263" s="8"/>
    </row>
    <row r="264" spans="1:17" ht="13.2">
      <c r="A264" s="7"/>
      <c r="B264" s="7"/>
      <c r="C264" s="7"/>
      <c r="D264" s="7"/>
      <c r="Q264" s="8"/>
    </row>
    <row r="265" spans="1:17" ht="13.2">
      <c r="A265" s="7"/>
      <c r="B265" s="7"/>
      <c r="C265" s="7"/>
      <c r="D265" s="7"/>
      <c r="Q265" s="8"/>
    </row>
    <row r="266" spans="1:17" ht="13.2">
      <c r="A266" s="7"/>
      <c r="B266" s="7"/>
      <c r="C266" s="7"/>
      <c r="D266" s="7"/>
      <c r="Q266" s="8"/>
    </row>
    <row r="267" spans="1:17" ht="13.2">
      <c r="A267" s="7"/>
      <c r="B267" s="7"/>
      <c r="C267" s="7"/>
      <c r="D267" s="7"/>
      <c r="Q267" s="8"/>
    </row>
    <row r="268" spans="1:17" ht="13.2">
      <c r="A268" s="7"/>
      <c r="B268" s="7"/>
      <c r="C268" s="7"/>
      <c r="D268" s="7"/>
      <c r="Q268" s="8"/>
    </row>
    <row r="269" spans="1:17" ht="13.2">
      <c r="A269" s="7"/>
      <c r="B269" s="7"/>
      <c r="C269" s="7"/>
      <c r="D269" s="7"/>
      <c r="Q269" s="8"/>
    </row>
    <row r="270" spans="1:17" ht="13.2">
      <c r="A270" s="7"/>
      <c r="B270" s="7"/>
      <c r="C270" s="7"/>
      <c r="D270" s="7"/>
      <c r="Q270" s="8"/>
    </row>
    <row r="271" spans="1:17" ht="13.2">
      <c r="A271" s="7"/>
      <c r="B271" s="7"/>
      <c r="C271" s="7"/>
      <c r="D271" s="7"/>
      <c r="Q271" s="8"/>
    </row>
    <row r="272" spans="1:17" ht="13.2">
      <c r="A272" s="7"/>
      <c r="B272" s="7"/>
      <c r="C272" s="7"/>
      <c r="D272" s="7"/>
      <c r="Q272" s="8"/>
    </row>
    <row r="273" spans="1:17" ht="13.2">
      <c r="A273" s="7"/>
      <c r="B273" s="7"/>
      <c r="C273" s="7"/>
      <c r="D273" s="7"/>
      <c r="Q273" s="8"/>
    </row>
    <row r="274" spans="1:17" ht="13.2">
      <c r="A274" s="7"/>
      <c r="B274" s="7"/>
      <c r="C274" s="7"/>
      <c r="D274" s="7"/>
      <c r="Q274" s="8"/>
    </row>
    <row r="275" spans="1:17" ht="13.2">
      <c r="A275" s="7"/>
      <c r="B275" s="7"/>
      <c r="C275" s="7"/>
      <c r="D275" s="7"/>
      <c r="Q275" s="8"/>
    </row>
    <row r="276" spans="1:17" ht="13.2">
      <c r="A276" s="7"/>
      <c r="B276" s="7"/>
      <c r="C276" s="7"/>
      <c r="D276" s="7"/>
      <c r="Q276" s="8"/>
    </row>
    <row r="277" spans="1:17" ht="13.2">
      <c r="A277" s="7"/>
      <c r="B277" s="7"/>
      <c r="C277" s="7"/>
      <c r="D277" s="7"/>
      <c r="Q277" s="8"/>
    </row>
    <row r="278" spans="1:17" ht="13.2">
      <c r="A278" s="7"/>
      <c r="B278" s="7"/>
      <c r="C278" s="7"/>
      <c r="D278" s="7"/>
      <c r="Q278" s="8"/>
    </row>
    <row r="279" spans="1:17" ht="13.2">
      <c r="A279" s="7"/>
      <c r="B279" s="7"/>
      <c r="C279" s="7"/>
      <c r="D279" s="7"/>
      <c r="Q279" s="8"/>
    </row>
    <row r="280" spans="1:17" ht="13.2">
      <c r="A280" s="7"/>
      <c r="B280" s="7"/>
      <c r="C280" s="7"/>
      <c r="D280" s="7"/>
      <c r="Q280" s="8"/>
    </row>
    <row r="281" spans="1:17" ht="13.2">
      <c r="A281" s="7"/>
      <c r="B281" s="7"/>
      <c r="C281" s="7"/>
      <c r="D281" s="7"/>
      <c r="Q281" s="8"/>
    </row>
    <row r="282" spans="1:17" ht="13.2">
      <c r="A282" s="7"/>
      <c r="B282" s="7"/>
      <c r="C282" s="7"/>
      <c r="D282" s="7"/>
      <c r="M282" s="10"/>
      <c r="Q282" s="8"/>
    </row>
    <row r="283" spans="1:17" ht="13.2">
      <c r="A283" s="7"/>
      <c r="B283" s="7"/>
      <c r="C283" s="7"/>
      <c r="D283" s="7"/>
      <c r="Q283" s="8"/>
    </row>
    <row r="284" spans="1:17" ht="13.2">
      <c r="A284" s="7"/>
      <c r="B284" s="7"/>
      <c r="C284" s="7"/>
      <c r="D284" s="7"/>
      <c r="Q284" s="8"/>
    </row>
    <row r="285" spans="1:17" ht="13.2">
      <c r="A285" s="7"/>
      <c r="B285" s="7"/>
      <c r="C285" s="7"/>
      <c r="D285" s="7"/>
      <c r="Q285" s="8"/>
    </row>
    <row r="286" spans="1:17" ht="13.2">
      <c r="A286" s="7"/>
      <c r="B286" s="7"/>
      <c r="C286" s="7"/>
      <c r="D286" s="7"/>
      <c r="Q286" s="8"/>
    </row>
    <row r="287" spans="1:17" ht="13.2">
      <c r="A287" s="7"/>
      <c r="B287" s="7"/>
      <c r="C287" s="7"/>
      <c r="D287" s="7"/>
      <c r="Q287" s="8"/>
    </row>
    <row r="288" spans="1:17" ht="13.2">
      <c r="A288" s="7"/>
      <c r="B288" s="7"/>
      <c r="C288" s="7"/>
      <c r="D288" s="7"/>
      <c r="Q288" s="8"/>
    </row>
    <row r="289" spans="1:17" ht="13.2">
      <c r="A289" s="7"/>
      <c r="B289" s="7"/>
      <c r="C289" s="7"/>
      <c r="D289" s="7"/>
      <c r="Q289" s="8"/>
    </row>
    <row r="290" spans="1:17" ht="13.2">
      <c r="A290" s="7"/>
      <c r="B290" s="7"/>
      <c r="C290" s="7"/>
      <c r="D290" s="7"/>
      <c r="Q290" s="8"/>
    </row>
    <row r="291" spans="1:17" ht="13.2">
      <c r="A291" s="7"/>
      <c r="B291" s="7"/>
      <c r="C291" s="7"/>
      <c r="D291" s="7"/>
      <c r="Q291" s="8"/>
    </row>
    <row r="292" spans="1:17" ht="13.2">
      <c r="A292" s="7"/>
      <c r="B292" s="7"/>
      <c r="C292" s="7"/>
      <c r="D292" s="7"/>
      <c r="Q292" s="8"/>
    </row>
    <row r="293" spans="1:17" ht="13.2">
      <c r="A293" s="7"/>
      <c r="B293" s="7"/>
      <c r="C293" s="7"/>
      <c r="D293" s="7"/>
      <c r="Q293" s="8"/>
    </row>
    <row r="294" spans="1:17" ht="13.2">
      <c r="A294" s="7"/>
      <c r="B294" s="7"/>
      <c r="C294" s="7"/>
      <c r="D294" s="7"/>
      <c r="Q294" s="8"/>
    </row>
    <row r="295" spans="1:17" ht="13.2">
      <c r="A295" s="7"/>
      <c r="B295" s="7"/>
      <c r="C295" s="7"/>
      <c r="D295" s="7"/>
      <c r="Q295" s="8"/>
    </row>
    <row r="296" spans="1:17" ht="13.2">
      <c r="A296" s="7"/>
      <c r="B296" s="7"/>
      <c r="C296" s="7"/>
      <c r="D296" s="7"/>
      <c r="Q296" s="8"/>
    </row>
    <row r="297" spans="1:17" ht="13.2">
      <c r="A297" s="7"/>
      <c r="B297" s="7"/>
      <c r="C297" s="7"/>
      <c r="D297" s="7"/>
      <c r="Q297" s="8"/>
    </row>
    <row r="298" spans="1:17" ht="13.2">
      <c r="A298" s="7"/>
      <c r="B298" s="7"/>
      <c r="C298" s="7"/>
      <c r="D298" s="7"/>
      <c r="Q298" s="8"/>
    </row>
    <row r="299" spans="1:17" ht="13.2">
      <c r="A299" s="7"/>
      <c r="B299" s="7"/>
      <c r="C299" s="7"/>
      <c r="D299" s="7"/>
      <c r="Q299" s="8"/>
    </row>
    <row r="300" spans="1:17" ht="13.2">
      <c r="A300" s="7"/>
      <c r="B300" s="7"/>
      <c r="C300" s="7"/>
      <c r="D300" s="7"/>
      <c r="Q300" s="8"/>
    </row>
    <row r="301" spans="1:17" ht="13.2">
      <c r="A301" s="7"/>
      <c r="B301" s="7"/>
      <c r="C301" s="7"/>
      <c r="D301" s="7"/>
      <c r="Q301" s="8"/>
    </row>
    <row r="302" spans="1:17" ht="13.2">
      <c r="A302" s="7"/>
      <c r="B302" s="7"/>
      <c r="C302" s="7"/>
      <c r="D302" s="7"/>
      <c r="Q302" s="8"/>
    </row>
    <row r="303" spans="1:17" ht="13.2">
      <c r="A303" s="7"/>
      <c r="B303" s="7"/>
      <c r="C303" s="7"/>
      <c r="D303" s="7"/>
      <c r="Q303" s="8"/>
    </row>
    <row r="304" spans="1:17" ht="13.2">
      <c r="A304" s="7"/>
      <c r="B304" s="7"/>
      <c r="C304" s="7"/>
      <c r="D304" s="7"/>
      <c r="Q304" s="8"/>
    </row>
    <row r="305" spans="1:17" ht="13.2">
      <c r="A305" s="7"/>
      <c r="B305" s="7"/>
      <c r="C305" s="7"/>
      <c r="D305" s="7"/>
      <c r="Q305" s="8"/>
    </row>
    <row r="306" spans="1:17" ht="13.2">
      <c r="A306" s="7"/>
      <c r="B306" s="7"/>
      <c r="C306" s="7"/>
      <c r="D306" s="7"/>
      <c r="Q306" s="8"/>
    </row>
    <row r="307" spans="1:17" ht="13.2">
      <c r="A307" s="7"/>
      <c r="B307" s="7"/>
      <c r="C307" s="7"/>
      <c r="D307" s="7"/>
      <c r="Q307" s="8"/>
    </row>
    <row r="308" spans="1:17" ht="13.2">
      <c r="A308" s="7"/>
      <c r="B308" s="7"/>
      <c r="C308" s="7"/>
      <c r="D308" s="7"/>
      <c r="Q308" s="8"/>
    </row>
    <row r="309" spans="1:17" ht="13.2">
      <c r="A309" s="7"/>
      <c r="B309" s="7"/>
      <c r="C309" s="7"/>
      <c r="D309" s="7"/>
      <c r="Q309" s="8"/>
    </row>
    <row r="310" spans="1:17" ht="13.2">
      <c r="A310" s="7"/>
      <c r="B310" s="7"/>
      <c r="C310" s="7"/>
      <c r="D310" s="7"/>
      <c r="Q310" s="8"/>
    </row>
    <row r="311" spans="1:17" ht="13.2">
      <c r="A311" s="7"/>
      <c r="B311" s="7"/>
      <c r="C311" s="7"/>
      <c r="D311" s="7"/>
      <c r="Q311" s="8"/>
    </row>
    <row r="312" spans="1:17" ht="13.2">
      <c r="A312" s="7"/>
      <c r="B312" s="7"/>
      <c r="C312" s="7"/>
      <c r="D312" s="7"/>
      <c r="Q312" s="8"/>
    </row>
    <row r="313" spans="1:17" ht="13.2">
      <c r="A313" s="7"/>
      <c r="B313" s="7"/>
      <c r="C313" s="7"/>
      <c r="D313" s="7"/>
      <c r="Q313" s="8"/>
    </row>
    <row r="314" spans="1:17" ht="13.2">
      <c r="A314" s="7"/>
      <c r="B314" s="7"/>
      <c r="C314" s="7"/>
      <c r="D314" s="7"/>
      <c r="Q314" s="8"/>
    </row>
    <row r="315" spans="1:17" ht="13.2">
      <c r="A315" s="7"/>
      <c r="B315" s="7"/>
      <c r="C315" s="7"/>
      <c r="D315" s="7"/>
      <c r="Q315" s="8"/>
    </row>
    <row r="316" spans="1:17" ht="13.2">
      <c r="A316" s="7"/>
      <c r="B316" s="7"/>
      <c r="C316" s="7"/>
      <c r="D316" s="7"/>
      <c r="Q316" s="8"/>
    </row>
    <row r="317" spans="1:17" ht="13.2">
      <c r="A317" s="7"/>
      <c r="B317" s="7"/>
      <c r="C317" s="7"/>
      <c r="D317" s="7"/>
      <c r="Q317" s="8"/>
    </row>
    <row r="318" spans="1:17" ht="13.2">
      <c r="A318" s="7"/>
      <c r="B318" s="7"/>
      <c r="C318" s="7"/>
      <c r="D318" s="7"/>
      <c r="Q318" s="8"/>
    </row>
    <row r="319" spans="1:17" ht="13.2">
      <c r="A319" s="7"/>
      <c r="B319" s="7"/>
      <c r="C319" s="7"/>
      <c r="D319" s="7"/>
      <c r="Q319" s="8"/>
    </row>
    <row r="320" spans="1:17" ht="13.2">
      <c r="A320" s="7"/>
      <c r="B320" s="7"/>
      <c r="C320" s="7"/>
      <c r="D320" s="7"/>
      <c r="Q320" s="8"/>
    </row>
    <row r="321" spans="1:17" ht="13.2">
      <c r="A321" s="7"/>
      <c r="B321" s="7"/>
      <c r="C321" s="7"/>
      <c r="D321" s="7"/>
      <c r="Q321" s="8"/>
    </row>
    <row r="322" spans="1:17" ht="13.2">
      <c r="A322" s="7"/>
      <c r="B322" s="7"/>
      <c r="C322" s="7"/>
      <c r="D322" s="7"/>
      <c r="Q322" s="8"/>
    </row>
    <row r="323" spans="1:17" ht="13.2">
      <c r="A323" s="7"/>
      <c r="B323" s="7"/>
      <c r="C323" s="7"/>
      <c r="D323" s="7"/>
      <c r="Q323" s="8"/>
    </row>
    <row r="324" spans="1:17" ht="13.2">
      <c r="A324" s="7"/>
      <c r="B324" s="7"/>
      <c r="C324" s="7"/>
      <c r="D324" s="7"/>
      <c r="Q324" s="8"/>
    </row>
    <row r="325" spans="1:17" ht="13.2">
      <c r="A325" s="7"/>
      <c r="B325" s="7"/>
      <c r="C325" s="7"/>
      <c r="D325" s="7"/>
      <c r="Q325" s="8"/>
    </row>
    <row r="326" spans="1:17" ht="13.2">
      <c r="A326" s="7"/>
      <c r="B326" s="7"/>
      <c r="C326" s="7"/>
      <c r="D326" s="7"/>
      <c r="Q326" s="8"/>
    </row>
    <row r="327" spans="1:17" ht="13.2">
      <c r="A327" s="7"/>
      <c r="B327" s="7"/>
      <c r="C327" s="7"/>
      <c r="D327" s="7"/>
      <c r="Q327" s="8"/>
    </row>
    <row r="328" spans="1:17" ht="13.2">
      <c r="A328" s="7"/>
      <c r="B328" s="7"/>
      <c r="C328" s="7"/>
      <c r="D328" s="7"/>
      <c r="Q328" s="8"/>
    </row>
    <row r="329" spans="1:17" ht="13.2">
      <c r="A329" s="7"/>
      <c r="B329" s="7"/>
      <c r="C329" s="7"/>
      <c r="D329" s="7"/>
      <c r="Q329" s="8"/>
    </row>
    <row r="330" spans="1:17" ht="13.2">
      <c r="A330" s="7"/>
      <c r="B330" s="7"/>
      <c r="C330" s="7"/>
      <c r="D330" s="7"/>
      <c r="Q330" s="8"/>
    </row>
    <row r="331" spans="1:17" ht="13.2">
      <c r="A331" s="7"/>
      <c r="B331" s="7"/>
      <c r="C331" s="7"/>
      <c r="D331" s="7"/>
      <c r="Q331" s="8"/>
    </row>
    <row r="332" spans="1:17" ht="13.2">
      <c r="A332" s="7"/>
      <c r="B332" s="7"/>
      <c r="C332" s="7"/>
      <c r="D332" s="7"/>
      <c r="Q332" s="8"/>
    </row>
    <row r="333" spans="1:17" ht="13.2">
      <c r="A333" s="7"/>
      <c r="B333" s="7"/>
      <c r="C333" s="7"/>
      <c r="D333" s="7"/>
      <c r="Q333" s="8"/>
    </row>
    <row r="334" spans="1:17" ht="13.2">
      <c r="A334" s="7"/>
      <c r="B334" s="7"/>
      <c r="C334" s="7"/>
      <c r="D334" s="7"/>
      <c r="Q334" s="8"/>
    </row>
    <row r="335" spans="1:17" ht="13.8">
      <c r="A335" s="7"/>
      <c r="B335" s="7"/>
      <c r="C335" s="7"/>
      <c r="D335" s="7"/>
      <c r="Q335" s="11"/>
    </row>
    <row r="336" spans="1:17" ht="13.2">
      <c r="A336" s="7"/>
      <c r="B336" s="7"/>
      <c r="C336" s="7"/>
      <c r="D336" s="7"/>
      <c r="Q336" s="8"/>
    </row>
    <row r="337" spans="1:17" ht="13.2">
      <c r="A337" s="7"/>
      <c r="B337" s="7"/>
      <c r="C337" s="7"/>
      <c r="D337" s="7"/>
      <c r="Q337" s="8"/>
    </row>
    <row r="338" spans="1:17" ht="13.2">
      <c r="A338" s="7"/>
      <c r="B338" s="7"/>
      <c r="C338" s="7"/>
      <c r="D338" s="7"/>
      <c r="Q338" s="8"/>
    </row>
    <row r="339" spans="1:17" ht="13.2">
      <c r="A339" s="7"/>
      <c r="B339" s="7"/>
      <c r="C339" s="7"/>
      <c r="D339" s="7"/>
      <c r="Q339" s="8"/>
    </row>
    <row r="340" spans="1:17" ht="13.2">
      <c r="A340" s="7"/>
      <c r="B340" s="7"/>
      <c r="C340" s="7"/>
      <c r="D340" s="7"/>
      <c r="Q340" s="8"/>
    </row>
    <row r="341" spans="1:17" ht="13.2">
      <c r="A341" s="7"/>
      <c r="B341" s="7"/>
      <c r="C341" s="7"/>
      <c r="D341" s="7"/>
      <c r="Q341" s="8"/>
    </row>
    <row r="342" spans="1:17" ht="13.2">
      <c r="A342" s="7"/>
      <c r="B342" s="7"/>
      <c r="C342" s="7"/>
      <c r="D342" s="7"/>
      <c r="Q342" s="8"/>
    </row>
    <row r="343" spans="1:17" ht="13.2">
      <c r="A343" s="7"/>
      <c r="B343" s="7"/>
      <c r="C343" s="7"/>
      <c r="D343" s="7"/>
      <c r="Q343" s="8"/>
    </row>
    <row r="344" spans="1:17" ht="13.2">
      <c r="A344" s="7"/>
      <c r="B344" s="7"/>
      <c r="C344" s="7"/>
      <c r="D344" s="7"/>
      <c r="Q344" s="8"/>
    </row>
    <row r="345" spans="1:17" ht="13.2">
      <c r="A345" s="7"/>
      <c r="B345" s="7"/>
      <c r="C345" s="7"/>
      <c r="D345" s="7"/>
      <c r="Q345" s="8"/>
    </row>
    <row r="346" spans="1:17" ht="13.2">
      <c r="A346" s="7"/>
      <c r="B346" s="7"/>
      <c r="C346" s="7"/>
      <c r="D346" s="7"/>
      <c r="Q346" s="8"/>
    </row>
    <row r="347" spans="1:17" ht="13.2">
      <c r="A347" s="7"/>
      <c r="B347" s="7"/>
      <c r="C347" s="7"/>
      <c r="D347" s="7"/>
      <c r="Q347" s="8"/>
    </row>
    <row r="348" spans="1:17" ht="13.2">
      <c r="A348" s="7"/>
      <c r="B348" s="7"/>
      <c r="C348" s="7"/>
      <c r="D348" s="7"/>
      <c r="Q348" s="8"/>
    </row>
    <row r="349" spans="1:17" ht="13.2">
      <c r="A349" s="7"/>
      <c r="B349" s="7"/>
      <c r="C349" s="7"/>
      <c r="D349" s="7"/>
      <c r="Q349" s="8"/>
    </row>
    <row r="350" spans="1:17" ht="13.2">
      <c r="A350" s="7"/>
      <c r="B350" s="7"/>
      <c r="C350" s="7"/>
      <c r="D350" s="7"/>
      <c r="Q350" s="8"/>
    </row>
    <row r="351" spans="1:17" ht="13.2">
      <c r="A351" s="7"/>
      <c r="B351" s="7"/>
      <c r="C351" s="7"/>
      <c r="D351" s="7"/>
      <c r="Q351" s="8"/>
    </row>
    <row r="352" spans="1:17" ht="13.2">
      <c r="A352" s="7"/>
      <c r="B352" s="7"/>
      <c r="C352" s="7"/>
      <c r="D352" s="7"/>
      <c r="Q352" s="8"/>
    </row>
    <row r="353" spans="1:17" ht="13.2">
      <c r="A353" s="7"/>
      <c r="B353" s="7"/>
      <c r="C353" s="7"/>
      <c r="D353" s="7"/>
      <c r="Q353" s="8"/>
    </row>
    <row r="354" spans="1:17" ht="13.2">
      <c r="A354" s="7"/>
      <c r="B354" s="7"/>
      <c r="C354" s="7"/>
      <c r="D354" s="7"/>
      <c r="Q354" s="8"/>
    </row>
    <row r="355" spans="1:17" ht="13.2">
      <c r="A355" s="7"/>
      <c r="B355" s="7"/>
      <c r="C355" s="7"/>
      <c r="D355" s="7"/>
      <c r="Q355" s="8"/>
    </row>
    <row r="356" spans="1:17" ht="13.2">
      <c r="A356" s="7"/>
      <c r="B356" s="7"/>
      <c r="C356" s="7"/>
      <c r="D356" s="7"/>
      <c r="Q356" s="8"/>
    </row>
    <row r="357" spans="1:17" ht="13.2">
      <c r="A357" s="7"/>
      <c r="B357" s="7"/>
      <c r="C357" s="7"/>
      <c r="D357" s="7"/>
      <c r="Q357" s="8"/>
    </row>
    <row r="358" spans="1:17" ht="13.2">
      <c r="A358" s="7"/>
      <c r="B358" s="7"/>
      <c r="C358" s="7"/>
      <c r="D358" s="7"/>
      <c r="Q358" s="8"/>
    </row>
    <row r="359" spans="1:17" ht="13.2">
      <c r="A359" s="7"/>
      <c r="B359" s="7"/>
      <c r="C359" s="7"/>
      <c r="D359" s="7"/>
      <c r="Q359" s="8"/>
    </row>
    <row r="360" spans="1:17" ht="13.2">
      <c r="A360" s="7"/>
      <c r="B360" s="7"/>
      <c r="C360" s="7"/>
      <c r="D360" s="7"/>
      <c r="Q360" s="8"/>
    </row>
    <row r="361" spans="1:17" ht="13.2">
      <c r="A361" s="7"/>
      <c r="B361" s="7"/>
      <c r="C361" s="7"/>
      <c r="D361" s="7"/>
      <c r="Q361" s="8"/>
    </row>
    <row r="362" spans="1:17" ht="13.8">
      <c r="A362" s="7"/>
      <c r="B362" s="7"/>
      <c r="C362" s="7"/>
      <c r="D362" s="7"/>
      <c r="Q362" s="11"/>
    </row>
    <row r="363" spans="1:17" ht="13.2">
      <c r="A363" s="7"/>
      <c r="B363" s="7"/>
      <c r="C363" s="7"/>
      <c r="D363" s="7"/>
      <c r="Q363" s="8"/>
    </row>
    <row r="364" spans="1:17" ht="13.2">
      <c r="A364" s="7"/>
      <c r="B364" s="7"/>
      <c r="C364" s="7"/>
      <c r="D364" s="7"/>
      <c r="Q364" s="8"/>
    </row>
    <row r="365" spans="1:17" ht="13.2">
      <c r="A365" s="7"/>
      <c r="B365" s="7"/>
      <c r="C365" s="7"/>
      <c r="D365" s="7"/>
      <c r="Q365" s="8"/>
    </row>
    <row r="366" spans="1:17" ht="13.2">
      <c r="A366" s="7"/>
      <c r="B366" s="7"/>
      <c r="C366" s="7"/>
      <c r="D366" s="7"/>
      <c r="Q366" s="8"/>
    </row>
    <row r="367" spans="1:17" ht="13.2">
      <c r="A367" s="7"/>
      <c r="B367" s="7"/>
      <c r="C367" s="7"/>
      <c r="D367" s="7"/>
      <c r="Q367" s="8"/>
    </row>
    <row r="368" spans="1:17" ht="13.2">
      <c r="A368" s="7"/>
      <c r="B368" s="7"/>
      <c r="C368" s="7"/>
      <c r="D368" s="7"/>
      <c r="Q368" s="8"/>
    </row>
    <row r="369" spans="1:17" ht="13.2">
      <c r="A369" s="7"/>
      <c r="B369" s="7"/>
      <c r="C369" s="7"/>
      <c r="D369" s="7"/>
      <c r="Q369" s="8"/>
    </row>
    <row r="370" spans="1:17" ht="13.2">
      <c r="A370" s="7"/>
      <c r="B370" s="7"/>
      <c r="C370" s="7"/>
      <c r="D370" s="7"/>
      <c r="Q370" s="8"/>
    </row>
    <row r="371" spans="1:17" ht="13.2">
      <c r="A371" s="7"/>
      <c r="B371" s="7"/>
      <c r="C371" s="7"/>
      <c r="D371" s="7"/>
      <c r="Q371" s="8"/>
    </row>
    <row r="372" spans="1:17" ht="13.2">
      <c r="A372" s="7"/>
      <c r="B372" s="7"/>
      <c r="C372" s="7"/>
      <c r="D372" s="7"/>
      <c r="Q372" s="8"/>
    </row>
    <row r="373" spans="1:17" ht="13.2">
      <c r="A373" s="7"/>
      <c r="B373" s="7"/>
      <c r="C373" s="7"/>
      <c r="D373" s="7"/>
      <c r="Q373" s="8"/>
    </row>
    <row r="374" spans="1:17" ht="13.2">
      <c r="A374" s="7"/>
      <c r="B374" s="7"/>
      <c r="C374" s="7"/>
      <c r="D374" s="7"/>
      <c r="Q374" s="8"/>
    </row>
    <row r="375" spans="1:17" ht="13.2">
      <c r="A375" s="7"/>
      <c r="B375" s="7"/>
      <c r="C375" s="7"/>
      <c r="D375" s="7"/>
      <c r="Q375" s="8"/>
    </row>
    <row r="376" spans="1:17" ht="13.2">
      <c r="A376" s="7"/>
      <c r="B376" s="7"/>
      <c r="C376" s="7"/>
      <c r="D376" s="7"/>
      <c r="Q376" s="8"/>
    </row>
    <row r="377" spans="1:17" ht="13.2">
      <c r="A377" s="7"/>
      <c r="B377" s="7"/>
      <c r="C377" s="7"/>
      <c r="D377" s="7"/>
      <c r="Q377" s="8"/>
    </row>
    <row r="378" spans="1:17" ht="13.2">
      <c r="A378" s="7"/>
      <c r="B378" s="7"/>
      <c r="C378" s="7"/>
      <c r="D378" s="7"/>
      <c r="Q378" s="8"/>
    </row>
    <row r="379" spans="1:17" ht="13.2">
      <c r="A379" s="7"/>
      <c r="B379" s="7"/>
      <c r="C379" s="7"/>
      <c r="D379" s="7"/>
      <c r="Q379" s="8"/>
    </row>
    <row r="380" spans="1:17" ht="13.2">
      <c r="A380" s="7"/>
      <c r="B380" s="7"/>
      <c r="C380" s="7"/>
      <c r="D380" s="7"/>
      <c r="Q380" s="8"/>
    </row>
    <row r="381" spans="1:17" ht="13.2">
      <c r="A381" s="7"/>
      <c r="B381" s="7"/>
      <c r="C381" s="7"/>
      <c r="D381" s="7"/>
      <c r="Q381" s="8"/>
    </row>
    <row r="382" spans="1:17" ht="13.2">
      <c r="A382" s="7"/>
      <c r="B382" s="7"/>
      <c r="C382" s="7"/>
      <c r="D382" s="7"/>
      <c r="Q382" s="8"/>
    </row>
    <row r="383" spans="1:17" ht="13.2">
      <c r="A383" s="7"/>
      <c r="B383" s="7"/>
      <c r="C383" s="7"/>
      <c r="D383" s="7"/>
      <c r="Q383" s="8"/>
    </row>
    <row r="384" spans="1:17" ht="13.2">
      <c r="A384" s="7"/>
      <c r="B384" s="7"/>
      <c r="C384" s="7"/>
      <c r="D384" s="7"/>
      <c r="Q384" s="8"/>
    </row>
    <row r="385" spans="1:17" ht="13.2">
      <c r="A385" s="7"/>
      <c r="B385" s="7"/>
      <c r="C385" s="7"/>
      <c r="D385" s="7"/>
      <c r="Q385" s="8"/>
    </row>
    <row r="386" spans="1:17" ht="13.2">
      <c r="A386" s="7"/>
      <c r="B386" s="7"/>
      <c r="C386" s="7"/>
      <c r="D386" s="7"/>
      <c r="Q386" s="8"/>
    </row>
    <row r="387" spans="1:17" ht="13.2">
      <c r="A387" s="7"/>
      <c r="B387" s="7"/>
      <c r="C387" s="7"/>
      <c r="D387" s="7"/>
      <c r="Q387" s="8"/>
    </row>
    <row r="388" spans="1:17" ht="13.2">
      <c r="A388" s="7"/>
      <c r="B388" s="7"/>
      <c r="C388" s="7"/>
      <c r="D388" s="7"/>
      <c r="Q388" s="8"/>
    </row>
    <row r="389" spans="1:17" ht="13.2">
      <c r="A389" s="7"/>
      <c r="B389" s="7"/>
      <c r="C389" s="7"/>
      <c r="D389" s="7"/>
      <c r="Q389" s="8"/>
    </row>
    <row r="390" spans="1:17" ht="13.2">
      <c r="A390" s="7"/>
      <c r="B390" s="7"/>
      <c r="C390" s="7"/>
      <c r="D390" s="7"/>
      <c r="Q390" s="8"/>
    </row>
    <row r="391" spans="1:17" ht="13.2">
      <c r="A391" s="7"/>
      <c r="B391" s="7"/>
      <c r="C391" s="7"/>
      <c r="D391" s="7"/>
      <c r="Q391" s="8"/>
    </row>
    <row r="392" spans="1:17" ht="13.2">
      <c r="A392" s="7"/>
      <c r="B392" s="7"/>
      <c r="C392" s="7"/>
      <c r="D392" s="7"/>
      <c r="Q392" s="8"/>
    </row>
    <row r="393" spans="1:17" ht="13.8">
      <c r="A393" s="7"/>
      <c r="B393" s="7"/>
      <c r="C393" s="7"/>
      <c r="D393" s="7"/>
      <c r="Q393" s="11"/>
    </row>
    <row r="394" spans="1:17" ht="13.2">
      <c r="A394" s="6"/>
      <c r="B394" s="6"/>
      <c r="C394" s="6"/>
      <c r="D394" s="6"/>
      <c r="Q394" s="8"/>
    </row>
    <row r="395" spans="1:17" ht="13.2">
      <c r="A395" s="6"/>
      <c r="B395" s="6"/>
      <c r="C395" s="6"/>
      <c r="D395" s="6"/>
      <c r="M395" s="12"/>
      <c r="Q395" s="4"/>
    </row>
    <row r="396" spans="1:17" ht="13.2">
      <c r="A396" s="6"/>
      <c r="B396" s="6"/>
      <c r="C396" s="6"/>
      <c r="D396" s="6"/>
      <c r="Q396" s="4"/>
    </row>
    <row r="397" spans="1:17" ht="13.2">
      <c r="A397" s="6"/>
      <c r="B397" s="6"/>
      <c r="C397" s="6"/>
      <c r="D397" s="6"/>
      <c r="Q397" s="8"/>
    </row>
    <row r="398" spans="1:17" ht="13.2">
      <c r="A398" s="6"/>
      <c r="B398" s="6"/>
      <c r="C398" s="6"/>
      <c r="D398" s="6"/>
      <c r="Q398" s="8"/>
    </row>
    <row r="399" spans="1:17" ht="13.2">
      <c r="A399" s="6"/>
      <c r="B399" s="6"/>
      <c r="C399" s="6"/>
      <c r="D399" s="6"/>
      <c r="Q399" s="8"/>
    </row>
    <row r="400" spans="1:17" ht="13.2">
      <c r="A400" s="6"/>
      <c r="B400" s="6"/>
      <c r="C400" s="6"/>
      <c r="D400" s="6"/>
      <c r="Q400" s="8"/>
    </row>
    <row r="401" spans="1:17" ht="13.2">
      <c r="A401" s="6"/>
      <c r="B401" s="6"/>
      <c r="C401" s="6"/>
      <c r="D401" s="6"/>
      <c r="Q401" s="8"/>
    </row>
    <row r="402" spans="1:17" ht="13.2">
      <c r="A402" s="6"/>
      <c r="B402" s="6"/>
      <c r="C402" s="6"/>
      <c r="D402" s="6"/>
      <c r="Q402" s="8"/>
    </row>
    <row r="403" spans="1:17" ht="13.2">
      <c r="A403" s="6"/>
      <c r="B403" s="6"/>
      <c r="C403" s="6"/>
      <c r="D403" s="6"/>
      <c r="Q403" s="8"/>
    </row>
    <row r="404" spans="1:17" ht="13.2">
      <c r="A404" s="6"/>
      <c r="B404" s="6"/>
      <c r="C404" s="6"/>
      <c r="D404" s="6"/>
      <c r="Q404" s="8"/>
    </row>
    <row r="405" spans="1:17" ht="13.2">
      <c r="A405" s="6"/>
      <c r="B405" s="6"/>
      <c r="C405" s="6"/>
      <c r="D405" s="6"/>
      <c r="Q405" s="8"/>
    </row>
    <row r="406" spans="1:17" ht="13.2">
      <c r="A406" s="6"/>
      <c r="B406" s="6"/>
      <c r="C406" s="6"/>
      <c r="D406" s="6"/>
      <c r="Q406" s="8"/>
    </row>
    <row r="407" spans="1:17" ht="13.2">
      <c r="A407" s="6"/>
      <c r="B407" s="6"/>
      <c r="C407" s="6"/>
      <c r="D407" s="6"/>
      <c r="Q407" s="8"/>
    </row>
    <row r="408" spans="1:17" ht="13.2">
      <c r="A408" s="6"/>
      <c r="B408" s="6"/>
      <c r="C408" s="6"/>
      <c r="D408" s="6"/>
      <c r="Q408" s="8"/>
    </row>
    <row r="409" spans="1:17" ht="13.2">
      <c r="A409" s="6"/>
      <c r="B409" s="6"/>
      <c r="C409" s="6"/>
      <c r="D409" s="6"/>
      <c r="Q409" s="8"/>
    </row>
    <row r="410" spans="1:17" ht="13.2">
      <c r="A410" s="6"/>
      <c r="B410" s="6"/>
      <c r="C410" s="6"/>
      <c r="D410" s="6"/>
      <c r="Q410" s="8"/>
    </row>
    <row r="411" spans="1:17" ht="13.2">
      <c r="A411" s="6"/>
      <c r="B411" s="6"/>
      <c r="C411" s="6"/>
      <c r="D411" s="6"/>
      <c r="Q411" s="8"/>
    </row>
    <row r="412" spans="1:17" ht="13.2">
      <c r="A412" s="6"/>
      <c r="B412" s="6"/>
      <c r="C412" s="6"/>
      <c r="D412" s="6"/>
      <c r="Q412" s="8"/>
    </row>
    <row r="413" spans="1:17" ht="13.2">
      <c r="A413" s="6"/>
      <c r="B413" s="6"/>
      <c r="C413" s="6"/>
      <c r="D413" s="6"/>
      <c r="Q413" s="8"/>
    </row>
    <row r="414" spans="1:17" ht="13.2">
      <c r="A414" s="6"/>
      <c r="B414" s="6"/>
      <c r="C414" s="6"/>
      <c r="D414" s="6"/>
      <c r="Q414" s="8"/>
    </row>
    <row r="415" spans="1:17" ht="13.2">
      <c r="A415" s="6"/>
      <c r="B415" s="6"/>
      <c r="C415" s="6"/>
      <c r="D415" s="6"/>
      <c r="Q415" s="8"/>
    </row>
    <row r="416" spans="1:17" ht="13.2">
      <c r="A416" s="6"/>
      <c r="B416" s="6"/>
      <c r="C416" s="6"/>
      <c r="D416" s="6"/>
      <c r="Q416" s="8"/>
    </row>
    <row r="417" spans="1:17" ht="13.2">
      <c r="A417" s="6"/>
      <c r="B417" s="6"/>
      <c r="C417" s="6"/>
      <c r="D417" s="6"/>
      <c r="Q417" s="8"/>
    </row>
    <row r="418" spans="1:17" ht="13.2">
      <c r="A418" s="6"/>
      <c r="B418" s="6"/>
      <c r="C418" s="6"/>
      <c r="D418" s="6"/>
      <c r="Q418" s="8"/>
    </row>
    <row r="419" spans="1:17" ht="13.2">
      <c r="A419" s="6"/>
      <c r="B419" s="6"/>
      <c r="C419" s="6"/>
      <c r="D419" s="6"/>
      <c r="Q419" s="8"/>
    </row>
    <row r="420" spans="1:17" ht="13.2">
      <c r="A420" s="6"/>
      <c r="B420" s="6"/>
      <c r="C420" s="6"/>
      <c r="D420" s="6"/>
      <c r="Q420" s="8"/>
    </row>
    <row r="421" spans="1:17" ht="13.2">
      <c r="A421" s="6"/>
      <c r="B421" s="6"/>
      <c r="C421" s="6"/>
      <c r="D421" s="6"/>
      <c r="Q421" s="8"/>
    </row>
    <row r="422" spans="1:17" ht="13.2">
      <c r="A422" s="6"/>
      <c r="B422" s="6"/>
      <c r="C422" s="6"/>
      <c r="D422" s="6"/>
      <c r="Q422" s="8"/>
    </row>
    <row r="423" spans="1:17" ht="13.2">
      <c r="A423" s="6"/>
      <c r="B423" s="6"/>
      <c r="C423" s="6"/>
      <c r="D423" s="6"/>
      <c r="Q423" s="8"/>
    </row>
    <row r="424" spans="1:17" ht="13.2">
      <c r="A424" s="6"/>
      <c r="B424" s="6"/>
      <c r="C424" s="6"/>
      <c r="D424" s="6"/>
      <c r="Q424" s="8"/>
    </row>
    <row r="425" spans="1:17" ht="13.2">
      <c r="A425" s="6"/>
      <c r="B425" s="6"/>
      <c r="C425" s="6"/>
      <c r="D425" s="6"/>
      <c r="Q425" s="8"/>
    </row>
    <row r="426" spans="1:17" ht="13.2">
      <c r="A426" s="6"/>
      <c r="B426" s="6"/>
      <c r="C426" s="6"/>
      <c r="D426" s="6"/>
      <c r="Q426" s="8"/>
    </row>
    <row r="427" spans="1:17" ht="13.2">
      <c r="A427" s="6"/>
      <c r="B427" s="6"/>
      <c r="C427" s="6"/>
      <c r="D427" s="6"/>
      <c r="Q427" s="8"/>
    </row>
    <row r="428" spans="1:17" ht="13.2">
      <c r="A428" s="6"/>
      <c r="B428" s="6"/>
      <c r="C428" s="6"/>
      <c r="D428" s="6"/>
      <c r="Q428" s="8"/>
    </row>
    <row r="429" spans="1:17" ht="13.2">
      <c r="A429" s="6"/>
      <c r="B429" s="6"/>
      <c r="C429" s="6"/>
      <c r="D429" s="6"/>
      <c r="Q429" s="8"/>
    </row>
    <row r="430" spans="1:17" ht="13.2">
      <c r="A430" s="6"/>
      <c r="B430" s="6"/>
      <c r="C430" s="6"/>
      <c r="D430" s="6"/>
      <c r="Q430" s="8"/>
    </row>
    <row r="431" spans="1:17" ht="13.2">
      <c r="A431" s="6"/>
      <c r="B431" s="6"/>
      <c r="C431" s="6"/>
      <c r="D431" s="6"/>
      <c r="Q431" s="8"/>
    </row>
    <row r="432" spans="1:17" ht="13.2">
      <c r="A432" s="6"/>
      <c r="B432" s="6"/>
      <c r="C432" s="6"/>
      <c r="D432" s="6"/>
      <c r="Q432" s="8"/>
    </row>
    <row r="433" spans="1:17" ht="13.2">
      <c r="A433" s="6"/>
      <c r="B433" s="6"/>
      <c r="C433" s="6"/>
      <c r="D433" s="6"/>
      <c r="Q433" s="8"/>
    </row>
    <row r="434" spans="1:17" ht="13.2">
      <c r="A434" s="6"/>
      <c r="B434" s="6"/>
      <c r="C434" s="6"/>
      <c r="D434" s="6"/>
      <c r="Q434" s="8"/>
    </row>
    <row r="435" spans="1:17" ht="13.2">
      <c r="A435" s="6"/>
      <c r="B435" s="6"/>
      <c r="C435" s="6"/>
      <c r="D435" s="6"/>
      <c r="Q435" s="8"/>
    </row>
    <row r="436" spans="1:17" ht="13.2">
      <c r="A436" s="6"/>
      <c r="B436" s="6"/>
      <c r="C436" s="6"/>
      <c r="D436" s="6"/>
      <c r="Q436" s="8"/>
    </row>
    <row r="437" spans="1:17" ht="13.2">
      <c r="A437" s="6"/>
      <c r="B437" s="6"/>
      <c r="C437" s="6"/>
      <c r="D437" s="6"/>
      <c r="Q437" s="8"/>
    </row>
    <row r="438" spans="1:17" ht="13.2">
      <c r="A438" s="6"/>
      <c r="B438" s="6"/>
      <c r="C438" s="6"/>
      <c r="D438" s="6"/>
      <c r="Q438" s="8"/>
    </row>
    <row r="439" spans="1:17" ht="13.2">
      <c r="A439" s="6"/>
      <c r="B439" s="6"/>
      <c r="C439" s="6"/>
      <c r="D439" s="6"/>
      <c r="Q439" s="8"/>
    </row>
    <row r="440" spans="1:17" ht="13.2">
      <c r="A440" s="6"/>
      <c r="B440" s="6"/>
      <c r="C440" s="6"/>
      <c r="D440" s="6"/>
      <c r="Q440" s="8"/>
    </row>
    <row r="441" spans="1:17" ht="13.2">
      <c r="A441" s="6"/>
      <c r="B441" s="6"/>
      <c r="C441" s="6"/>
      <c r="D441" s="6"/>
      <c r="Q441" s="8"/>
    </row>
    <row r="442" spans="1:17" ht="13.2">
      <c r="A442" s="6"/>
      <c r="B442" s="6"/>
      <c r="C442" s="6"/>
      <c r="D442" s="6"/>
      <c r="Q442" s="8"/>
    </row>
    <row r="443" spans="1:17" ht="13.2">
      <c r="A443" s="6"/>
      <c r="B443" s="6"/>
      <c r="C443" s="6"/>
      <c r="D443" s="6"/>
      <c r="Q443" s="8"/>
    </row>
    <row r="444" spans="1:17" ht="13.2">
      <c r="A444" s="6"/>
      <c r="B444" s="6"/>
      <c r="C444" s="6"/>
      <c r="D444" s="6"/>
      <c r="Q444" s="8"/>
    </row>
    <row r="445" spans="1:17" ht="13.2">
      <c r="A445" s="6"/>
      <c r="B445" s="6"/>
      <c r="C445" s="6"/>
      <c r="D445" s="6"/>
      <c r="Q445" s="8"/>
    </row>
    <row r="446" spans="1:17" ht="13.2">
      <c r="A446" s="6"/>
      <c r="B446" s="6"/>
      <c r="C446" s="6"/>
      <c r="D446" s="6"/>
      <c r="Q446" s="8"/>
    </row>
    <row r="447" spans="1:17" ht="13.2">
      <c r="A447" s="6"/>
      <c r="B447" s="6"/>
      <c r="C447" s="6"/>
      <c r="D447" s="6"/>
      <c r="Q447" s="8"/>
    </row>
    <row r="448" spans="1:17" ht="13.2">
      <c r="A448" s="6"/>
      <c r="B448" s="6"/>
      <c r="C448" s="6"/>
      <c r="D448" s="6"/>
      <c r="Q448" s="8"/>
    </row>
    <row r="449" spans="1:17" ht="13.2">
      <c r="A449" s="6"/>
      <c r="B449" s="6"/>
      <c r="C449" s="6"/>
      <c r="D449" s="6"/>
      <c r="Q449" s="8"/>
    </row>
    <row r="450" spans="1:17" ht="13.2">
      <c r="A450" s="6"/>
      <c r="B450" s="6"/>
      <c r="C450" s="6"/>
      <c r="D450" s="6"/>
      <c r="Q450" s="8"/>
    </row>
    <row r="451" spans="1:17" ht="13.2">
      <c r="A451" s="6"/>
      <c r="B451" s="6"/>
      <c r="C451" s="6"/>
      <c r="D451" s="6"/>
      <c r="Q451" s="8"/>
    </row>
    <row r="452" spans="1:17" ht="13.2">
      <c r="A452" s="6"/>
      <c r="B452" s="6"/>
      <c r="C452" s="6"/>
      <c r="D452" s="6"/>
      <c r="Q452" s="8"/>
    </row>
    <row r="453" spans="1:17" ht="13.2">
      <c r="A453" s="6"/>
      <c r="B453" s="6"/>
      <c r="C453" s="6"/>
      <c r="D453" s="6"/>
      <c r="Q453" s="8"/>
    </row>
    <row r="454" spans="1:17" ht="13.2">
      <c r="A454" s="6"/>
      <c r="B454" s="6"/>
      <c r="C454" s="6"/>
      <c r="D454" s="6"/>
      <c r="Q454" s="8"/>
    </row>
    <row r="455" spans="1:17" ht="13.2">
      <c r="A455" s="6"/>
      <c r="B455" s="6"/>
      <c r="C455" s="6"/>
      <c r="D455" s="6"/>
      <c r="Q455" s="8"/>
    </row>
    <row r="456" spans="1:17" ht="13.2">
      <c r="A456" s="6"/>
      <c r="B456" s="6"/>
      <c r="C456" s="6"/>
      <c r="D456" s="6"/>
      <c r="Q456" s="8"/>
    </row>
    <row r="457" spans="1:17" ht="13.2">
      <c r="A457" s="6"/>
      <c r="B457" s="6"/>
      <c r="C457" s="6"/>
      <c r="D457" s="6"/>
      <c r="Q457" s="8"/>
    </row>
    <row r="458" spans="1:17" ht="13.2">
      <c r="A458" s="6"/>
      <c r="B458" s="6"/>
      <c r="C458" s="6"/>
      <c r="D458" s="6"/>
      <c r="Q458" s="8"/>
    </row>
    <row r="459" spans="1:17" ht="13.2">
      <c r="A459" s="6"/>
      <c r="B459" s="6"/>
      <c r="C459" s="6"/>
      <c r="D459" s="6"/>
      <c r="Q459" s="8"/>
    </row>
    <row r="460" spans="1:17" ht="13.2">
      <c r="A460" s="6"/>
      <c r="B460" s="6"/>
      <c r="C460" s="6"/>
      <c r="D460" s="6"/>
      <c r="Q460" s="8"/>
    </row>
    <row r="461" spans="1:17" ht="13.2">
      <c r="A461" s="6"/>
      <c r="B461" s="6"/>
      <c r="C461" s="6"/>
      <c r="D461" s="6"/>
      <c r="Q461" s="8"/>
    </row>
    <row r="462" spans="1:17" ht="13.2">
      <c r="A462" s="6"/>
      <c r="B462" s="6"/>
      <c r="C462" s="6"/>
      <c r="D462" s="6"/>
      <c r="Q462" s="8"/>
    </row>
    <row r="463" spans="1:17" ht="13.2">
      <c r="A463" s="6"/>
      <c r="B463" s="6"/>
      <c r="C463" s="6"/>
      <c r="D463" s="6"/>
      <c r="Q463" s="8"/>
    </row>
    <row r="464" spans="1:17" ht="13.2">
      <c r="A464" s="6"/>
      <c r="B464" s="6"/>
      <c r="C464" s="6"/>
      <c r="D464" s="6"/>
      <c r="Q464" s="8"/>
    </row>
    <row r="465" spans="1:17" ht="13.2">
      <c r="A465" s="6"/>
      <c r="B465" s="6"/>
      <c r="C465" s="6"/>
      <c r="D465" s="6"/>
      <c r="Q465" s="8"/>
    </row>
    <row r="466" spans="1:17" ht="13.2">
      <c r="A466" s="6"/>
      <c r="B466" s="6"/>
      <c r="C466" s="6"/>
      <c r="D466" s="6"/>
      <c r="Q466" s="8"/>
    </row>
    <row r="467" spans="1:17" ht="13.2">
      <c r="A467" s="6"/>
      <c r="B467" s="6"/>
      <c r="C467" s="6"/>
      <c r="D467" s="6"/>
      <c r="Q467" s="8"/>
    </row>
    <row r="468" spans="1:17" ht="13.2">
      <c r="A468" s="6"/>
      <c r="B468" s="6"/>
      <c r="C468" s="6"/>
      <c r="D468" s="6"/>
      <c r="Q468" s="8"/>
    </row>
    <row r="469" spans="1:17" ht="13.2">
      <c r="A469" s="6"/>
      <c r="B469" s="6"/>
      <c r="C469" s="6"/>
      <c r="D469" s="6"/>
      <c r="Q469" s="8"/>
    </row>
    <row r="470" spans="1:17" ht="13.2">
      <c r="A470" s="6"/>
      <c r="B470" s="6"/>
      <c r="C470" s="6"/>
      <c r="D470" s="6"/>
      <c r="Q470" s="8"/>
    </row>
    <row r="471" spans="1:17" ht="13.2">
      <c r="A471" s="6"/>
      <c r="B471" s="6"/>
      <c r="C471" s="6"/>
      <c r="D471" s="6"/>
      <c r="Q471" s="8"/>
    </row>
    <row r="472" spans="1:17" ht="13.2">
      <c r="A472" s="6"/>
      <c r="B472" s="6"/>
      <c r="C472" s="6"/>
      <c r="D472" s="6"/>
      <c r="Q472" s="8"/>
    </row>
    <row r="473" spans="1:17" ht="13.2">
      <c r="A473" s="6"/>
      <c r="B473" s="6"/>
      <c r="C473" s="6"/>
      <c r="D473" s="6"/>
      <c r="Q473" s="8"/>
    </row>
    <row r="474" spans="1:17" ht="13.2">
      <c r="A474" s="6"/>
      <c r="B474" s="6"/>
      <c r="C474" s="6"/>
      <c r="D474" s="6"/>
      <c r="Q474" s="8"/>
    </row>
    <row r="475" spans="1:17" ht="13.2">
      <c r="A475" s="6"/>
      <c r="B475" s="6"/>
      <c r="C475" s="6"/>
      <c r="D475" s="6"/>
      <c r="Q475" s="8"/>
    </row>
    <row r="476" spans="1:17" ht="13.2">
      <c r="A476" s="6"/>
      <c r="B476" s="6"/>
      <c r="C476" s="6"/>
      <c r="D476" s="6"/>
      <c r="Q476" s="8"/>
    </row>
    <row r="477" spans="1:17" ht="13.2">
      <c r="A477" s="6"/>
      <c r="B477" s="6"/>
      <c r="C477" s="6"/>
      <c r="D477" s="6"/>
      <c r="Q477" s="8"/>
    </row>
    <row r="478" spans="1:17" ht="13.2">
      <c r="A478" s="6"/>
      <c r="B478" s="6"/>
      <c r="C478" s="6"/>
      <c r="D478" s="6"/>
      <c r="Q478" s="8"/>
    </row>
    <row r="479" spans="1:17" ht="13.2">
      <c r="A479" s="6"/>
      <c r="B479" s="6"/>
      <c r="C479" s="6"/>
      <c r="D479" s="6"/>
      <c r="Q479" s="8"/>
    </row>
    <row r="480" spans="1:17" ht="13.2">
      <c r="A480" s="6"/>
      <c r="B480" s="6"/>
      <c r="C480" s="6"/>
      <c r="D480" s="6"/>
      <c r="Q480" s="8"/>
    </row>
    <row r="481" spans="1:17" ht="13.2">
      <c r="A481" s="6"/>
      <c r="B481" s="6"/>
      <c r="C481" s="6"/>
      <c r="D481" s="6"/>
      <c r="Q481" s="8"/>
    </row>
    <row r="482" spans="1:17" ht="13.2">
      <c r="A482" s="6"/>
      <c r="B482" s="6"/>
      <c r="C482" s="6"/>
      <c r="D482" s="6"/>
      <c r="Q482" s="8"/>
    </row>
    <row r="483" spans="1:17" ht="13.2">
      <c r="A483" s="6"/>
      <c r="B483" s="6"/>
      <c r="C483" s="6"/>
      <c r="D483" s="6"/>
      <c r="Q483" s="8"/>
    </row>
    <row r="484" spans="1:17" ht="13.2">
      <c r="A484" s="6"/>
      <c r="B484" s="6"/>
      <c r="C484" s="6"/>
      <c r="D484" s="6"/>
      <c r="Q484" s="8"/>
    </row>
    <row r="485" spans="1:17" ht="13.2">
      <c r="A485" s="6"/>
      <c r="B485" s="6"/>
      <c r="C485" s="6"/>
      <c r="D485" s="6"/>
      <c r="Q485" s="8"/>
    </row>
    <row r="486" spans="1:17" ht="13.2">
      <c r="A486" s="6"/>
      <c r="B486" s="6"/>
      <c r="C486" s="6"/>
      <c r="D486" s="6"/>
      <c r="Q486" s="8"/>
    </row>
    <row r="487" spans="1:17" ht="13.2">
      <c r="A487" s="6"/>
      <c r="B487" s="6"/>
      <c r="C487" s="6"/>
      <c r="D487" s="6"/>
      <c r="Q487" s="8"/>
    </row>
    <row r="488" spans="1:17" ht="13.2">
      <c r="A488" s="6"/>
      <c r="B488" s="6"/>
      <c r="C488" s="6"/>
      <c r="D488" s="6"/>
      <c r="Q488" s="8"/>
    </row>
    <row r="489" spans="1:17" ht="13.2">
      <c r="A489" s="6"/>
      <c r="B489" s="6"/>
      <c r="C489" s="6"/>
      <c r="D489" s="6"/>
      <c r="Q489" s="8"/>
    </row>
    <row r="490" spans="1:17" ht="13.2">
      <c r="A490" s="6"/>
      <c r="B490" s="6"/>
      <c r="C490" s="6"/>
      <c r="D490" s="6"/>
      <c r="Q490" s="8"/>
    </row>
    <row r="491" spans="1:17" ht="13.2">
      <c r="A491" s="6"/>
      <c r="B491" s="6"/>
      <c r="C491" s="6"/>
      <c r="D491" s="6"/>
      <c r="Q491" s="8"/>
    </row>
    <row r="492" spans="1:17" ht="13.2">
      <c r="A492" s="6"/>
      <c r="B492" s="6"/>
      <c r="C492" s="6"/>
      <c r="D492" s="6"/>
      <c r="Q492" s="8"/>
    </row>
    <row r="493" spans="1:17" ht="13.2">
      <c r="A493" s="6"/>
      <c r="B493" s="6"/>
      <c r="C493" s="6"/>
      <c r="D493" s="6"/>
      <c r="Q493" s="8"/>
    </row>
    <row r="494" spans="1:17" ht="13.2">
      <c r="A494" s="6"/>
      <c r="B494" s="6"/>
      <c r="C494" s="6"/>
      <c r="D494" s="6"/>
      <c r="Q494" s="8"/>
    </row>
    <row r="495" spans="1:17" ht="13.2">
      <c r="A495" s="6"/>
      <c r="B495" s="6"/>
      <c r="C495" s="6"/>
      <c r="D495" s="6"/>
      <c r="Q495" s="8"/>
    </row>
    <row r="496" spans="1:17" ht="13.2">
      <c r="A496" s="6"/>
      <c r="B496" s="6"/>
      <c r="C496" s="6"/>
      <c r="D496" s="6"/>
      <c r="Q496" s="8"/>
    </row>
    <row r="497" spans="1:17" ht="13.2">
      <c r="A497" s="6"/>
      <c r="B497" s="6"/>
      <c r="C497" s="6"/>
      <c r="D497" s="6"/>
      <c r="Q497" s="8"/>
    </row>
    <row r="498" spans="1:17" ht="13.2">
      <c r="A498" s="6"/>
      <c r="B498" s="6"/>
      <c r="C498" s="6"/>
      <c r="D498" s="6"/>
      <c r="Q498" s="8"/>
    </row>
    <row r="499" spans="1:17" ht="13.2">
      <c r="A499" s="6"/>
      <c r="B499" s="6"/>
      <c r="C499" s="6"/>
      <c r="D499" s="6"/>
      <c r="Q499" s="8"/>
    </row>
    <row r="500" spans="1:17" ht="13.2">
      <c r="A500" s="6"/>
      <c r="B500" s="6"/>
      <c r="C500" s="6"/>
      <c r="D500" s="6"/>
      <c r="Q500" s="8"/>
    </row>
    <row r="501" spans="1:17" ht="13.2">
      <c r="A501" s="6"/>
      <c r="B501" s="6"/>
      <c r="C501" s="6"/>
      <c r="D501" s="6"/>
      <c r="Q501" s="8"/>
    </row>
    <row r="502" spans="1:17" ht="13.2">
      <c r="A502" s="6"/>
      <c r="B502" s="6"/>
      <c r="C502" s="6"/>
      <c r="D502" s="6"/>
      <c r="Q502" s="8"/>
    </row>
    <row r="503" spans="1:17" ht="13.2">
      <c r="A503" s="6"/>
      <c r="B503" s="6"/>
      <c r="C503" s="6"/>
      <c r="D503" s="6"/>
      <c r="Q503" s="8"/>
    </row>
    <row r="504" spans="1:17" ht="13.2">
      <c r="A504" s="6"/>
      <c r="B504" s="6"/>
      <c r="C504" s="6"/>
      <c r="D504" s="6"/>
      <c r="Q504" s="8"/>
    </row>
    <row r="505" spans="1:17" ht="13.2">
      <c r="A505" s="6"/>
      <c r="B505" s="6"/>
      <c r="C505" s="6"/>
      <c r="D505" s="6"/>
      <c r="Q505" s="8"/>
    </row>
    <row r="506" spans="1:17" ht="13.2">
      <c r="A506" s="6"/>
      <c r="B506" s="6"/>
      <c r="C506" s="6"/>
      <c r="D506" s="6"/>
      <c r="Q506" s="8"/>
    </row>
    <row r="507" spans="1:17" ht="13.2">
      <c r="A507" s="6"/>
      <c r="B507" s="6"/>
      <c r="C507" s="6"/>
      <c r="D507" s="6"/>
      <c r="Q507" s="8"/>
    </row>
    <row r="508" spans="1:17" ht="13.2">
      <c r="A508" s="6"/>
      <c r="B508" s="6"/>
      <c r="C508" s="6"/>
      <c r="D508" s="6"/>
      <c r="Q508" s="8"/>
    </row>
    <row r="509" spans="1:17" ht="13.2">
      <c r="A509" s="6"/>
      <c r="B509" s="6"/>
      <c r="C509" s="6"/>
      <c r="D509" s="6"/>
      <c r="Q509" s="8"/>
    </row>
    <row r="510" spans="1:17" ht="13.2">
      <c r="A510" s="6"/>
      <c r="B510" s="6"/>
      <c r="C510" s="6"/>
      <c r="D510" s="6"/>
      <c r="Q510" s="8"/>
    </row>
    <row r="511" spans="1:17" ht="13.2">
      <c r="A511" s="6"/>
      <c r="B511" s="6"/>
      <c r="C511" s="6"/>
      <c r="D511" s="6"/>
      <c r="Q511" s="8"/>
    </row>
    <row r="512" spans="1:17" ht="13.2">
      <c r="A512" s="6"/>
      <c r="B512" s="6"/>
      <c r="C512" s="6"/>
      <c r="D512" s="6"/>
      <c r="Q512" s="8"/>
    </row>
    <row r="513" spans="1:17" ht="13.2">
      <c r="A513" s="6"/>
      <c r="B513" s="6"/>
      <c r="C513" s="6"/>
      <c r="D513" s="6"/>
      <c r="Q513" s="8"/>
    </row>
    <row r="514" spans="1:17" ht="13.2">
      <c r="A514" s="6"/>
      <c r="B514" s="6"/>
      <c r="C514" s="6"/>
      <c r="D514" s="6"/>
      <c r="Q514" s="8"/>
    </row>
    <row r="515" spans="1:17" ht="13.2">
      <c r="A515" s="6"/>
      <c r="B515" s="6"/>
      <c r="C515" s="6"/>
      <c r="D515" s="6"/>
      <c r="Q515" s="8"/>
    </row>
    <row r="516" spans="1:17" ht="13.2">
      <c r="A516" s="6"/>
      <c r="B516" s="6"/>
      <c r="C516" s="6"/>
      <c r="D516" s="6"/>
      <c r="Q516" s="8"/>
    </row>
    <row r="517" spans="1:17" ht="13.2">
      <c r="A517" s="6"/>
      <c r="B517" s="6"/>
      <c r="C517" s="6"/>
      <c r="D517" s="6"/>
      <c r="Q517" s="8"/>
    </row>
    <row r="518" spans="1:17" ht="13.2">
      <c r="A518" s="6"/>
      <c r="B518" s="6"/>
      <c r="C518" s="6"/>
      <c r="D518" s="6"/>
      <c r="Q518" s="8"/>
    </row>
    <row r="519" spans="1:17" ht="13.2">
      <c r="A519" s="6"/>
      <c r="B519" s="6"/>
      <c r="C519" s="6"/>
      <c r="D519" s="6"/>
      <c r="Q519" s="8"/>
    </row>
    <row r="520" spans="1:17" ht="13.2">
      <c r="A520" s="6"/>
      <c r="B520" s="6"/>
      <c r="C520" s="6"/>
      <c r="D520" s="6"/>
      <c r="Q520" s="8"/>
    </row>
    <row r="521" spans="1:17" ht="13.2">
      <c r="A521" s="6"/>
      <c r="B521" s="6"/>
      <c r="C521" s="6"/>
      <c r="D521" s="6"/>
      <c r="Q521" s="8"/>
    </row>
    <row r="522" spans="1:17" ht="13.2">
      <c r="A522" s="6"/>
      <c r="B522" s="6"/>
      <c r="C522" s="6"/>
      <c r="D522" s="6"/>
      <c r="Q522" s="8"/>
    </row>
    <row r="523" spans="1:17" ht="13.2">
      <c r="A523" s="6"/>
      <c r="B523" s="6"/>
      <c r="C523" s="6"/>
      <c r="D523" s="6"/>
      <c r="Q523" s="8"/>
    </row>
    <row r="524" spans="1:17" ht="13.2">
      <c r="A524" s="6"/>
      <c r="B524" s="6"/>
      <c r="C524" s="6"/>
      <c r="D524" s="6"/>
      <c r="Q524" s="8"/>
    </row>
    <row r="525" spans="1:17" ht="13.2">
      <c r="A525" s="6"/>
      <c r="B525" s="6"/>
      <c r="C525" s="6"/>
      <c r="D525" s="6"/>
      <c r="Q525" s="8"/>
    </row>
    <row r="526" spans="1:17" ht="13.2">
      <c r="A526" s="6"/>
      <c r="B526" s="6"/>
      <c r="C526" s="6"/>
      <c r="D526" s="6"/>
      <c r="Q526" s="8"/>
    </row>
    <row r="527" spans="1:17" ht="13.2">
      <c r="A527" s="6"/>
      <c r="B527" s="6"/>
      <c r="C527" s="6"/>
      <c r="D527" s="6"/>
      <c r="Q527" s="8"/>
    </row>
    <row r="528" spans="1:17" ht="13.2">
      <c r="A528" s="6"/>
      <c r="B528" s="6"/>
      <c r="C528" s="6"/>
      <c r="D528" s="6"/>
      <c r="Q528" s="8"/>
    </row>
    <row r="529" spans="1:17" ht="13.2">
      <c r="A529" s="6"/>
      <c r="B529" s="6"/>
      <c r="C529" s="6"/>
      <c r="D529" s="6"/>
      <c r="Q529" s="8"/>
    </row>
    <row r="530" spans="1:17" ht="13.2">
      <c r="A530" s="6"/>
      <c r="B530" s="6"/>
      <c r="C530" s="6"/>
      <c r="D530" s="6"/>
      <c r="Q530" s="8"/>
    </row>
    <row r="531" spans="1:17" ht="13.2">
      <c r="A531" s="6"/>
      <c r="B531" s="6"/>
      <c r="C531" s="6"/>
      <c r="D531" s="6"/>
      <c r="Q531" s="8"/>
    </row>
    <row r="532" spans="1:17" ht="13.2">
      <c r="A532" s="6"/>
      <c r="B532" s="6"/>
      <c r="C532" s="6"/>
      <c r="D532" s="6"/>
      <c r="Q532" s="8"/>
    </row>
    <row r="533" spans="1:17" ht="13.2">
      <c r="A533" s="6"/>
      <c r="B533" s="6"/>
      <c r="C533" s="6"/>
      <c r="D533" s="6"/>
      <c r="Q533" s="8"/>
    </row>
    <row r="534" spans="1:17" ht="13.2">
      <c r="A534" s="6"/>
      <c r="B534" s="6"/>
      <c r="C534" s="6"/>
      <c r="D534" s="6"/>
      <c r="Q534" s="8"/>
    </row>
    <row r="535" spans="1:17" ht="13.2">
      <c r="A535" s="6"/>
      <c r="B535" s="6"/>
      <c r="C535" s="6"/>
      <c r="D535" s="6"/>
      <c r="Q535" s="8"/>
    </row>
    <row r="536" spans="1:17" ht="13.2">
      <c r="A536" s="6"/>
      <c r="B536" s="6"/>
      <c r="C536" s="6"/>
      <c r="D536" s="6"/>
      <c r="Q536" s="8"/>
    </row>
    <row r="537" spans="1:17" ht="13.2">
      <c r="A537" s="6"/>
      <c r="B537" s="6"/>
      <c r="C537" s="6"/>
      <c r="D537" s="6"/>
      <c r="Q537" s="8"/>
    </row>
    <row r="538" spans="1:17" ht="13.2">
      <c r="A538" s="6"/>
      <c r="B538" s="6"/>
      <c r="C538" s="6"/>
      <c r="D538" s="6"/>
      <c r="Q538" s="8"/>
    </row>
    <row r="539" spans="1:17" ht="13.2">
      <c r="A539" s="6"/>
      <c r="B539" s="6"/>
      <c r="C539" s="6"/>
      <c r="D539" s="6"/>
      <c r="Q539" s="8"/>
    </row>
    <row r="540" spans="1:17" ht="13.2">
      <c r="A540" s="6"/>
      <c r="B540" s="6"/>
      <c r="C540" s="6"/>
      <c r="D540" s="6"/>
      <c r="Q540" s="8"/>
    </row>
    <row r="541" spans="1:17" ht="13.2">
      <c r="A541" s="6"/>
      <c r="B541" s="6"/>
      <c r="C541" s="6"/>
      <c r="D541" s="6"/>
      <c r="Q541" s="8"/>
    </row>
    <row r="542" spans="1:17" ht="13.2">
      <c r="A542" s="6"/>
      <c r="B542" s="6"/>
      <c r="C542" s="6"/>
      <c r="D542" s="6"/>
      <c r="Q542" s="8"/>
    </row>
    <row r="543" spans="1:17" ht="13.2">
      <c r="A543" s="6"/>
      <c r="B543" s="6"/>
      <c r="C543" s="6"/>
      <c r="D543" s="6"/>
      <c r="Q543" s="8"/>
    </row>
    <row r="544" spans="1:17" ht="13.2">
      <c r="A544" s="6"/>
      <c r="B544" s="6"/>
      <c r="C544" s="6"/>
      <c r="D544" s="6"/>
      <c r="Q544" s="8"/>
    </row>
    <row r="545" spans="1:17" ht="13.2">
      <c r="A545" s="6"/>
      <c r="B545" s="6"/>
      <c r="C545" s="6"/>
      <c r="D545" s="6"/>
      <c r="Q545" s="8"/>
    </row>
    <row r="546" spans="1:17" ht="13.2">
      <c r="A546" s="6"/>
      <c r="B546" s="6"/>
      <c r="C546" s="6"/>
      <c r="D546" s="6"/>
      <c r="Q546" s="8"/>
    </row>
    <row r="547" spans="1:17" ht="13.2">
      <c r="A547" s="6"/>
      <c r="B547" s="6"/>
      <c r="C547" s="6"/>
      <c r="D547" s="6"/>
      <c r="Q547" s="8"/>
    </row>
    <row r="548" spans="1:17" ht="13.2">
      <c r="A548" s="6"/>
      <c r="B548" s="6"/>
      <c r="C548" s="6"/>
      <c r="D548" s="6"/>
      <c r="Q548" s="8"/>
    </row>
    <row r="549" spans="1:17" ht="13.2">
      <c r="A549" s="6"/>
      <c r="B549" s="6"/>
      <c r="C549" s="6"/>
      <c r="D549" s="6"/>
      <c r="Q549" s="8"/>
    </row>
    <row r="550" spans="1:17" ht="13.2">
      <c r="A550" s="6"/>
      <c r="B550" s="6"/>
      <c r="C550" s="6"/>
      <c r="D550" s="6"/>
      <c r="Q550" s="8"/>
    </row>
    <row r="551" spans="1:17" ht="13.2">
      <c r="A551" s="6"/>
      <c r="B551" s="6"/>
      <c r="C551" s="6"/>
      <c r="D551" s="6"/>
      <c r="Q551" s="8"/>
    </row>
    <row r="552" spans="1:17" ht="13.2">
      <c r="A552" s="6"/>
      <c r="B552" s="6"/>
      <c r="C552" s="6"/>
      <c r="D552" s="6"/>
      <c r="Q552" s="8"/>
    </row>
    <row r="553" spans="1:17" ht="13.2">
      <c r="A553" s="6"/>
      <c r="B553" s="6"/>
      <c r="C553" s="6"/>
      <c r="D553" s="6"/>
      <c r="Q553" s="8"/>
    </row>
    <row r="554" spans="1:17" ht="13.2">
      <c r="A554" s="6"/>
      <c r="B554" s="6"/>
      <c r="C554" s="6"/>
      <c r="D554" s="6"/>
      <c r="Q554" s="8"/>
    </row>
    <row r="555" spans="1:17" ht="13.2">
      <c r="A555" s="6"/>
      <c r="B555" s="6"/>
      <c r="C555" s="6"/>
      <c r="D555" s="6"/>
      <c r="Q555" s="8"/>
    </row>
    <row r="556" spans="1:17" ht="13.2">
      <c r="A556" s="6"/>
      <c r="B556" s="6"/>
      <c r="C556" s="6"/>
      <c r="D556" s="6"/>
      <c r="Q556" s="8"/>
    </row>
    <row r="557" spans="1:17" ht="13.2">
      <c r="A557" s="6"/>
      <c r="B557" s="6"/>
      <c r="C557" s="6"/>
      <c r="D557" s="6"/>
      <c r="Q557" s="8"/>
    </row>
    <row r="558" spans="1:17" ht="13.2">
      <c r="A558" s="6"/>
      <c r="B558" s="6"/>
      <c r="C558" s="6"/>
      <c r="D558" s="6"/>
      <c r="Q558" s="8"/>
    </row>
    <row r="559" spans="1:17" ht="13.2">
      <c r="A559" s="6"/>
      <c r="B559" s="6"/>
      <c r="C559" s="6"/>
      <c r="D559" s="6"/>
      <c r="Q559" s="8"/>
    </row>
    <row r="560" spans="1:17" ht="13.2">
      <c r="A560" s="6"/>
      <c r="B560" s="6"/>
      <c r="C560" s="6"/>
      <c r="D560" s="6"/>
      <c r="Q560" s="8"/>
    </row>
    <row r="561" spans="1:17" ht="13.2">
      <c r="A561" s="6"/>
      <c r="B561" s="6"/>
      <c r="C561" s="6"/>
      <c r="D561" s="6"/>
      <c r="Q561" s="8"/>
    </row>
    <row r="562" spans="1:17" ht="13.2">
      <c r="A562" s="6"/>
      <c r="B562" s="6"/>
      <c r="C562" s="6"/>
      <c r="D562" s="6"/>
      <c r="Q562" s="8"/>
    </row>
    <row r="563" spans="1:17" ht="13.2">
      <c r="A563" s="6"/>
      <c r="B563" s="6"/>
      <c r="C563" s="6"/>
      <c r="D563" s="6"/>
      <c r="Q563" s="8"/>
    </row>
    <row r="564" spans="1:17" ht="13.2">
      <c r="A564" s="6"/>
      <c r="B564" s="6"/>
      <c r="C564" s="6"/>
      <c r="D564" s="6"/>
      <c r="Q564" s="8"/>
    </row>
    <row r="565" spans="1:17" ht="13.2">
      <c r="A565" s="6"/>
      <c r="B565" s="6"/>
      <c r="C565" s="6"/>
      <c r="D565" s="6"/>
      <c r="Q565" s="8"/>
    </row>
    <row r="566" spans="1:17" ht="13.2">
      <c r="A566" s="6"/>
      <c r="B566" s="6"/>
      <c r="C566" s="6"/>
      <c r="D566" s="6"/>
      <c r="Q566" s="8"/>
    </row>
    <row r="567" spans="1:17" ht="13.2">
      <c r="A567" s="6"/>
      <c r="B567" s="6"/>
      <c r="C567" s="6"/>
      <c r="D567" s="6"/>
      <c r="Q567" s="8"/>
    </row>
    <row r="568" spans="1:17" ht="13.2">
      <c r="A568" s="6"/>
      <c r="B568" s="6"/>
      <c r="C568" s="6"/>
      <c r="D568" s="6"/>
      <c r="Q568" s="8"/>
    </row>
    <row r="569" spans="1:17" ht="13.2">
      <c r="A569" s="6"/>
      <c r="B569" s="6"/>
      <c r="C569" s="6"/>
      <c r="D569" s="6"/>
      <c r="Q569" s="8"/>
    </row>
    <row r="570" spans="1:17" ht="13.2">
      <c r="A570" s="6"/>
      <c r="B570" s="6"/>
      <c r="C570" s="6"/>
      <c r="D570" s="6"/>
      <c r="Q570" s="8"/>
    </row>
    <row r="571" spans="1:17" ht="13.2">
      <c r="A571" s="6"/>
      <c r="B571" s="6"/>
      <c r="C571" s="6"/>
      <c r="D571" s="6"/>
      <c r="Q571" s="8"/>
    </row>
    <row r="572" spans="1:17" ht="13.2">
      <c r="A572" s="6"/>
      <c r="B572" s="6"/>
      <c r="C572" s="6"/>
      <c r="D572" s="6"/>
      <c r="Q572" s="8"/>
    </row>
    <row r="573" spans="1:17" ht="13.2">
      <c r="A573" s="6"/>
      <c r="B573" s="6"/>
      <c r="C573" s="6"/>
      <c r="D573" s="6"/>
      <c r="Q573" s="8"/>
    </row>
    <row r="574" spans="1:17" ht="13.2">
      <c r="A574" s="6"/>
      <c r="B574" s="6"/>
      <c r="C574" s="6"/>
      <c r="D574" s="6"/>
      <c r="Q574" s="8"/>
    </row>
    <row r="575" spans="1:17" ht="13.2">
      <c r="A575" s="6"/>
      <c r="B575" s="6"/>
      <c r="C575" s="6"/>
      <c r="D575" s="6"/>
      <c r="Q575" s="8"/>
    </row>
    <row r="576" spans="1:17" ht="13.2">
      <c r="A576" s="6"/>
      <c r="B576" s="6"/>
      <c r="C576" s="6"/>
      <c r="D576" s="6"/>
      <c r="Q576" s="8"/>
    </row>
    <row r="577" spans="1:17" ht="13.2">
      <c r="A577" s="6"/>
      <c r="B577" s="6"/>
      <c r="C577" s="6"/>
      <c r="D577" s="6"/>
      <c r="Q577" s="8"/>
    </row>
    <row r="578" spans="1:17" ht="13.2">
      <c r="A578" s="6"/>
      <c r="B578" s="6"/>
      <c r="C578" s="6"/>
      <c r="D578" s="6"/>
      <c r="Q578" s="8"/>
    </row>
    <row r="579" spans="1:17" ht="13.2">
      <c r="A579" s="6"/>
      <c r="B579" s="6"/>
      <c r="C579" s="6"/>
      <c r="D579" s="6"/>
      <c r="Q579" s="8"/>
    </row>
    <row r="580" spans="1:17" ht="13.2">
      <c r="A580" s="6"/>
      <c r="B580" s="6"/>
      <c r="C580" s="6"/>
      <c r="D580" s="6"/>
      <c r="Q580" s="8"/>
    </row>
    <row r="581" spans="1:17" ht="13.2">
      <c r="A581" s="6"/>
      <c r="B581" s="6"/>
      <c r="C581" s="6"/>
      <c r="D581" s="6"/>
      <c r="Q581" s="8"/>
    </row>
    <row r="582" spans="1:17" ht="13.2">
      <c r="A582" s="6"/>
      <c r="B582" s="6"/>
      <c r="C582" s="6"/>
      <c r="D582" s="6"/>
      <c r="Q582" s="8"/>
    </row>
    <row r="583" spans="1:17" ht="13.2">
      <c r="A583" s="6"/>
      <c r="B583" s="6"/>
      <c r="C583" s="6"/>
      <c r="D583" s="6"/>
      <c r="Q583" s="8"/>
    </row>
    <row r="584" spans="1:17" ht="13.2">
      <c r="A584" s="6"/>
      <c r="B584" s="6"/>
      <c r="C584" s="6"/>
      <c r="D584" s="6"/>
      <c r="Q584" s="8"/>
    </row>
    <row r="585" spans="1:17" ht="13.2">
      <c r="A585" s="6"/>
      <c r="B585" s="6"/>
      <c r="C585" s="6"/>
      <c r="D585" s="6"/>
      <c r="Q585" s="8"/>
    </row>
    <row r="586" spans="1:17" ht="13.2">
      <c r="A586" s="6"/>
      <c r="B586" s="6"/>
      <c r="C586" s="6"/>
      <c r="D586" s="6"/>
      <c r="Q586" s="8"/>
    </row>
    <row r="587" spans="1:17" ht="13.2">
      <c r="A587" s="6"/>
      <c r="B587" s="6"/>
      <c r="C587" s="6"/>
      <c r="D587" s="6"/>
      <c r="Q587" s="8"/>
    </row>
    <row r="588" spans="1:17" ht="13.2">
      <c r="A588" s="6"/>
      <c r="B588" s="6"/>
      <c r="C588" s="6"/>
      <c r="D588" s="6"/>
      <c r="Q588" s="8"/>
    </row>
    <row r="589" spans="1:17" ht="13.2">
      <c r="A589" s="6"/>
      <c r="B589" s="6"/>
      <c r="C589" s="6"/>
      <c r="D589" s="6"/>
      <c r="Q589" s="8"/>
    </row>
    <row r="590" spans="1:17" ht="13.2">
      <c r="A590" s="6"/>
      <c r="B590" s="6"/>
      <c r="C590" s="6"/>
      <c r="D590" s="6"/>
      <c r="Q590" s="8"/>
    </row>
    <row r="591" spans="1:17" ht="13.2">
      <c r="A591" s="6"/>
      <c r="B591" s="6"/>
      <c r="C591" s="6"/>
      <c r="D591" s="6"/>
      <c r="Q591" s="8"/>
    </row>
    <row r="592" spans="1:17" ht="13.2">
      <c r="A592" s="6"/>
      <c r="B592" s="6"/>
      <c r="C592" s="6"/>
      <c r="D592" s="6"/>
      <c r="Q592" s="8"/>
    </row>
    <row r="593" spans="1:17" ht="13.2">
      <c r="A593" s="6"/>
      <c r="B593" s="6"/>
      <c r="C593" s="6"/>
      <c r="D593" s="6"/>
      <c r="Q593" s="8"/>
    </row>
    <row r="594" spans="1:17" ht="13.2">
      <c r="A594" s="6"/>
      <c r="B594" s="6"/>
      <c r="C594" s="6"/>
      <c r="D594" s="6"/>
      <c r="Q594" s="8"/>
    </row>
    <row r="595" spans="1:17" ht="13.2">
      <c r="A595" s="6"/>
      <c r="B595" s="6"/>
      <c r="C595" s="6"/>
      <c r="D595" s="6"/>
      <c r="Q595" s="8"/>
    </row>
    <row r="596" spans="1:17" ht="13.2">
      <c r="A596" s="6"/>
      <c r="B596" s="6"/>
      <c r="C596" s="6"/>
      <c r="D596" s="6"/>
      <c r="Q596" s="8"/>
    </row>
    <row r="597" spans="1:17" ht="13.2">
      <c r="A597" s="6"/>
      <c r="B597" s="6"/>
      <c r="C597" s="6"/>
      <c r="D597" s="6"/>
      <c r="Q597" s="8"/>
    </row>
    <row r="598" spans="1:17" ht="13.2">
      <c r="A598" s="6"/>
      <c r="B598" s="6"/>
      <c r="C598" s="6"/>
      <c r="D598" s="6"/>
      <c r="Q598" s="8"/>
    </row>
    <row r="599" spans="1:17" ht="13.2">
      <c r="A599" s="6"/>
      <c r="B599" s="6"/>
      <c r="C599" s="6"/>
      <c r="D599" s="6"/>
      <c r="Q599" s="8"/>
    </row>
    <row r="600" spans="1:17" ht="13.2">
      <c r="A600" s="6"/>
      <c r="B600" s="6"/>
      <c r="C600" s="6"/>
      <c r="D600" s="6"/>
      <c r="Q600" s="8"/>
    </row>
    <row r="601" spans="1:17" ht="13.2">
      <c r="A601" s="6"/>
      <c r="B601" s="6"/>
      <c r="C601" s="6"/>
      <c r="D601" s="6"/>
      <c r="Q601" s="8"/>
    </row>
    <row r="602" spans="1:17" ht="13.2">
      <c r="A602" s="6"/>
      <c r="B602" s="6"/>
      <c r="C602" s="6"/>
      <c r="D602" s="6"/>
      <c r="Q602" s="8"/>
    </row>
    <row r="603" spans="1:17" ht="13.2">
      <c r="A603" s="6"/>
      <c r="B603" s="6"/>
      <c r="C603" s="6"/>
      <c r="D603" s="6"/>
      <c r="Q603" s="8"/>
    </row>
    <row r="604" spans="1:17" ht="13.2">
      <c r="A604" s="6"/>
      <c r="B604" s="6"/>
      <c r="C604" s="6"/>
      <c r="D604" s="6"/>
      <c r="Q604" s="8"/>
    </row>
    <row r="605" spans="1:17" ht="13.2">
      <c r="A605" s="6"/>
      <c r="B605" s="6"/>
      <c r="C605" s="6"/>
      <c r="D605" s="6"/>
      <c r="Q605" s="8"/>
    </row>
    <row r="606" spans="1:17" ht="13.2">
      <c r="A606" s="6"/>
      <c r="B606" s="6"/>
      <c r="C606" s="6"/>
      <c r="D606" s="6"/>
      <c r="Q606" s="8"/>
    </row>
    <row r="607" spans="1:17" ht="13.2">
      <c r="A607" s="6"/>
      <c r="B607" s="6"/>
      <c r="C607" s="6"/>
      <c r="D607" s="6"/>
      <c r="Q607" s="8"/>
    </row>
    <row r="608" spans="1:17" ht="13.2">
      <c r="A608" s="6"/>
      <c r="B608" s="6"/>
      <c r="C608" s="6"/>
      <c r="D608" s="6"/>
      <c r="Q608" s="8"/>
    </row>
    <row r="609" spans="1:17" ht="13.2">
      <c r="A609" s="6"/>
      <c r="B609" s="6"/>
      <c r="C609" s="6"/>
      <c r="D609" s="6"/>
      <c r="Q609" s="8"/>
    </row>
    <row r="610" spans="1:17" ht="13.2">
      <c r="A610" s="6"/>
      <c r="B610" s="6"/>
      <c r="C610" s="6"/>
      <c r="D610" s="6"/>
      <c r="Q610" s="8"/>
    </row>
    <row r="611" spans="1:17" ht="13.2">
      <c r="A611" s="6"/>
      <c r="B611" s="6"/>
      <c r="C611" s="6"/>
      <c r="D611" s="6"/>
      <c r="Q611" s="8"/>
    </row>
    <row r="612" spans="1:17" ht="13.2">
      <c r="A612" s="6"/>
      <c r="B612" s="6"/>
      <c r="C612" s="6"/>
      <c r="D612" s="6"/>
      <c r="Q612" s="8"/>
    </row>
    <row r="613" spans="1:17" ht="13.2">
      <c r="A613" s="6"/>
      <c r="B613" s="6"/>
      <c r="C613" s="6"/>
      <c r="D613" s="6"/>
      <c r="Q613" s="8"/>
    </row>
    <row r="614" spans="1:17" ht="13.2">
      <c r="A614" s="6"/>
      <c r="B614" s="6"/>
      <c r="C614" s="6"/>
      <c r="D614" s="6"/>
      <c r="Q614" s="8"/>
    </row>
    <row r="615" spans="1:17" ht="13.2">
      <c r="A615" s="6"/>
      <c r="B615" s="6"/>
      <c r="C615" s="6"/>
      <c r="D615" s="6"/>
      <c r="Q615" s="8"/>
    </row>
    <row r="616" spans="1:17" ht="13.2">
      <c r="A616" s="6"/>
      <c r="B616" s="6"/>
      <c r="C616" s="6"/>
      <c r="D616" s="6"/>
      <c r="Q616" s="8"/>
    </row>
    <row r="617" spans="1:17" ht="13.2">
      <c r="A617" s="6"/>
      <c r="B617" s="6"/>
      <c r="C617" s="6"/>
      <c r="D617" s="6"/>
      <c r="Q617" s="8"/>
    </row>
    <row r="618" spans="1:17" ht="13.2">
      <c r="A618" s="6"/>
      <c r="B618" s="6"/>
      <c r="C618" s="6"/>
      <c r="D618" s="6"/>
      <c r="Q618" s="8"/>
    </row>
    <row r="619" spans="1:17" ht="13.2">
      <c r="A619" s="6"/>
      <c r="B619" s="6"/>
      <c r="C619" s="6"/>
      <c r="D619" s="6"/>
      <c r="Q619" s="8"/>
    </row>
    <row r="620" spans="1:17" ht="13.2">
      <c r="A620" s="6"/>
      <c r="B620" s="6"/>
      <c r="C620" s="6"/>
      <c r="D620" s="6"/>
      <c r="Q620" s="8"/>
    </row>
    <row r="621" spans="1:17" ht="13.2">
      <c r="A621" s="6"/>
      <c r="B621" s="6"/>
      <c r="C621" s="6"/>
      <c r="D621" s="6"/>
      <c r="Q621" s="8"/>
    </row>
    <row r="622" spans="1:17" ht="13.2">
      <c r="A622" s="6"/>
      <c r="B622" s="6"/>
      <c r="C622" s="6"/>
      <c r="D622" s="6"/>
      <c r="Q622" s="8"/>
    </row>
    <row r="623" spans="1:17" ht="13.2">
      <c r="A623" s="6"/>
      <c r="B623" s="6"/>
      <c r="C623" s="6"/>
      <c r="D623" s="6"/>
      <c r="Q623" s="8"/>
    </row>
    <row r="624" spans="1:17" ht="13.2">
      <c r="A624" s="6"/>
      <c r="B624" s="6"/>
      <c r="C624" s="6"/>
      <c r="D624" s="6"/>
      <c r="Q624" s="8"/>
    </row>
    <row r="625" spans="1:17" ht="13.2">
      <c r="A625" s="6"/>
      <c r="B625" s="6"/>
      <c r="C625" s="6"/>
      <c r="D625" s="6"/>
      <c r="Q625" s="8"/>
    </row>
    <row r="626" spans="1:17" ht="13.2">
      <c r="A626" s="6"/>
      <c r="B626" s="6"/>
      <c r="C626" s="6"/>
      <c r="D626" s="6"/>
      <c r="Q626" s="8"/>
    </row>
    <row r="627" spans="1:17" ht="13.2">
      <c r="A627" s="6"/>
      <c r="B627" s="6"/>
      <c r="C627" s="6"/>
      <c r="D627" s="6"/>
      <c r="Q627" s="8"/>
    </row>
    <row r="628" spans="1:17" ht="13.2">
      <c r="A628" s="6"/>
      <c r="B628" s="6"/>
      <c r="C628" s="6"/>
      <c r="D628" s="6"/>
      <c r="Q628" s="8"/>
    </row>
    <row r="629" spans="1:17" ht="13.2">
      <c r="A629" s="6"/>
      <c r="B629" s="6"/>
      <c r="C629" s="6"/>
      <c r="D629" s="6"/>
      <c r="Q629" s="8"/>
    </row>
    <row r="630" spans="1:17" ht="13.2">
      <c r="A630" s="6"/>
      <c r="B630" s="6"/>
      <c r="C630" s="6"/>
      <c r="D630" s="6"/>
      <c r="Q630" s="8"/>
    </row>
    <row r="631" spans="1:17" ht="13.2">
      <c r="A631" s="6"/>
      <c r="B631" s="6"/>
      <c r="C631" s="6"/>
      <c r="D631" s="6"/>
      <c r="Q631" s="8"/>
    </row>
    <row r="632" spans="1:17" ht="13.2">
      <c r="A632" s="6"/>
      <c r="B632" s="6"/>
      <c r="C632" s="6"/>
      <c r="D632" s="6"/>
      <c r="Q632" s="8"/>
    </row>
    <row r="633" spans="1:17" ht="13.2">
      <c r="A633" s="6"/>
      <c r="B633" s="6"/>
      <c r="C633" s="6"/>
      <c r="D633" s="6"/>
      <c r="Q633" s="8"/>
    </row>
    <row r="634" spans="1:17" ht="13.2">
      <c r="A634" s="6"/>
      <c r="B634" s="6"/>
      <c r="C634" s="6"/>
      <c r="D634" s="6"/>
      <c r="Q634" s="8"/>
    </row>
    <row r="635" spans="1:17" ht="13.2">
      <c r="A635" s="6"/>
      <c r="B635" s="6"/>
      <c r="C635" s="6"/>
      <c r="D635" s="6"/>
      <c r="Q635" s="8"/>
    </row>
    <row r="636" spans="1:17" ht="13.2">
      <c r="A636" s="6"/>
      <c r="B636" s="6"/>
      <c r="C636" s="6"/>
      <c r="D636" s="6"/>
      <c r="Q636" s="8"/>
    </row>
    <row r="637" spans="1:17" ht="13.2">
      <c r="A637" s="6"/>
      <c r="B637" s="6"/>
      <c r="C637" s="6"/>
      <c r="D637" s="6"/>
      <c r="Q637" s="8"/>
    </row>
    <row r="638" spans="1:17" ht="13.2">
      <c r="A638" s="6"/>
      <c r="B638" s="6"/>
      <c r="C638" s="6"/>
      <c r="D638" s="6"/>
      <c r="Q638" s="8"/>
    </row>
    <row r="639" spans="1:17" ht="13.2">
      <c r="A639" s="6"/>
      <c r="B639" s="6"/>
      <c r="C639" s="6"/>
      <c r="D639" s="6"/>
      <c r="Q639" s="8"/>
    </row>
    <row r="640" spans="1:17" ht="13.2">
      <c r="A640" s="6"/>
      <c r="B640" s="6"/>
      <c r="C640" s="6"/>
      <c r="D640" s="6"/>
      <c r="Q640" s="8"/>
    </row>
    <row r="641" spans="1:17" ht="13.2">
      <c r="A641" s="6"/>
      <c r="B641" s="6"/>
      <c r="C641" s="6"/>
      <c r="D641" s="6"/>
      <c r="Q641" s="8"/>
    </row>
    <row r="642" spans="1:17" ht="13.2">
      <c r="A642" s="6"/>
      <c r="B642" s="6"/>
      <c r="C642" s="6"/>
      <c r="D642" s="6"/>
      <c r="Q642" s="8"/>
    </row>
    <row r="643" spans="1:17" ht="13.2">
      <c r="A643" s="6"/>
      <c r="B643" s="6"/>
      <c r="C643" s="6"/>
      <c r="D643" s="6"/>
      <c r="Q643" s="8"/>
    </row>
    <row r="644" spans="1:17" ht="13.2">
      <c r="A644" s="6"/>
      <c r="B644" s="6"/>
      <c r="C644" s="6"/>
      <c r="D644" s="6"/>
      <c r="Q644" s="8"/>
    </row>
    <row r="645" spans="1:17" ht="13.2">
      <c r="A645" s="6"/>
      <c r="B645" s="6"/>
      <c r="C645" s="6"/>
      <c r="D645" s="6"/>
      <c r="Q645" s="8"/>
    </row>
    <row r="646" spans="1:17" ht="13.2">
      <c r="A646" s="6"/>
      <c r="B646" s="6"/>
      <c r="C646" s="6"/>
      <c r="D646" s="6"/>
      <c r="Q646" s="8"/>
    </row>
    <row r="647" spans="1:17" ht="13.2">
      <c r="A647" s="6"/>
      <c r="B647" s="6"/>
      <c r="C647" s="6"/>
      <c r="D647" s="6"/>
      <c r="Q647" s="8"/>
    </row>
    <row r="648" spans="1:17" ht="13.2">
      <c r="A648" s="6"/>
      <c r="B648" s="6"/>
      <c r="C648" s="6"/>
      <c r="D648" s="6"/>
      <c r="Q648" s="8"/>
    </row>
    <row r="649" spans="1:17" ht="13.2">
      <c r="A649" s="6"/>
      <c r="B649" s="6"/>
      <c r="C649" s="6"/>
      <c r="D649" s="6"/>
      <c r="Q649" s="8"/>
    </row>
    <row r="650" spans="1:17" ht="13.2">
      <c r="A650" s="6"/>
      <c r="B650" s="6"/>
      <c r="C650" s="6"/>
      <c r="D650" s="6"/>
      <c r="Q650" s="8"/>
    </row>
    <row r="651" spans="1:17" ht="13.2">
      <c r="A651" s="6"/>
      <c r="B651" s="6"/>
      <c r="C651" s="6"/>
      <c r="D651" s="6"/>
      <c r="Q651" s="8"/>
    </row>
    <row r="652" spans="1:17" ht="13.2">
      <c r="A652" s="6"/>
      <c r="B652" s="6"/>
      <c r="C652" s="6"/>
      <c r="D652" s="6"/>
      <c r="Q652" s="8"/>
    </row>
    <row r="653" spans="1:17" ht="13.2">
      <c r="A653" s="6"/>
      <c r="B653" s="6"/>
      <c r="C653" s="6"/>
      <c r="D653" s="6"/>
      <c r="Q653" s="8"/>
    </row>
    <row r="654" spans="1:17" ht="13.2">
      <c r="A654" s="6"/>
      <c r="B654" s="6"/>
      <c r="C654" s="6"/>
      <c r="D654" s="6"/>
      <c r="Q654" s="8"/>
    </row>
    <row r="655" spans="1:17" ht="13.2">
      <c r="A655" s="6"/>
      <c r="B655" s="6"/>
      <c r="C655" s="6"/>
      <c r="D655" s="6"/>
      <c r="Q655" s="8"/>
    </row>
    <row r="656" spans="1:17" ht="13.2">
      <c r="A656" s="6"/>
      <c r="B656" s="6"/>
      <c r="C656" s="6"/>
      <c r="D656" s="6"/>
      <c r="Q656" s="8"/>
    </row>
    <row r="657" spans="1:17" ht="13.2">
      <c r="A657" s="6"/>
      <c r="B657" s="6"/>
      <c r="C657" s="6"/>
      <c r="D657" s="6"/>
      <c r="Q657" s="8"/>
    </row>
    <row r="658" spans="1:17" ht="13.2">
      <c r="A658" s="6"/>
      <c r="B658" s="6"/>
      <c r="C658" s="6"/>
      <c r="D658" s="6"/>
      <c r="Q658" s="8"/>
    </row>
    <row r="659" spans="1:17" ht="13.2">
      <c r="A659" s="6"/>
      <c r="B659" s="6"/>
      <c r="C659" s="6"/>
      <c r="D659" s="6"/>
      <c r="Q659" s="8"/>
    </row>
    <row r="660" spans="1:17" ht="13.2">
      <c r="A660" s="6"/>
      <c r="B660" s="6"/>
      <c r="C660" s="6"/>
      <c r="D660" s="6"/>
      <c r="Q660" s="8"/>
    </row>
    <row r="661" spans="1:17" ht="13.2">
      <c r="A661" s="6"/>
      <c r="B661" s="6"/>
      <c r="C661" s="6"/>
      <c r="D661" s="6"/>
      <c r="Q661" s="8"/>
    </row>
    <row r="662" spans="1:17" ht="13.2">
      <c r="A662" s="6"/>
      <c r="B662" s="6"/>
      <c r="C662" s="6"/>
      <c r="D662" s="6"/>
      <c r="Q662" s="8"/>
    </row>
    <row r="663" spans="1:17" ht="13.2">
      <c r="A663" s="6"/>
      <c r="B663" s="6"/>
      <c r="C663" s="6"/>
      <c r="D663" s="6"/>
      <c r="Q663" s="8"/>
    </row>
    <row r="664" spans="1:17" ht="13.2">
      <c r="A664" s="6"/>
      <c r="B664" s="6"/>
      <c r="C664" s="6"/>
      <c r="D664" s="6"/>
      <c r="Q664" s="8"/>
    </row>
    <row r="665" spans="1:17" ht="13.2">
      <c r="A665" s="6"/>
      <c r="B665" s="6"/>
      <c r="C665" s="6"/>
      <c r="D665" s="6"/>
      <c r="Q665" s="8"/>
    </row>
    <row r="666" spans="1:17" ht="13.2">
      <c r="A666" s="6"/>
      <c r="B666" s="6"/>
      <c r="C666" s="6"/>
      <c r="D666" s="6"/>
      <c r="Q666" s="8"/>
    </row>
    <row r="667" spans="1:17" ht="13.2">
      <c r="A667" s="6"/>
      <c r="B667" s="6"/>
      <c r="C667" s="6"/>
      <c r="D667" s="6"/>
      <c r="Q667" s="8"/>
    </row>
    <row r="668" spans="1:17" ht="13.2">
      <c r="A668" s="6"/>
      <c r="B668" s="6"/>
      <c r="C668" s="6"/>
      <c r="D668" s="6"/>
      <c r="Q668" s="8"/>
    </row>
    <row r="669" spans="1:17" ht="13.2">
      <c r="A669" s="6"/>
      <c r="B669" s="6"/>
      <c r="C669" s="6"/>
      <c r="D669" s="6"/>
      <c r="Q669" s="8"/>
    </row>
    <row r="670" spans="1:17" ht="13.2">
      <c r="A670" s="6"/>
      <c r="B670" s="6"/>
      <c r="C670" s="6"/>
      <c r="D670" s="6"/>
      <c r="Q670" s="8"/>
    </row>
    <row r="671" spans="1:17" ht="13.2">
      <c r="A671" s="6"/>
      <c r="B671" s="6"/>
      <c r="C671" s="6"/>
      <c r="D671" s="6"/>
      <c r="Q671" s="8"/>
    </row>
    <row r="672" spans="1:17" ht="13.2">
      <c r="A672" s="6"/>
      <c r="B672" s="6"/>
      <c r="C672" s="6"/>
      <c r="D672" s="6"/>
      <c r="Q672" s="8"/>
    </row>
    <row r="673" spans="1:17" ht="13.2">
      <c r="A673" s="6"/>
      <c r="B673" s="6"/>
      <c r="C673" s="6"/>
      <c r="D673" s="6"/>
      <c r="Q673" s="8"/>
    </row>
    <row r="674" spans="1:17" ht="13.2">
      <c r="A674" s="6"/>
      <c r="B674" s="6"/>
      <c r="C674" s="6"/>
      <c r="D674" s="6"/>
      <c r="Q674" s="8"/>
    </row>
    <row r="675" spans="1:17" ht="13.2">
      <c r="A675" s="6"/>
      <c r="B675" s="6"/>
      <c r="C675" s="6"/>
      <c r="D675" s="6"/>
      <c r="Q675" s="8"/>
    </row>
    <row r="676" spans="1:17" ht="13.2">
      <c r="A676" s="6"/>
      <c r="B676" s="6"/>
      <c r="C676" s="6"/>
      <c r="D676" s="6"/>
      <c r="Q676" s="8"/>
    </row>
    <row r="677" spans="1:17" ht="13.2">
      <c r="A677" s="6"/>
      <c r="B677" s="6"/>
      <c r="C677" s="6"/>
      <c r="D677" s="6"/>
      <c r="Q677" s="8"/>
    </row>
    <row r="678" spans="1:17" ht="13.2">
      <c r="A678" s="6"/>
      <c r="B678" s="6"/>
      <c r="C678" s="6"/>
      <c r="D678" s="6"/>
      <c r="Q678" s="8"/>
    </row>
    <row r="679" spans="1:17" ht="13.2">
      <c r="A679" s="6"/>
      <c r="B679" s="6"/>
      <c r="C679" s="6"/>
      <c r="D679" s="6"/>
      <c r="Q679" s="8"/>
    </row>
    <row r="680" spans="1:17" ht="13.2">
      <c r="A680" s="6"/>
      <c r="B680" s="6"/>
      <c r="C680" s="6"/>
      <c r="D680" s="6"/>
      <c r="Q680" s="8"/>
    </row>
    <row r="681" spans="1:17" ht="13.2">
      <c r="A681" s="6"/>
      <c r="B681" s="6"/>
      <c r="C681" s="6"/>
      <c r="D681" s="6"/>
      <c r="Q681" s="8"/>
    </row>
    <row r="682" spans="1:17" ht="13.2">
      <c r="A682" s="6"/>
      <c r="B682" s="6"/>
      <c r="C682" s="6"/>
      <c r="D682" s="6"/>
      <c r="Q682" s="8"/>
    </row>
    <row r="683" spans="1:17" ht="13.2">
      <c r="A683" s="6"/>
      <c r="B683" s="6"/>
      <c r="C683" s="6"/>
      <c r="D683" s="6"/>
      <c r="Q683" s="8"/>
    </row>
    <row r="684" spans="1:17" ht="13.2">
      <c r="A684" s="6"/>
      <c r="B684" s="6"/>
      <c r="C684" s="6"/>
      <c r="D684" s="6"/>
      <c r="Q684" s="8"/>
    </row>
    <row r="685" spans="1:17" ht="13.2">
      <c r="A685" s="6"/>
      <c r="B685" s="6"/>
      <c r="C685" s="6"/>
      <c r="D685" s="6"/>
      <c r="Q685" s="8"/>
    </row>
    <row r="686" spans="1:17" ht="13.2">
      <c r="A686" s="6"/>
      <c r="B686" s="6"/>
      <c r="C686" s="6"/>
      <c r="D686" s="6"/>
      <c r="Q686" s="8"/>
    </row>
    <row r="687" spans="1:17" ht="13.2">
      <c r="A687" s="6"/>
      <c r="B687" s="6"/>
      <c r="C687" s="6"/>
      <c r="D687" s="6"/>
      <c r="Q687" s="8"/>
    </row>
    <row r="688" spans="1:17" ht="13.2">
      <c r="A688" s="6"/>
      <c r="B688" s="6"/>
      <c r="C688" s="6"/>
      <c r="D688" s="6"/>
      <c r="Q688" s="8"/>
    </row>
    <row r="689" spans="1:17" ht="13.2">
      <c r="A689" s="6"/>
      <c r="B689" s="6"/>
      <c r="C689" s="6"/>
      <c r="D689" s="6"/>
      <c r="Q689" s="8"/>
    </row>
    <row r="690" spans="1:17" ht="13.2">
      <c r="A690" s="6"/>
      <c r="B690" s="6"/>
      <c r="C690" s="6"/>
      <c r="D690" s="6"/>
      <c r="Q690" s="8"/>
    </row>
    <row r="691" spans="1:17" ht="13.2">
      <c r="A691" s="6"/>
      <c r="B691" s="6"/>
      <c r="C691" s="6"/>
      <c r="D691" s="6"/>
      <c r="Q691" s="8"/>
    </row>
    <row r="692" spans="1:17" ht="13.2">
      <c r="A692" s="6"/>
      <c r="B692" s="6"/>
      <c r="C692" s="6"/>
      <c r="D692" s="6"/>
      <c r="Q692" s="8"/>
    </row>
    <row r="693" spans="1:17" ht="13.2">
      <c r="A693" s="6"/>
      <c r="B693" s="6"/>
      <c r="C693" s="6"/>
      <c r="D693" s="6"/>
      <c r="Q693" s="8"/>
    </row>
    <row r="694" spans="1:17" ht="13.2">
      <c r="A694" s="6"/>
      <c r="B694" s="6"/>
      <c r="C694" s="6"/>
      <c r="D694" s="6"/>
      <c r="Q694" s="8"/>
    </row>
    <row r="695" spans="1:17" ht="13.2">
      <c r="A695" s="6"/>
      <c r="B695" s="6"/>
      <c r="C695" s="6"/>
      <c r="D695" s="6"/>
      <c r="Q695" s="8"/>
    </row>
    <row r="696" spans="1:17" ht="13.2">
      <c r="A696" s="6"/>
      <c r="B696" s="6"/>
      <c r="C696" s="6"/>
      <c r="D696" s="6"/>
      <c r="Q696" s="8"/>
    </row>
    <row r="697" spans="1:17" ht="13.2">
      <c r="A697" s="6"/>
      <c r="B697" s="6"/>
      <c r="C697" s="6"/>
      <c r="D697" s="6"/>
      <c r="Q697" s="8"/>
    </row>
    <row r="698" spans="1:17" ht="13.2">
      <c r="A698" s="6"/>
      <c r="B698" s="6"/>
      <c r="C698" s="6"/>
      <c r="D698" s="6"/>
      <c r="Q698" s="8"/>
    </row>
    <row r="699" spans="1:17" ht="13.2">
      <c r="A699" s="6"/>
      <c r="B699" s="6"/>
      <c r="C699" s="6"/>
      <c r="D699" s="6"/>
      <c r="Q699" s="8"/>
    </row>
    <row r="700" spans="1:17" ht="13.2">
      <c r="A700" s="6"/>
      <c r="B700" s="6"/>
      <c r="C700" s="6"/>
      <c r="D700" s="6"/>
      <c r="Q700" s="8"/>
    </row>
    <row r="701" spans="1:17" ht="13.2">
      <c r="A701" s="6"/>
      <c r="B701" s="6"/>
      <c r="C701" s="6"/>
      <c r="D701" s="6"/>
      <c r="Q701" s="8"/>
    </row>
    <row r="702" spans="1:17" ht="13.2">
      <c r="A702" s="6"/>
      <c r="B702" s="6"/>
      <c r="C702" s="6"/>
      <c r="D702" s="6"/>
      <c r="Q702" s="8"/>
    </row>
    <row r="703" spans="1:17" ht="13.2">
      <c r="A703" s="6"/>
      <c r="B703" s="6"/>
      <c r="C703" s="6"/>
      <c r="D703" s="6"/>
      <c r="Q703" s="8"/>
    </row>
    <row r="704" spans="1:17" ht="13.2">
      <c r="A704" s="6"/>
      <c r="B704" s="6"/>
      <c r="C704" s="6"/>
      <c r="D704" s="6"/>
      <c r="Q704" s="8"/>
    </row>
    <row r="705" spans="1:17" ht="13.2">
      <c r="A705" s="6"/>
      <c r="B705" s="6"/>
      <c r="C705" s="6"/>
      <c r="D705" s="6"/>
      <c r="Q705" s="8"/>
    </row>
    <row r="706" spans="1:17" ht="13.2">
      <c r="A706" s="6"/>
      <c r="B706" s="6"/>
      <c r="C706" s="6"/>
      <c r="D706" s="6"/>
      <c r="Q706" s="8"/>
    </row>
    <row r="707" spans="1:17" ht="13.2">
      <c r="A707" s="6"/>
      <c r="B707" s="6"/>
      <c r="C707" s="6"/>
      <c r="D707" s="6"/>
      <c r="Q707" s="8"/>
    </row>
    <row r="708" spans="1:17" ht="13.2">
      <c r="A708" s="6"/>
      <c r="B708" s="6"/>
      <c r="C708" s="6"/>
      <c r="D708" s="6"/>
      <c r="Q708" s="8"/>
    </row>
    <row r="709" spans="1:17" ht="13.2">
      <c r="A709" s="6"/>
      <c r="B709" s="6"/>
      <c r="C709" s="6"/>
      <c r="D709" s="6"/>
      <c r="Q709" s="8"/>
    </row>
    <row r="710" spans="1:17" ht="13.2">
      <c r="A710" s="6"/>
      <c r="B710" s="6"/>
      <c r="C710" s="6"/>
      <c r="D710" s="6"/>
      <c r="Q710" s="8"/>
    </row>
    <row r="711" spans="1:17" ht="13.2">
      <c r="A711" s="6"/>
      <c r="B711" s="6"/>
      <c r="C711" s="6"/>
      <c r="D711" s="6"/>
      <c r="Q711" s="8"/>
    </row>
    <row r="712" spans="1:17" ht="13.2">
      <c r="A712" s="6"/>
      <c r="B712" s="6"/>
      <c r="C712" s="6"/>
      <c r="D712" s="6"/>
      <c r="Q712" s="8"/>
    </row>
    <row r="713" spans="1:17" ht="13.2">
      <c r="A713" s="6"/>
      <c r="B713" s="6"/>
      <c r="C713" s="6"/>
      <c r="D713" s="6"/>
      <c r="Q713" s="8"/>
    </row>
    <row r="714" spans="1:17" ht="13.2">
      <c r="A714" s="6"/>
      <c r="B714" s="6"/>
      <c r="C714" s="6"/>
      <c r="D714" s="6"/>
      <c r="Q714" s="8"/>
    </row>
    <row r="715" spans="1:17" ht="13.2">
      <c r="A715" s="6"/>
      <c r="B715" s="6"/>
      <c r="C715" s="6"/>
      <c r="D715" s="6"/>
      <c r="Q715" s="8"/>
    </row>
    <row r="716" spans="1:17" ht="13.2">
      <c r="A716" s="6"/>
      <c r="B716" s="6"/>
      <c r="C716" s="6"/>
      <c r="D716" s="6"/>
      <c r="Q716" s="8"/>
    </row>
    <row r="717" spans="1:17" ht="13.2">
      <c r="A717" s="6"/>
      <c r="B717" s="6"/>
      <c r="C717" s="6"/>
      <c r="D717" s="6"/>
      <c r="Q717" s="8"/>
    </row>
    <row r="718" spans="1:17" ht="13.2">
      <c r="A718" s="6"/>
      <c r="B718" s="6"/>
      <c r="C718" s="6"/>
      <c r="D718" s="6"/>
      <c r="Q718" s="8"/>
    </row>
    <row r="719" spans="1:17" ht="13.2">
      <c r="A719" s="6"/>
      <c r="B719" s="6"/>
      <c r="C719" s="6"/>
      <c r="D719" s="6"/>
      <c r="Q719" s="8"/>
    </row>
    <row r="720" spans="1:17" ht="13.2">
      <c r="A720" s="6"/>
      <c r="B720" s="6"/>
      <c r="C720" s="6"/>
      <c r="D720" s="6"/>
      <c r="Q720" s="8"/>
    </row>
    <row r="721" spans="1:17" ht="13.2">
      <c r="A721" s="6"/>
      <c r="B721" s="6"/>
      <c r="C721" s="6"/>
      <c r="D721" s="6"/>
      <c r="Q721" s="8"/>
    </row>
    <row r="722" spans="1:17" ht="13.2">
      <c r="A722" s="6"/>
      <c r="B722" s="6"/>
      <c r="C722" s="6"/>
      <c r="D722" s="6"/>
      <c r="Q722" s="8"/>
    </row>
    <row r="723" spans="1:17" ht="13.2">
      <c r="A723" s="6"/>
      <c r="B723" s="6"/>
      <c r="C723" s="6"/>
      <c r="D723" s="6"/>
      <c r="Q723" s="8"/>
    </row>
    <row r="724" spans="1:17" ht="13.2">
      <c r="A724" s="6"/>
      <c r="B724" s="6"/>
      <c r="C724" s="6"/>
      <c r="D724" s="6"/>
      <c r="Q724" s="8"/>
    </row>
    <row r="725" spans="1:17" ht="13.2">
      <c r="A725" s="6"/>
      <c r="B725" s="6"/>
      <c r="C725" s="6"/>
      <c r="D725" s="6"/>
      <c r="Q725" s="8"/>
    </row>
    <row r="726" spans="1:17" ht="13.2">
      <c r="A726" s="6"/>
      <c r="B726" s="6"/>
      <c r="C726" s="6"/>
      <c r="D726" s="6"/>
      <c r="Q726" s="8"/>
    </row>
    <row r="727" spans="1:17" ht="13.2">
      <c r="A727" s="6"/>
      <c r="B727" s="6"/>
      <c r="C727" s="6"/>
      <c r="D727" s="6"/>
      <c r="Q727" s="8"/>
    </row>
    <row r="728" spans="1:17" ht="13.2">
      <c r="A728" s="6"/>
      <c r="B728" s="6"/>
      <c r="C728" s="6"/>
      <c r="D728" s="6"/>
      <c r="Q728" s="8"/>
    </row>
    <row r="729" spans="1:17" ht="13.2">
      <c r="A729" s="6"/>
      <c r="B729" s="6"/>
      <c r="C729" s="6"/>
      <c r="D729" s="6"/>
      <c r="Q729" s="8"/>
    </row>
    <row r="730" spans="1:17" ht="13.2">
      <c r="A730" s="6"/>
      <c r="B730" s="6"/>
      <c r="C730" s="6"/>
      <c r="D730" s="6"/>
      <c r="Q730" s="8"/>
    </row>
    <row r="731" spans="1:17" ht="13.2">
      <c r="A731" s="6"/>
      <c r="B731" s="6"/>
      <c r="C731" s="6"/>
      <c r="D731" s="6"/>
      <c r="Q731" s="8"/>
    </row>
    <row r="732" spans="1:17" ht="13.2">
      <c r="A732" s="6"/>
      <c r="B732" s="6"/>
      <c r="C732" s="6"/>
      <c r="D732" s="6"/>
      <c r="Q732" s="8"/>
    </row>
    <row r="733" spans="1:17" ht="13.2">
      <c r="A733" s="6"/>
      <c r="B733" s="6"/>
      <c r="C733" s="6"/>
      <c r="D733" s="6"/>
      <c r="Q733" s="8"/>
    </row>
    <row r="734" spans="1:17" ht="13.2">
      <c r="A734" s="6"/>
      <c r="B734" s="6"/>
      <c r="C734" s="6"/>
      <c r="D734" s="6"/>
      <c r="Q734" s="8"/>
    </row>
    <row r="735" spans="1:17" ht="13.2">
      <c r="A735" s="6"/>
      <c r="B735" s="6"/>
      <c r="C735" s="6"/>
      <c r="D735" s="6"/>
      <c r="Q735" s="8"/>
    </row>
    <row r="736" spans="1:17" ht="13.2">
      <c r="A736" s="6"/>
      <c r="B736" s="6"/>
      <c r="C736" s="6"/>
      <c r="D736" s="6"/>
      <c r="Q736" s="8"/>
    </row>
    <row r="737" spans="1:17" ht="13.2">
      <c r="A737" s="6"/>
      <c r="B737" s="6"/>
      <c r="C737" s="6"/>
      <c r="D737" s="6"/>
      <c r="Q737" s="8"/>
    </row>
    <row r="738" spans="1:17" ht="13.2">
      <c r="A738" s="6"/>
      <c r="B738" s="6"/>
      <c r="C738" s="6"/>
      <c r="D738" s="6"/>
      <c r="Q738" s="8"/>
    </row>
    <row r="739" spans="1:17" ht="13.2">
      <c r="A739" s="6"/>
      <c r="B739" s="6"/>
      <c r="C739" s="6"/>
      <c r="D739" s="6"/>
      <c r="Q739" s="8"/>
    </row>
    <row r="740" spans="1:17" ht="13.2">
      <c r="A740" s="6"/>
      <c r="B740" s="6"/>
      <c r="C740" s="6"/>
      <c r="D740" s="6"/>
      <c r="Q740" s="8"/>
    </row>
    <row r="741" spans="1:17" ht="13.2">
      <c r="A741" s="6"/>
      <c r="B741" s="6"/>
      <c r="C741" s="6"/>
      <c r="D741" s="6"/>
      <c r="Q741" s="8"/>
    </row>
    <row r="742" spans="1:17" ht="13.2">
      <c r="A742" s="6"/>
      <c r="B742" s="6"/>
      <c r="C742" s="6"/>
      <c r="D742" s="6"/>
      <c r="Q742" s="8"/>
    </row>
    <row r="743" spans="1:17" ht="13.2">
      <c r="A743" s="6"/>
      <c r="B743" s="6"/>
      <c r="C743" s="6"/>
      <c r="D743" s="6"/>
      <c r="Q743" s="8"/>
    </row>
    <row r="744" spans="1:17" ht="13.2">
      <c r="A744" s="6"/>
      <c r="B744" s="6"/>
      <c r="C744" s="6"/>
      <c r="D744" s="6"/>
      <c r="Q744" s="8"/>
    </row>
    <row r="745" spans="1:17" ht="13.2">
      <c r="A745" s="6"/>
      <c r="B745" s="6"/>
      <c r="C745" s="6"/>
      <c r="D745" s="6"/>
      <c r="Q745" s="8"/>
    </row>
    <row r="746" spans="1:17" ht="13.2">
      <c r="A746" s="6"/>
      <c r="B746" s="6"/>
      <c r="C746" s="6"/>
      <c r="D746" s="6"/>
      <c r="Q746" s="8"/>
    </row>
    <row r="747" spans="1:17" ht="13.2">
      <c r="A747" s="6"/>
      <c r="B747" s="6"/>
      <c r="C747" s="6"/>
      <c r="D747" s="6"/>
      <c r="Q747" s="8"/>
    </row>
    <row r="748" spans="1:17" ht="13.2">
      <c r="A748" s="6"/>
      <c r="B748" s="6"/>
      <c r="C748" s="6"/>
      <c r="D748" s="6"/>
      <c r="Q748" s="8"/>
    </row>
    <row r="749" spans="1:17" ht="13.2">
      <c r="A749" s="6"/>
      <c r="B749" s="6"/>
      <c r="C749" s="6"/>
      <c r="D749" s="6"/>
      <c r="Q749" s="8"/>
    </row>
    <row r="750" spans="1:17" ht="13.2">
      <c r="A750" s="6"/>
      <c r="B750" s="6"/>
      <c r="C750" s="6"/>
      <c r="D750" s="6"/>
      <c r="Q750" s="8"/>
    </row>
    <row r="751" spans="1:17" ht="13.2">
      <c r="A751" s="6"/>
      <c r="B751" s="6"/>
      <c r="C751" s="6"/>
      <c r="D751" s="6"/>
      <c r="Q751" s="8"/>
    </row>
    <row r="752" spans="1:17" ht="13.2">
      <c r="A752" s="6"/>
      <c r="B752" s="6"/>
      <c r="C752" s="6"/>
      <c r="D752" s="6"/>
      <c r="Q752" s="8"/>
    </row>
    <row r="753" spans="1:17" ht="13.2">
      <c r="A753" s="6"/>
      <c r="B753" s="6"/>
      <c r="C753" s="6"/>
      <c r="D753" s="6"/>
      <c r="Q753" s="8"/>
    </row>
    <row r="754" spans="1:17" ht="13.2">
      <c r="A754" s="6"/>
      <c r="B754" s="6"/>
      <c r="C754" s="6"/>
      <c r="D754" s="6"/>
      <c r="Q754" s="8"/>
    </row>
    <row r="755" spans="1:17" ht="13.2">
      <c r="A755" s="6"/>
      <c r="B755" s="6"/>
      <c r="C755" s="6"/>
      <c r="D755" s="6"/>
      <c r="Q755" s="8"/>
    </row>
    <row r="756" spans="1:17" ht="13.2">
      <c r="A756" s="6"/>
      <c r="B756" s="6"/>
      <c r="C756" s="6"/>
      <c r="D756" s="6"/>
      <c r="Q756" s="8"/>
    </row>
    <row r="757" spans="1:17" ht="13.2">
      <c r="A757" s="6"/>
      <c r="B757" s="6"/>
      <c r="C757" s="6"/>
      <c r="D757" s="6"/>
      <c r="Q757" s="8"/>
    </row>
    <row r="758" spans="1:17" ht="13.2">
      <c r="A758" s="6"/>
      <c r="B758" s="6"/>
      <c r="C758" s="6"/>
      <c r="D758" s="6"/>
      <c r="Q758" s="8"/>
    </row>
    <row r="759" spans="1:17" ht="13.2">
      <c r="A759" s="6"/>
      <c r="B759" s="6"/>
      <c r="C759" s="6"/>
      <c r="D759" s="6"/>
      <c r="Q759" s="8"/>
    </row>
    <row r="760" spans="1:17" ht="13.2">
      <c r="A760" s="6"/>
      <c r="B760" s="6"/>
      <c r="C760" s="6"/>
      <c r="D760" s="6"/>
      <c r="Q760" s="8"/>
    </row>
    <row r="761" spans="1:17" ht="13.2">
      <c r="A761" s="6"/>
      <c r="B761" s="6"/>
      <c r="C761" s="6"/>
      <c r="D761" s="6"/>
      <c r="Q761" s="8"/>
    </row>
    <row r="762" spans="1:17" ht="13.2">
      <c r="A762" s="6"/>
      <c r="B762" s="6"/>
      <c r="C762" s="6"/>
      <c r="D762" s="6"/>
      <c r="Q762" s="8"/>
    </row>
    <row r="763" spans="1:17" ht="13.2">
      <c r="A763" s="6"/>
      <c r="B763" s="6"/>
      <c r="C763" s="6"/>
      <c r="D763" s="6"/>
      <c r="Q763" s="8"/>
    </row>
    <row r="764" spans="1:17" ht="13.2">
      <c r="A764" s="6"/>
      <c r="B764" s="6"/>
      <c r="C764" s="6"/>
      <c r="D764" s="6"/>
      <c r="Q764" s="8"/>
    </row>
    <row r="765" spans="1:17" ht="13.2">
      <c r="A765" s="6"/>
      <c r="B765" s="6"/>
      <c r="C765" s="6"/>
      <c r="D765" s="6"/>
      <c r="Q765" s="8"/>
    </row>
    <row r="766" spans="1:17" ht="13.2">
      <c r="A766" s="6"/>
      <c r="B766" s="6"/>
      <c r="C766" s="6"/>
      <c r="D766" s="6"/>
      <c r="Q766" s="8"/>
    </row>
    <row r="767" spans="1:17" ht="13.2">
      <c r="A767" s="6"/>
      <c r="B767" s="6"/>
      <c r="C767" s="6"/>
      <c r="D767" s="6"/>
      <c r="Q767" s="8"/>
    </row>
    <row r="768" spans="1:17" ht="13.2">
      <c r="A768" s="6"/>
      <c r="B768" s="6"/>
      <c r="C768" s="6"/>
      <c r="D768" s="6"/>
      <c r="Q768" s="8"/>
    </row>
    <row r="769" spans="1:17" ht="13.2">
      <c r="A769" s="6"/>
      <c r="B769" s="6"/>
      <c r="C769" s="6"/>
      <c r="D769" s="6"/>
      <c r="Q769" s="8"/>
    </row>
    <row r="770" spans="1:17" ht="13.2">
      <c r="A770" s="6"/>
      <c r="B770" s="6"/>
      <c r="C770" s="6"/>
      <c r="D770" s="6"/>
      <c r="Q770" s="8"/>
    </row>
    <row r="771" spans="1:17" ht="13.2">
      <c r="A771" s="6"/>
      <c r="B771" s="6"/>
      <c r="C771" s="6"/>
      <c r="D771" s="6"/>
      <c r="Q771" s="8"/>
    </row>
    <row r="772" spans="1:17" ht="13.2">
      <c r="A772" s="6"/>
      <c r="B772" s="6"/>
      <c r="C772" s="6"/>
      <c r="D772" s="6"/>
      <c r="Q772" s="8"/>
    </row>
    <row r="773" spans="1:17" ht="13.2">
      <c r="A773" s="6"/>
      <c r="B773" s="6"/>
      <c r="C773" s="6"/>
      <c r="D773" s="6"/>
      <c r="Q773" s="8"/>
    </row>
    <row r="774" spans="1:17" ht="13.2">
      <c r="A774" s="6"/>
      <c r="B774" s="6"/>
      <c r="C774" s="6"/>
      <c r="D774" s="6"/>
      <c r="Q774" s="8"/>
    </row>
    <row r="775" spans="1:17" ht="13.2">
      <c r="A775" s="6"/>
      <c r="B775" s="6"/>
      <c r="C775" s="6"/>
      <c r="D775" s="6"/>
      <c r="Q775" s="8"/>
    </row>
    <row r="776" spans="1:17" ht="13.2">
      <c r="A776" s="6"/>
      <c r="B776" s="6"/>
      <c r="C776" s="6"/>
      <c r="D776" s="6"/>
      <c r="Q776" s="8"/>
    </row>
    <row r="777" spans="1:17" ht="13.2">
      <c r="A777" s="6"/>
      <c r="B777" s="6"/>
      <c r="C777" s="6"/>
      <c r="D777" s="6"/>
      <c r="Q777" s="8"/>
    </row>
    <row r="778" spans="1:17" ht="13.2">
      <c r="A778" s="6"/>
      <c r="B778" s="6"/>
      <c r="C778" s="6"/>
      <c r="D778" s="6"/>
      <c r="Q778" s="8"/>
    </row>
    <row r="779" spans="1:17" ht="13.2">
      <c r="A779" s="6"/>
      <c r="B779" s="6"/>
      <c r="C779" s="6"/>
      <c r="D779" s="6"/>
      <c r="Q779" s="8"/>
    </row>
    <row r="780" spans="1:17" ht="13.2">
      <c r="A780" s="6"/>
      <c r="B780" s="6"/>
      <c r="C780" s="6"/>
      <c r="D780" s="6"/>
      <c r="Q780" s="8"/>
    </row>
    <row r="781" spans="1:17" ht="13.2">
      <c r="A781" s="6"/>
      <c r="B781" s="6"/>
      <c r="C781" s="6"/>
      <c r="D781" s="6"/>
      <c r="Q781" s="8"/>
    </row>
    <row r="782" spans="1:17" ht="13.2">
      <c r="A782" s="6"/>
      <c r="B782" s="6"/>
      <c r="C782" s="6"/>
      <c r="D782" s="6"/>
      <c r="Q782" s="8"/>
    </row>
    <row r="783" spans="1:17" ht="13.2">
      <c r="A783" s="6"/>
      <c r="B783" s="6"/>
      <c r="C783" s="6"/>
      <c r="D783" s="6"/>
      <c r="Q783" s="8"/>
    </row>
    <row r="784" spans="1:17" ht="13.2">
      <c r="A784" s="6"/>
      <c r="B784" s="6"/>
      <c r="C784" s="6"/>
      <c r="D784" s="6"/>
      <c r="Q784" s="8"/>
    </row>
    <row r="785" spans="1:17" ht="13.2">
      <c r="A785" s="6"/>
      <c r="B785" s="6"/>
      <c r="C785" s="6"/>
      <c r="D785" s="6"/>
      <c r="Q785" s="8"/>
    </row>
    <row r="786" spans="1:17" ht="13.2">
      <c r="A786" s="6"/>
      <c r="B786" s="6"/>
      <c r="C786" s="6"/>
      <c r="D786" s="6"/>
      <c r="Q786" s="8"/>
    </row>
    <row r="787" spans="1:17" ht="13.2">
      <c r="A787" s="6"/>
      <c r="B787" s="6"/>
      <c r="C787" s="6"/>
      <c r="D787" s="6"/>
      <c r="Q787" s="8"/>
    </row>
    <row r="788" spans="1:17" ht="13.2">
      <c r="A788" s="6"/>
      <c r="B788" s="6"/>
      <c r="C788" s="6"/>
      <c r="D788" s="6"/>
      <c r="Q788" s="8"/>
    </row>
    <row r="789" spans="1:17" ht="13.2">
      <c r="A789" s="6"/>
      <c r="B789" s="6"/>
      <c r="C789" s="6"/>
      <c r="D789" s="6"/>
      <c r="Q789" s="8"/>
    </row>
    <row r="790" spans="1:17" ht="13.2">
      <c r="A790" s="6"/>
      <c r="B790" s="6"/>
      <c r="C790" s="6"/>
      <c r="D790" s="6"/>
      <c r="Q790" s="8"/>
    </row>
    <row r="791" spans="1:17" ht="13.2">
      <c r="A791" s="6"/>
      <c r="B791" s="6"/>
      <c r="C791" s="6"/>
      <c r="D791" s="6"/>
      <c r="Q791" s="8"/>
    </row>
    <row r="792" spans="1:17" ht="13.2">
      <c r="A792" s="6"/>
      <c r="B792" s="6"/>
      <c r="C792" s="6"/>
      <c r="D792" s="6"/>
      <c r="Q792" s="8"/>
    </row>
    <row r="793" spans="1:17" ht="13.2">
      <c r="A793" s="6"/>
      <c r="B793" s="6"/>
      <c r="C793" s="6"/>
      <c r="D793" s="6"/>
      <c r="Q793" s="8"/>
    </row>
    <row r="794" spans="1:17" ht="13.2">
      <c r="A794" s="6"/>
      <c r="B794" s="6"/>
      <c r="C794" s="6"/>
      <c r="D794" s="6"/>
      <c r="Q794" s="8"/>
    </row>
    <row r="795" spans="1:17" ht="13.2">
      <c r="A795" s="6"/>
      <c r="B795" s="6"/>
      <c r="C795" s="6"/>
      <c r="D795" s="6"/>
      <c r="Q795" s="8"/>
    </row>
    <row r="796" spans="1:17" ht="13.2">
      <c r="A796" s="6"/>
      <c r="B796" s="6"/>
      <c r="C796" s="6"/>
      <c r="D796" s="6"/>
      <c r="Q796" s="8"/>
    </row>
    <row r="797" spans="1:17" ht="13.2">
      <c r="A797" s="6"/>
      <c r="B797" s="6"/>
      <c r="C797" s="6"/>
      <c r="D797" s="6"/>
      <c r="Q797" s="8"/>
    </row>
    <row r="798" spans="1:17" ht="13.2">
      <c r="A798" s="6"/>
      <c r="B798" s="6"/>
      <c r="C798" s="6"/>
      <c r="D798" s="6"/>
      <c r="Q798" s="8"/>
    </row>
    <row r="799" spans="1:17" ht="13.2">
      <c r="A799" s="6"/>
      <c r="B799" s="6"/>
      <c r="C799" s="6"/>
      <c r="D799" s="6"/>
      <c r="Q799" s="8"/>
    </row>
    <row r="800" spans="1:17" ht="13.2">
      <c r="A800" s="6"/>
      <c r="B800" s="6"/>
      <c r="C800" s="6"/>
      <c r="D800" s="6"/>
      <c r="Q800" s="8"/>
    </row>
    <row r="801" spans="1:17" ht="13.2">
      <c r="A801" s="6"/>
      <c r="B801" s="6"/>
      <c r="C801" s="6"/>
      <c r="D801" s="6"/>
      <c r="Q801" s="8"/>
    </row>
    <row r="802" spans="1:17" ht="13.2">
      <c r="A802" s="6"/>
      <c r="B802" s="6"/>
      <c r="C802" s="6"/>
      <c r="D802" s="6"/>
      <c r="Q802" s="8"/>
    </row>
    <row r="803" spans="1:17" ht="13.2">
      <c r="A803" s="6"/>
      <c r="B803" s="6"/>
      <c r="C803" s="6"/>
      <c r="D803" s="6"/>
      <c r="Q803" s="8"/>
    </row>
    <row r="804" spans="1:17" ht="13.2">
      <c r="A804" s="6"/>
      <c r="B804" s="6"/>
      <c r="C804" s="6"/>
      <c r="D804" s="6"/>
      <c r="Q804" s="8"/>
    </row>
    <row r="805" spans="1:17" ht="13.2">
      <c r="A805" s="6"/>
      <c r="B805" s="6"/>
      <c r="C805" s="6"/>
      <c r="D805" s="6"/>
      <c r="Q805" s="8"/>
    </row>
    <row r="806" spans="1:17" ht="13.2">
      <c r="A806" s="6"/>
      <c r="B806" s="6"/>
      <c r="C806" s="6"/>
      <c r="D806" s="6"/>
      <c r="Q806" s="8"/>
    </row>
    <row r="807" spans="1:17" ht="13.2">
      <c r="A807" s="6"/>
      <c r="B807" s="6"/>
      <c r="C807" s="6"/>
      <c r="D807" s="6"/>
      <c r="Q807" s="8"/>
    </row>
    <row r="808" spans="1:17" ht="13.2">
      <c r="A808" s="6"/>
      <c r="B808" s="6"/>
      <c r="C808" s="6"/>
      <c r="D808" s="6"/>
      <c r="Q808" s="8"/>
    </row>
    <row r="809" spans="1:17" ht="13.2">
      <c r="A809" s="6"/>
      <c r="B809" s="6"/>
      <c r="C809" s="6"/>
      <c r="D809" s="6"/>
      <c r="Q809" s="8"/>
    </row>
    <row r="810" spans="1:17" ht="13.2">
      <c r="A810" s="6"/>
      <c r="B810" s="6"/>
      <c r="C810" s="6"/>
      <c r="D810" s="6"/>
      <c r="Q810" s="8"/>
    </row>
    <row r="811" spans="1:17" ht="13.2">
      <c r="A811" s="6"/>
      <c r="B811" s="6"/>
      <c r="C811" s="6"/>
      <c r="D811" s="6"/>
      <c r="Q811" s="8"/>
    </row>
    <row r="812" spans="1:17" ht="13.2">
      <c r="A812" s="6"/>
      <c r="B812" s="6"/>
      <c r="C812" s="6"/>
      <c r="D812" s="6"/>
      <c r="Q812" s="8"/>
    </row>
    <row r="813" spans="1:17" ht="13.2">
      <c r="A813" s="6"/>
      <c r="B813" s="6"/>
      <c r="C813" s="6"/>
      <c r="D813" s="6"/>
      <c r="Q813" s="8"/>
    </row>
    <row r="814" spans="1:17" ht="13.2">
      <c r="A814" s="6"/>
      <c r="B814" s="6"/>
      <c r="C814" s="6"/>
      <c r="D814" s="6"/>
      <c r="Q814" s="8"/>
    </row>
    <row r="815" spans="1:17" ht="13.2">
      <c r="A815" s="6"/>
      <c r="B815" s="6"/>
      <c r="C815" s="6"/>
      <c r="D815" s="6"/>
      <c r="Q815" s="8"/>
    </row>
    <row r="816" spans="1:17" ht="13.2">
      <c r="A816" s="6"/>
      <c r="B816" s="6"/>
      <c r="C816" s="6"/>
      <c r="D816" s="6"/>
      <c r="Q816" s="8"/>
    </row>
    <row r="817" spans="1:17" ht="13.2">
      <c r="A817" s="6"/>
      <c r="B817" s="6"/>
      <c r="C817" s="6"/>
      <c r="D817" s="6"/>
      <c r="Q817" s="8"/>
    </row>
    <row r="818" spans="1:17" ht="13.2">
      <c r="A818" s="6"/>
      <c r="B818" s="6"/>
      <c r="C818" s="6"/>
      <c r="D818" s="6"/>
      <c r="Q818" s="8"/>
    </row>
    <row r="819" spans="1:17" ht="13.2">
      <c r="A819" s="6"/>
      <c r="B819" s="6"/>
      <c r="C819" s="6"/>
      <c r="D819" s="6"/>
      <c r="Q819" s="8"/>
    </row>
    <row r="820" spans="1:17" ht="13.2">
      <c r="A820" s="6"/>
      <c r="B820" s="6"/>
      <c r="C820" s="6"/>
      <c r="D820" s="6"/>
      <c r="Q820" s="8"/>
    </row>
    <row r="821" spans="1:17" ht="13.2">
      <c r="A821" s="6"/>
      <c r="B821" s="6"/>
      <c r="C821" s="6"/>
      <c r="D821" s="6"/>
      <c r="Q821" s="8"/>
    </row>
    <row r="822" spans="1:17" ht="13.2">
      <c r="A822" s="6"/>
      <c r="B822" s="6"/>
      <c r="C822" s="6"/>
      <c r="D822" s="6"/>
      <c r="Q822" s="8"/>
    </row>
    <row r="823" spans="1:17" ht="13.2">
      <c r="A823" s="6"/>
      <c r="B823" s="6"/>
      <c r="C823" s="6"/>
      <c r="D823" s="6"/>
      <c r="Q823" s="8"/>
    </row>
    <row r="824" spans="1:17" ht="13.2">
      <c r="A824" s="6"/>
      <c r="B824" s="6"/>
      <c r="C824" s="6"/>
      <c r="D824" s="6"/>
      <c r="Q824" s="8"/>
    </row>
    <row r="825" spans="1:17" ht="13.2">
      <c r="A825" s="6"/>
      <c r="B825" s="6"/>
      <c r="C825" s="6"/>
      <c r="D825" s="6"/>
      <c r="Q825" s="8"/>
    </row>
    <row r="826" spans="1:17" ht="13.2">
      <c r="A826" s="6"/>
      <c r="B826" s="6"/>
      <c r="C826" s="6"/>
      <c r="D826" s="6"/>
      <c r="Q826" s="8"/>
    </row>
    <row r="827" spans="1:17" ht="13.2">
      <c r="A827" s="6"/>
      <c r="B827" s="6"/>
      <c r="C827" s="6"/>
      <c r="D827" s="6"/>
      <c r="Q827" s="8"/>
    </row>
    <row r="828" spans="1:17" ht="13.2">
      <c r="A828" s="6"/>
      <c r="B828" s="6"/>
      <c r="C828" s="6"/>
      <c r="D828" s="6"/>
      <c r="Q828" s="8"/>
    </row>
    <row r="829" spans="1:17" ht="13.2">
      <c r="A829" s="6"/>
      <c r="B829" s="6"/>
      <c r="C829" s="6"/>
      <c r="D829" s="6"/>
      <c r="Q829" s="8"/>
    </row>
    <row r="830" spans="1:17" ht="13.2">
      <c r="A830" s="6"/>
      <c r="B830" s="6"/>
      <c r="C830" s="6"/>
      <c r="D830" s="6"/>
      <c r="Q830" s="8"/>
    </row>
    <row r="831" spans="1:17" ht="13.2">
      <c r="A831" s="6"/>
      <c r="B831" s="6"/>
      <c r="C831" s="6"/>
      <c r="D831" s="6"/>
      <c r="Q831" s="8"/>
    </row>
    <row r="832" spans="1:17" ht="13.2">
      <c r="A832" s="6"/>
      <c r="B832" s="6"/>
      <c r="C832" s="6"/>
      <c r="D832" s="6"/>
      <c r="Q832" s="8"/>
    </row>
    <row r="833" spans="1:17" ht="13.2">
      <c r="A833" s="6"/>
      <c r="B833" s="6"/>
      <c r="C833" s="6"/>
      <c r="D833" s="6"/>
      <c r="Q833" s="8"/>
    </row>
    <row r="834" spans="1:17" ht="13.2">
      <c r="A834" s="6"/>
      <c r="B834" s="6"/>
      <c r="C834" s="6"/>
      <c r="D834" s="6"/>
      <c r="Q834" s="8"/>
    </row>
    <row r="835" spans="1:17" ht="13.2">
      <c r="A835" s="6"/>
      <c r="B835" s="6"/>
      <c r="C835" s="6"/>
      <c r="D835" s="6"/>
      <c r="Q835" s="8"/>
    </row>
    <row r="836" spans="1:17" ht="13.2">
      <c r="A836" s="6"/>
      <c r="B836" s="6"/>
      <c r="C836" s="6"/>
      <c r="D836" s="6"/>
      <c r="Q836" s="8"/>
    </row>
    <row r="837" spans="1:17" ht="13.2">
      <c r="A837" s="6"/>
      <c r="B837" s="6"/>
      <c r="C837" s="6"/>
      <c r="D837" s="6"/>
      <c r="Q837" s="8"/>
    </row>
    <row r="838" spans="1:17" ht="13.2">
      <c r="A838" s="6"/>
      <c r="B838" s="6"/>
      <c r="C838" s="6"/>
      <c r="D838" s="6"/>
      <c r="Q838" s="8"/>
    </row>
    <row r="839" spans="1:17" ht="13.2">
      <c r="A839" s="6"/>
      <c r="B839" s="6"/>
      <c r="C839" s="6"/>
      <c r="D839" s="6"/>
      <c r="Q839" s="8"/>
    </row>
    <row r="840" spans="1:17" ht="13.2">
      <c r="A840" s="6"/>
      <c r="B840" s="6"/>
      <c r="C840" s="6"/>
      <c r="D840" s="6"/>
      <c r="Q840" s="8"/>
    </row>
    <row r="841" spans="1:17" ht="13.2">
      <c r="A841" s="6"/>
      <c r="B841" s="6"/>
      <c r="C841" s="6"/>
      <c r="D841" s="6"/>
      <c r="Q841" s="8"/>
    </row>
    <row r="842" spans="1:17" ht="13.2">
      <c r="A842" s="6"/>
      <c r="B842" s="6"/>
      <c r="C842" s="6"/>
      <c r="D842" s="6"/>
      <c r="Q842" s="8"/>
    </row>
    <row r="843" spans="1:17" ht="13.2">
      <c r="A843" s="6"/>
      <c r="B843" s="6"/>
      <c r="C843" s="6"/>
      <c r="D843" s="6"/>
      <c r="Q843" s="8"/>
    </row>
    <row r="844" spans="1:17" ht="13.2">
      <c r="A844" s="6"/>
      <c r="B844" s="6"/>
      <c r="C844" s="6"/>
      <c r="D844" s="6"/>
      <c r="Q844" s="8"/>
    </row>
    <row r="845" spans="1:17" ht="13.2">
      <c r="A845" s="6"/>
      <c r="B845" s="6"/>
      <c r="C845" s="6"/>
      <c r="D845" s="6"/>
      <c r="Q845" s="8"/>
    </row>
    <row r="846" spans="1:17" ht="13.2">
      <c r="A846" s="6"/>
      <c r="B846" s="6"/>
      <c r="C846" s="6"/>
      <c r="D846" s="6"/>
      <c r="Q846" s="8"/>
    </row>
    <row r="847" spans="1:17" ht="13.2">
      <c r="A847" s="6"/>
      <c r="B847" s="6"/>
      <c r="C847" s="6"/>
      <c r="D847" s="6"/>
      <c r="Q847" s="8"/>
    </row>
    <row r="848" spans="1:17" ht="13.2">
      <c r="A848" s="6"/>
      <c r="B848" s="6"/>
      <c r="C848" s="6"/>
      <c r="D848" s="6"/>
      <c r="Q848" s="8"/>
    </row>
    <row r="849" spans="1:17" ht="13.2">
      <c r="A849" s="6"/>
      <c r="B849" s="6"/>
      <c r="C849" s="6"/>
      <c r="D849" s="6"/>
      <c r="Q849" s="8"/>
    </row>
    <row r="850" spans="1:17" ht="13.2">
      <c r="A850" s="6"/>
      <c r="B850" s="6"/>
      <c r="C850" s="6"/>
      <c r="D850" s="6"/>
      <c r="Q850" s="8"/>
    </row>
    <row r="851" spans="1:17" ht="13.2">
      <c r="A851" s="6"/>
      <c r="B851" s="6"/>
      <c r="C851" s="6"/>
      <c r="D851" s="6"/>
      <c r="Q851" s="8"/>
    </row>
    <row r="852" spans="1:17" ht="13.2">
      <c r="A852" s="6"/>
      <c r="B852" s="6"/>
      <c r="C852" s="6"/>
      <c r="D852" s="6"/>
      <c r="Q852" s="8"/>
    </row>
    <row r="853" spans="1:17" ht="13.2">
      <c r="A853" s="6"/>
      <c r="B853" s="6"/>
      <c r="C853" s="6"/>
      <c r="D853" s="6"/>
      <c r="Q853" s="8"/>
    </row>
    <row r="854" spans="1:17" ht="13.2">
      <c r="A854" s="6"/>
      <c r="B854" s="6"/>
      <c r="C854" s="6"/>
      <c r="D854" s="6"/>
      <c r="Q854" s="8"/>
    </row>
    <row r="855" spans="1:17" ht="13.2">
      <c r="A855" s="6"/>
      <c r="B855" s="6"/>
      <c r="C855" s="6"/>
      <c r="D855" s="6"/>
      <c r="Q855" s="8"/>
    </row>
    <row r="856" spans="1:17" ht="13.2">
      <c r="A856" s="6"/>
      <c r="B856" s="6"/>
      <c r="C856" s="6"/>
      <c r="D856" s="6"/>
      <c r="Q856" s="8"/>
    </row>
    <row r="857" spans="1:17" ht="13.2">
      <c r="A857" s="6"/>
      <c r="B857" s="6"/>
      <c r="C857" s="6"/>
      <c r="D857" s="6"/>
      <c r="Q857" s="8"/>
    </row>
    <row r="858" spans="1:17" ht="13.2">
      <c r="A858" s="6"/>
      <c r="B858" s="6"/>
      <c r="C858" s="6"/>
      <c r="D858" s="6"/>
      <c r="Q858" s="8"/>
    </row>
    <row r="859" spans="1:17" ht="13.2">
      <c r="A859" s="6"/>
      <c r="B859" s="6"/>
      <c r="C859" s="6"/>
      <c r="D859" s="6"/>
      <c r="Q859" s="8"/>
    </row>
    <row r="860" spans="1:17" ht="13.2">
      <c r="A860" s="6"/>
      <c r="B860" s="6"/>
      <c r="C860" s="6"/>
      <c r="D860" s="6"/>
      <c r="Q860" s="8"/>
    </row>
    <row r="861" spans="1:17" ht="13.2">
      <c r="A861" s="6"/>
      <c r="B861" s="6"/>
      <c r="C861" s="6"/>
      <c r="D861" s="6"/>
      <c r="Q861" s="8"/>
    </row>
    <row r="862" spans="1:17" ht="13.2">
      <c r="A862" s="6"/>
      <c r="B862" s="6"/>
      <c r="C862" s="6"/>
      <c r="D862" s="6"/>
      <c r="Q862" s="8"/>
    </row>
    <row r="863" spans="1:17" ht="13.2">
      <c r="A863" s="6"/>
      <c r="B863" s="6"/>
      <c r="C863" s="6"/>
      <c r="D863" s="6"/>
      <c r="Q863" s="8"/>
    </row>
    <row r="864" spans="1:17" ht="13.2">
      <c r="A864" s="6"/>
      <c r="B864" s="6"/>
      <c r="C864" s="6"/>
      <c r="D864" s="6"/>
      <c r="Q864" s="8"/>
    </row>
    <row r="865" spans="1:17" ht="13.2">
      <c r="A865" s="6"/>
      <c r="B865" s="6"/>
      <c r="C865" s="6"/>
      <c r="D865" s="6"/>
      <c r="Q865" s="8"/>
    </row>
    <row r="866" spans="1:17" ht="13.2">
      <c r="A866" s="6"/>
      <c r="B866" s="6"/>
      <c r="C866" s="6"/>
      <c r="D866" s="6"/>
      <c r="Q866" s="8"/>
    </row>
    <row r="867" spans="1:17" ht="13.2">
      <c r="A867" s="6"/>
      <c r="B867" s="6"/>
      <c r="C867" s="6"/>
      <c r="D867" s="6"/>
      <c r="Q867" s="8"/>
    </row>
    <row r="868" spans="1:17" ht="13.2">
      <c r="A868" s="6"/>
      <c r="B868" s="6"/>
      <c r="C868" s="6"/>
      <c r="D868" s="6"/>
      <c r="Q868" s="8"/>
    </row>
    <row r="869" spans="1:17" ht="13.2">
      <c r="A869" s="6"/>
      <c r="B869" s="6"/>
      <c r="C869" s="6"/>
      <c r="D869" s="6"/>
      <c r="Q869" s="8"/>
    </row>
    <row r="870" spans="1:17" ht="13.2">
      <c r="A870" s="6"/>
      <c r="B870" s="6"/>
      <c r="C870" s="6"/>
      <c r="D870" s="6"/>
      <c r="Q870" s="8"/>
    </row>
    <row r="871" spans="1:17" ht="13.2">
      <c r="A871" s="6"/>
      <c r="B871" s="6"/>
      <c r="C871" s="6"/>
      <c r="D871" s="6"/>
      <c r="Q871" s="8"/>
    </row>
    <row r="872" spans="1:17" ht="13.2">
      <c r="A872" s="6"/>
      <c r="B872" s="6"/>
      <c r="C872" s="6"/>
      <c r="D872" s="6"/>
      <c r="Q872" s="8"/>
    </row>
    <row r="873" spans="1:17" ht="13.2">
      <c r="A873" s="6"/>
      <c r="B873" s="6"/>
      <c r="C873" s="6"/>
      <c r="D873" s="6"/>
      <c r="Q873" s="8"/>
    </row>
    <row r="874" spans="1:17" ht="13.2">
      <c r="A874" s="6"/>
      <c r="B874" s="6"/>
      <c r="C874" s="6"/>
      <c r="D874" s="6"/>
      <c r="Q874" s="8"/>
    </row>
    <row r="875" spans="1:17" ht="13.2">
      <c r="A875" s="6"/>
      <c r="B875" s="6"/>
      <c r="C875" s="6"/>
      <c r="D875" s="6"/>
      <c r="Q875" s="8"/>
    </row>
    <row r="876" spans="1:17" ht="13.2">
      <c r="A876" s="6"/>
      <c r="B876" s="6"/>
      <c r="C876" s="6"/>
      <c r="D876" s="6"/>
      <c r="Q876" s="8"/>
    </row>
    <row r="877" spans="1:17" ht="13.2">
      <c r="A877" s="6"/>
      <c r="B877" s="6"/>
      <c r="C877" s="6"/>
      <c r="D877" s="6"/>
      <c r="Q877" s="8"/>
    </row>
    <row r="878" spans="1:17" ht="13.2">
      <c r="A878" s="6"/>
      <c r="B878" s="6"/>
      <c r="C878" s="6"/>
      <c r="D878" s="6"/>
      <c r="Q878" s="8"/>
    </row>
    <row r="879" spans="1:17" ht="13.2">
      <c r="A879" s="6"/>
      <c r="B879" s="6"/>
      <c r="C879" s="6"/>
      <c r="D879" s="6"/>
      <c r="Q879" s="8"/>
    </row>
    <row r="880" spans="1:17" ht="13.2">
      <c r="A880" s="6"/>
      <c r="B880" s="6"/>
      <c r="C880" s="6"/>
      <c r="D880" s="6"/>
      <c r="Q880" s="8"/>
    </row>
    <row r="881" spans="1:17" ht="13.2">
      <c r="A881" s="6"/>
      <c r="B881" s="6"/>
      <c r="C881" s="6"/>
      <c r="D881" s="6"/>
      <c r="Q881" s="8"/>
    </row>
    <row r="882" spans="1:17" ht="13.2">
      <c r="A882" s="6"/>
      <c r="B882" s="6"/>
      <c r="C882" s="6"/>
      <c r="D882" s="6"/>
      <c r="Q882" s="8"/>
    </row>
    <row r="883" spans="1:17" ht="13.2">
      <c r="A883" s="6"/>
      <c r="B883" s="6"/>
      <c r="C883" s="6"/>
      <c r="D883" s="6"/>
      <c r="Q883" s="8"/>
    </row>
    <row r="884" spans="1:17" ht="13.2">
      <c r="A884" s="6"/>
      <c r="B884" s="6"/>
      <c r="C884" s="6"/>
      <c r="D884" s="6"/>
      <c r="Q884" s="8"/>
    </row>
    <row r="885" spans="1:17" ht="13.2">
      <c r="A885" s="6"/>
      <c r="B885" s="6"/>
      <c r="C885" s="6"/>
      <c r="D885" s="6"/>
      <c r="Q885" s="8"/>
    </row>
    <row r="886" spans="1:17" ht="13.2">
      <c r="A886" s="6"/>
      <c r="B886" s="6"/>
      <c r="C886" s="6"/>
      <c r="D886" s="6"/>
      <c r="Q886" s="8"/>
    </row>
    <row r="887" spans="1:17" ht="13.2">
      <c r="A887" s="6"/>
      <c r="B887" s="6"/>
      <c r="C887" s="6"/>
      <c r="D887" s="6"/>
      <c r="Q887" s="8"/>
    </row>
    <row r="888" spans="1:17" ht="13.2">
      <c r="A888" s="6"/>
      <c r="B888" s="6"/>
      <c r="C888" s="6"/>
      <c r="D888" s="6"/>
      <c r="Q888" s="8"/>
    </row>
    <row r="889" spans="1:17" ht="13.2">
      <c r="A889" s="6"/>
      <c r="B889" s="6"/>
      <c r="C889" s="6"/>
      <c r="D889" s="6"/>
      <c r="Q889" s="8"/>
    </row>
    <row r="890" spans="1:17" ht="13.2">
      <c r="A890" s="6"/>
      <c r="B890" s="6"/>
      <c r="C890" s="6"/>
      <c r="D890" s="6"/>
      <c r="Q890" s="8"/>
    </row>
    <row r="891" spans="1:17" ht="13.2">
      <c r="A891" s="6"/>
      <c r="B891" s="6"/>
      <c r="C891" s="6"/>
      <c r="D891" s="6"/>
      <c r="Q891" s="8"/>
    </row>
    <row r="892" spans="1:17" ht="13.2">
      <c r="A892" s="6"/>
      <c r="B892" s="6"/>
      <c r="C892" s="6"/>
      <c r="D892" s="6"/>
      <c r="Q892" s="8"/>
    </row>
    <row r="893" spans="1:17" ht="13.2">
      <c r="A893" s="6"/>
      <c r="B893" s="6"/>
      <c r="C893" s="6"/>
      <c r="D893" s="6"/>
      <c r="Q893" s="8"/>
    </row>
    <row r="894" spans="1:17" ht="13.2">
      <c r="A894" s="6"/>
      <c r="B894" s="6"/>
      <c r="C894" s="6"/>
      <c r="D894" s="6"/>
      <c r="Q894" s="8"/>
    </row>
    <row r="895" spans="1:17" ht="13.2">
      <c r="A895" s="6"/>
      <c r="B895" s="6"/>
      <c r="C895" s="6"/>
      <c r="D895" s="6"/>
      <c r="Q895" s="8"/>
    </row>
    <row r="896" spans="1:17" ht="13.2">
      <c r="A896" s="6"/>
      <c r="B896" s="6"/>
      <c r="C896" s="6"/>
      <c r="D896" s="6"/>
      <c r="Q896" s="8"/>
    </row>
    <row r="897" spans="1:17" ht="13.2">
      <c r="A897" s="6"/>
      <c r="B897" s="6"/>
      <c r="C897" s="6"/>
      <c r="D897" s="6"/>
      <c r="Q897" s="8"/>
    </row>
    <row r="898" spans="1:17" ht="13.2">
      <c r="A898" s="6"/>
      <c r="B898" s="6"/>
      <c r="C898" s="6"/>
      <c r="D898" s="6"/>
      <c r="Q898" s="8"/>
    </row>
    <row r="899" spans="1:17" ht="13.2">
      <c r="A899" s="6"/>
      <c r="B899" s="6"/>
      <c r="C899" s="6"/>
      <c r="D899" s="6"/>
      <c r="Q899" s="8"/>
    </row>
    <row r="900" spans="1:17" ht="13.2">
      <c r="A900" s="6"/>
      <c r="B900" s="6"/>
      <c r="C900" s="6"/>
      <c r="D900" s="6"/>
      <c r="Q900" s="8"/>
    </row>
    <row r="901" spans="1:17" ht="13.2">
      <c r="A901" s="6"/>
      <c r="B901" s="6"/>
      <c r="C901" s="6"/>
      <c r="D901" s="6"/>
      <c r="Q901" s="8"/>
    </row>
    <row r="902" spans="1:17" ht="13.2">
      <c r="A902" s="6"/>
      <c r="B902" s="6"/>
      <c r="C902" s="6"/>
      <c r="D902" s="6"/>
      <c r="Q902" s="8"/>
    </row>
    <row r="903" spans="1:17" ht="13.2">
      <c r="A903" s="6"/>
      <c r="B903" s="6"/>
      <c r="C903" s="6"/>
      <c r="D903" s="6"/>
      <c r="Q903" s="8"/>
    </row>
    <row r="904" spans="1:17" ht="13.2">
      <c r="A904" s="6"/>
      <c r="B904" s="6"/>
      <c r="C904" s="6"/>
      <c r="D904" s="6"/>
      <c r="Q904" s="8"/>
    </row>
    <row r="905" spans="1:17" ht="13.2">
      <c r="A905" s="6"/>
      <c r="B905" s="6"/>
      <c r="C905" s="6"/>
      <c r="D905" s="6"/>
      <c r="Q905" s="8"/>
    </row>
    <row r="906" spans="1:17" ht="13.2">
      <c r="A906" s="6"/>
      <c r="B906" s="6"/>
      <c r="C906" s="6"/>
      <c r="D906" s="6"/>
      <c r="Q906" s="8"/>
    </row>
    <row r="907" spans="1:17" ht="13.2">
      <c r="A907" s="6"/>
      <c r="B907" s="6"/>
      <c r="C907" s="6"/>
      <c r="D907" s="6"/>
      <c r="Q907" s="8"/>
    </row>
    <row r="908" spans="1:17" ht="13.2">
      <c r="A908" s="6"/>
      <c r="B908" s="6"/>
      <c r="C908" s="6"/>
      <c r="D908" s="6"/>
      <c r="Q908" s="8"/>
    </row>
    <row r="909" spans="1:17" ht="13.2">
      <c r="A909" s="6"/>
      <c r="B909" s="6"/>
      <c r="C909" s="6"/>
      <c r="D909" s="6"/>
      <c r="Q909" s="8"/>
    </row>
    <row r="910" spans="1:17" ht="13.2">
      <c r="A910" s="6"/>
      <c r="B910" s="6"/>
      <c r="C910" s="6"/>
      <c r="D910" s="6"/>
      <c r="Q910" s="8"/>
    </row>
    <row r="911" spans="1:17" ht="13.2">
      <c r="A911" s="6"/>
      <c r="B911" s="6"/>
      <c r="C911" s="6"/>
      <c r="D911" s="6"/>
      <c r="Q911" s="8"/>
    </row>
    <row r="912" spans="1:17" ht="13.2">
      <c r="A912" s="6"/>
      <c r="B912" s="6"/>
      <c r="C912" s="6"/>
      <c r="D912" s="6"/>
      <c r="Q912" s="8"/>
    </row>
    <row r="913" spans="1:17" ht="13.2">
      <c r="A913" s="6"/>
      <c r="B913" s="6"/>
      <c r="C913" s="6"/>
      <c r="D913" s="6"/>
      <c r="Q913" s="8"/>
    </row>
    <row r="914" spans="1:17" ht="13.2">
      <c r="A914" s="6"/>
      <c r="B914" s="6"/>
      <c r="C914" s="6"/>
      <c r="D914" s="6"/>
      <c r="Q914" s="8"/>
    </row>
    <row r="915" spans="1:17" ht="13.2">
      <c r="A915" s="6"/>
      <c r="B915" s="6"/>
      <c r="C915" s="6"/>
      <c r="D915" s="6"/>
      <c r="Q915" s="8"/>
    </row>
    <row r="916" spans="1:17" ht="13.2">
      <c r="A916" s="6"/>
      <c r="B916" s="6"/>
      <c r="C916" s="6"/>
      <c r="D916" s="6"/>
      <c r="Q916" s="8"/>
    </row>
    <row r="917" spans="1:17" ht="13.2">
      <c r="A917" s="6"/>
      <c r="B917" s="6"/>
      <c r="C917" s="6"/>
      <c r="D917" s="6"/>
      <c r="Q917" s="8"/>
    </row>
    <row r="918" spans="1:17" ht="13.2">
      <c r="A918" s="6"/>
      <c r="B918" s="6"/>
      <c r="C918" s="6"/>
      <c r="D918" s="6"/>
      <c r="Q918" s="8"/>
    </row>
    <row r="919" spans="1:17" ht="13.2">
      <c r="A919" s="6"/>
      <c r="B919" s="6"/>
      <c r="C919" s="6"/>
      <c r="D919" s="6"/>
      <c r="Q919" s="8"/>
    </row>
    <row r="920" spans="1:17" ht="13.2">
      <c r="A920" s="6"/>
      <c r="B920" s="6"/>
      <c r="C920" s="6"/>
      <c r="D920" s="6"/>
      <c r="Q920" s="8"/>
    </row>
    <row r="921" spans="1:17" ht="13.2">
      <c r="A921" s="6"/>
      <c r="B921" s="6"/>
      <c r="C921" s="6"/>
      <c r="D921" s="6"/>
      <c r="Q921" s="8"/>
    </row>
    <row r="922" spans="1:17" ht="13.2">
      <c r="A922" s="6"/>
      <c r="B922" s="6"/>
      <c r="C922" s="6"/>
      <c r="D922" s="6"/>
      <c r="Q922" s="8"/>
    </row>
    <row r="923" spans="1:17" ht="13.2">
      <c r="A923" s="6"/>
      <c r="B923" s="6"/>
      <c r="C923" s="6"/>
      <c r="D923" s="6"/>
      <c r="Q923" s="8"/>
    </row>
    <row r="924" spans="1:17" ht="13.2">
      <c r="A924" s="6"/>
      <c r="B924" s="6"/>
      <c r="C924" s="6"/>
      <c r="D924" s="6"/>
      <c r="Q924" s="8"/>
    </row>
    <row r="925" spans="1:17" ht="13.2">
      <c r="A925" s="6"/>
      <c r="B925" s="6"/>
      <c r="C925" s="6"/>
      <c r="D925" s="6"/>
      <c r="Q925" s="8"/>
    </row>
    <row r="926" spans="1:17" ht="13.2">
      <c r="A926" s="6"/>
      <c r="B926" s="6"/>
      <c r="C926" s="6"/>
      <c r="D926" s="6"/>
      <c r="Q926" s="8"/>
    </row>
    <row r="927" spans="1:17" ht="13.2">
      <c r="A927" s="6"/>
      <c r="B927" s="6"/>
      <c r="C927" s="6"/>
      <c r="D927" s="6"/>
      <c r="Q927" s="8"/>
    </row>
    <row r="928" spans="1:17" ht="13.2">
      <c r="A928" s="6"/>
      <c r="B928" s="6"/>
      <c r="C928" s="6"/>
      <c r="D928" s="6"/>
      <c r="Q928" s="8"/>
    </row>
    <row r="929" spans="1:17" ht="13.2">
      <c r="A929" s="6"/>
      <c r="B929" s="6"/>
      <c r="C929" s="6"/>
      <c r="D929" s="6"/>
      <c r="Q929" s="8"/>
    </row>
    <row r="930" spans="1:17" ht="13.2">
      <c r="A930" s="6"/>
      <c r="B930" s="6"/>
      <c r="C930" s="6"/>
      <c r="D930" s="6"/>
      <c r="Q930" s="8"/>
    </row>
    <row r="931" spans="1:17" ht="13.2">
      <c r="A931" s="6"/>
      <c r="B931" s="6"/>
      <c r="C931" s="6"/>
      <c r="D931" s="6"/>
      <c r="Q931" s="8"/>
    </row>
    <row r="932" spans="1:17" ht="13.2">
      <c r="A932" s="6"/>
      <c r="B932" s="6"/>
      <c r="C932" s="6"/>
      <c r="D932" s="6"/>
      <c r="Q932" s="8"/>
    </row>
    <row r="933" spans="1:17" ht="13.2">
      <c r="A933" s="6"/>
      <c r="B933" s="6"/>
      <c r="C933" s="6"/>
      <c r="D933" s="6"/>
      <c r="Q933" s="8"/>
    </row>
    <row r="934" spans="1:17" ht="13.2">
      <c r="A934" s="6"/>
      <c r="B934" s="6"/>
      <c r="C934" s="6"/>
      <c r="D934" s="6"/>
      <c r="Q934" s="8"/>
    </row>
    <row r="935" spans="1:17" ht="13.2">
      <c r="A935" s="6"/>
      <c r="B935" s="6"/>
      <c r="C935" s="6"/>
      <c r="D935" s="6"/>
      <c r="Q935" s="8"/>
    </row>
    <row r="936" spans="1:17" ht="13.2">
      <c r="A936" s="6"/>
      <c r="B936" s="6"/>
      <c r="C936" s="6"/>
      <c r="D936" s="6"/>
      <c r="Q936" s="8"/>
    </row>
    <row r="937" spans="1:17" ht="13.2">
      <c r="A937" s="6"/>
      <c r="B937" s="6"/>
      <c r="C937" s="6"/>
      <c r="D937" s="6"/>
      <c r="Q937" s="8"/>
    </row>
    <row r="938" spans="1:17" ht="13.2">
      <c r="A938" s="6"/>
      <c r="B938" s="6"/>
      <c r="C938" s="6"/>
      <c r="D938" s="6"/>
      <c r="Q938" s="8"/>
    </row>
    <row r="939" spans="1:17" ht="13.2">
      <c r="A939" s="6"/>
      <c r="B939" s="6"/>
      <c r="C939" s="6"/>
      <c r="D939" s="6"/>
      <c r="Q939" s="8"/>
    </row>
    <row r="940" spans="1:17" ht="13.2">
      <c r="A940" s="6"/>
      <c r="B940" s="6"/>
      <c r="C940" s="6"/>
      <c r="D940" s="6"/>
      <c r="Q940" s="8"/>
    </row>
    <row r="941" spans="1:17" ht="13.2">
      <c r="A941" s="6"/>
      <c r="B941" s="6"/>
      <c r="C941" s="6"/>
      <c r="D941" s="6"/>
      <c r="Q941" s="8"/>
    </row>
    <row r="942" spans="1:17" ht="13.2">
      <c r="A942" s="6"/>
      <c r="B942" s="6"/>
      <c r="C942" s="6"/>
      <c r="D942" s="6"/>
      <c r="Q942" s="8"/>
    </row>
    <row r="943" spans="1:17" ht="13.2">
      <c r="A943" s="6"/>
      <c r="B943" s="6"/>
      <c r="C943" s="6"/>
      <c r="D943" s="6"/>
      <c r="Q943" s="8"/>
    </row>
    <row r="944" spans="1:17" ht="13.2">
      <c r="A944" s="6"/>
      <c r="B944" s="6"/>
      <c r="C944" s="6"/>
      <c r="D944" s="6"/>
      <c r="Q944" s="8"/>
    </row>
    <row r="945" spans="1:17" ht="13.2">
      <c r="A945" s="6"/>
      <c r="B945" s="6"/>
      <c r="C945" s="6"/>
      <c r="D945" s="6"/>
      <c r="Q945" s="8"/>
    </row>
    <row r="946" spans="1:17" ht="13.2">
      <c r="A946" s="6"/>
      <c r="B946" s="6"/>
      <c r="C946" s="6"/>
      <c r="D946" s="6"/>
      <c r="Q946" s="8"/>
    </row>
    <row r="947" spans="1:17" ht="13.2">
      <c r="A947" s="6"/>
      <c r="B947" s="6"/>
      <c r="C947" s="6"/>
      <c r="D947" s="6"/>
      <c r="Q947" s="8"/>
    </row>
    <row r="948" spans="1:17" ht="13.2">
      <c r="A948" s="6"/>
      <c r="B948" s="6"/>
      <c r="C948" s="6"/>
      <c r="D948" s="6"/>
      <c r="Q948" s="8"/>
    </row>
    <row r="949" spans="1:17" ht="13.2">
      <c r="A949" s="6"/>
      <c r="B949" s="6"/>
      <c r="C949" s="6"/>
      <c r="D949" s="6"/>
      <c r="Q949" s="8"/>
    </row>
    <row r="950" spans="1:17" ht="13.2">
      <c r="A950" s="6"/>
      <c r="B950" s="6"/>
      <c r="C950" s="6"/>
      <c r="D950" s="6"/>
      <c r="Q950" s="8"/>
    </row>
    <row r="951" spans="1:17" ht="13.2">
      <c r="A951" s="6"/>
      <c r="B951" s="6"/>
      <c r="C951" s="6"/>
      <c r="D951" s="6"/>
      <c r="Q951" s="8"/>
    </row>
    <row r="952" spans="1:17" ht="13.2">
      <c r="A952" s="6"/>
      <c r="B952" s="6"/>
      <c r="C952" s="6"/>
      <c r="D952" s="6"/>
      <c r="Q952" s="8"/>
    </row>
    <row r="953" spans="1:17" ht="13.2">
      <c r="A953" s="6"/>
      <c r="B953" s="6"/>
      <c r="C953" s="6"/>
      <c r="D953" s="6"/>
      <c r="Q953" s="8"/>
    </row>
    <row r="954" spans="1:17" ht="13.2">
      <c r="A954" s="6"/>
      <c r="B954" s="6"/>
      <c r="C954" s="6"/>
      <c r="D954" s="6"/>
      <c r="Q954" s="8"/>
    </row>
    <row r="955" spans="1:17" ht="13.2">
      <c r="A955" s="6"/>
      <c r="B955" s="6"/>
      <c r="C955" s="6"/>
      <c r="D955" s="6"/>
      <c r="Q955" s="8"/>
    </row>
    <row r="956" spans="1:17" ht="13.2">
      <c r="A956" s="6"/>
      <c r="B956" s="6"/>
      <c r="C956" s="6"/>
      <c r="D956" s="6"/>
      <c r="Q956" s="8"/>
    </row>
    <row r="957" spans="1:17" ht="13.2">
      <c r="A957" s="6"/>
      <c r="B957" s="6"/>
      <c r="C957" s="6"/>
      <c r="D957" s="6"/>
      <c r="Q957" s="8"/>
    </row>
    <row r="958" spans="1:17" ht="13.2">
      <c r="A958" s="6"/>
      <c r="B958" s="6"/>
      <c r="C958" s="6"/>
      <c r="D958" s="6"/>
      <c r="Q958" s="8"/>
    </row>
    <row r="959" spans="1:17" ht="13.2">
      <c r="A959" s="6"/>
      <c r="B959" s="6"/>
      <c r="C959" s="6"/>
      <c r="D959" s="6"/>
      <c r="Q959" s="8"/>
    </row>
    <row r="960" spans="1:17" ht="13.2">
      <c r="A960" s="6"/>
      <c r="B960" s="6"/>
      <c r="C960" s="6"/>
      <c r="D960" s="6"/>
      <c r="Q960" s="8"/>
    </row>
    <row r="961" spans="1:17" ht="13.2">
      <c r="A961" s="6"/>
      <c r="B961" s="6"/>
      <c r="C961" s="6"/>
      <c r="D961" s="6"/>
      <c r="Q961" s="8"/>
    </row>
    <row r="962" spans="1:17" ht="13.2">
      <c r="A962" s="6"/>
      <c r="B962" s="6"/>
      <c r="C962" s="6"/>
      <c r="D962" s="6"/>
      <c r="Q962" s="8"/>
    </row>
    <row r="963" spans="1:17" ht="13.2">
      <c r="A963" s="6"/>
      <c r="B963" s="6"/>
      <c r="C963" s="6"/>
      <c r="D963" s="6"/>
      <c r="Q963" s="8"/>
    </row>
    <row r="964" spans="1:17" ht="13.2">
      <c r="A964" s="6"/>
      <c r="B964" s="6"/>
      <c r="C964" s="6"/>
      <c r="D964" s="6"/>
      <c r="Q964" s="8"/>
    </row>
    <row r="965" spans="1:17" ht="13.2">
      <c r="A965" s="6"/>
      <c r="B965" s="6"/>
      <c r="C965" s="6"/>
      <c r="D965" s="6"/>
      <c r="Q965" s="8"/>
    </row>
    <row r="966" spans="1:17" ht="13.2">
      <c r="A966" s="6"/>
      <c r="B966" s="6"/>
      <c r="C966" s="6"/>
      <c r="D966" s="6"/>
      <c r="Q966" s="8"/>
    </row>
    <row r="967" spans="1:17" ht="13.2">
      <c r="A967" s="6"/>
      <c r="B967" s="6"/>
      <c r="C967" s="6"/>
      <c r="D967" s="6"/>
      <c r="Q967" s="8"/>
    </row>
    <row r="968" spans="1:17" ht="13.2">
      <c r="A968" s="6"/>
      <c r="B968" s="6"/>
      <c r="C968" s="6"/>
      <c r="D968" s="6"/>
      <c r="Q968" s="8"/>
    </row>
    <row r="969" spans="1:17" ht="13.2">
      <c r="A969" s="6"/>
      <c r="B969" s="6"/>
      <c r="C969" s="6"/>
      <c r="D969" s="6"/>
      <c r="Q969" s="8"/>
    </row>
    <row r="970" spans="1:17" ht="13.2">
      <c r="A970" s="6"/>
      <c r="B970" s="6"/>
      <c r="C970" s="6"/>
      <c r="D970" s="6"/>
      <c r="Q970" s="8"/>
    </row>
    <row r="971" spans="1:17" ht="13.2">
      <c r="A971" s="6"/>
      <c r="B971" s="6"/>
      <c r="C971" s="6"/>
      <c r="D971" s="6"/>
      <c r="Q971" s="8"/>
    </row>
    <row r="972" spans="1:17" ht="13.2">
      <c r="A972" s="6"/>
      <c r="B972" s="6"/>
      <c r="C972" s="6"/>
      <c r="D972" s="6"/>
      <c r="Q972" s="8"/>
    </row>
    <row r="973" spans="1:17" ht="13.2">
      <c r="A973" s="6"/>
      <c r="B973" s="6"/>
      <c r="C973" s="6"/>
      <c r="D973" s="6"/>
      <c r="Q973" s="8"/>
    </row>
    <row r="974" spans="1:17" ht="13.2">
      <c r="A974" s="6"/>
      <c r="B974" s="6"/>
      <c r="C974" s="6"/>
      <c r="D974" s="6"/>
      <c r="Q974" s="8"/>
    </row>
    <row r="975" spans="1:17" ht="13.2">
      <c r="A975" s="6"/>
      <c r="B975" s="6"/>
      <c r="C975" s="6"/>
      <c r="D975" s="6"/>
      <c r="Q975" s="8"/>
    </row>
    <row r="976" spans="1:17" ht="13.2">
      <c r="A976" s="6"/>
      <c r="B976" s="6"/>
      <c r="C976" s="6"/>
      <c r="D976" s="6"/>
      <c r="Q976" s="8"/>
    </row>
    <row r="977" spans="1:17" ht="13.2">
      <c r="A977" s="6"/>
      <c r="B977" s="6"/>
      <c r="C977" s="6"/>
      <c r="D977" s="6"/>
      <c r="Q977" s="8"/>
    </row>
    <row r="978" spans="1:17" ht="13.2">
      <c r="A978" s="6"/>
      <c r="B978" s="6"/>
      <c r="C978" s="6"/>
      <c r="D978" s="6"/>
      <c r="Q978" s="8"/>
    </row>
    <row r="979" spans="1:17" ht="13.2">
      <c r="A979" s="6"/>
      <c r="B979" s="6"/>
      <c r="C979" s="6"/>
      <c r="D979" s="6"/>
      <c r="Q979" s="8"/>
    </row>
    <row r="980" spans="1:17" ht="13.2">
      <c r="A980" s="6"/>
      <c r="B980" s="6"/>
      <c r="C980" s="6"/>
      <c r="D980" s="6"/>
      <c r="Q980" s="8"/>
    </row>
    <row r="981" spans="1:17" ht="13.2">
      <c r="A981" s="6"/>
      <c r="B981" s="6"/>
      <c r="C981" s="6"/>
      <c r="D981" s="6"/>
      <c r="Q981" s="8"/>
    </row>
    <row r="982" spans="1:17" ht="13.2">
      <c r="A982" s="6"/>
      <c r="B982" s="6"/>
      <c r="C982" s="6"/>
      <c r="D982" s="6"/>
      <c r="Q982" s="8"/>
    </row>
    <row r="983" spans="1:17" ht="13.2">
      <c r="A983" s="6"/>
      <c r="B983" s="6"/>
      <c r="C983" s="6"/>
      <c r="D983" s="6"/>
      <c r="Q983" s="8"/>
    </row>
    <row r="984" spans="1:17" ht="13.2">
      <c r="A984" s="6"/>
      <c r="B984" s="6"/>
      <c r="C984" s="6"/>
      <c r="D984" s="6"/>
      <c r="Q984" s="8"/>
    </row>
    <row r="985" spans="1:17" ht="13.2">
      <c r="A985" s="6"/>
      <c r="B985" s="6"/>
      <c r="C985" s="6"/>
      <c r="D985" s="6"/>
      <c r="Q985" s="8"/>
    </row>
    <row r="986" spans="1:17" ht="13.2">
      <c r="A986" s="6"/>
      <c r="B986" s="6"/>
      <c r="C986" s="6"/>
      <c r="D986" s="6"/>
      <c r="Q986" s="8"/>
    </row>
    <row r="987" spans="1:17" ht="13.2">
      <c r="A987" s="6"/>
      <c r="B987" s="6"/>
      <c r="C987" s="6"/>
      <c r="D987" s="6"/>
      <c r="Q987" s="8"/>
    </row>
    <row r="988" spans="1:17" ht="13.2">
      <c r="A988" s="6"/>
      <c r="B988" s="6"/>
      <c r="C988" s="6"/>
      <c r="D988" s="6"/>
      <c r="Q988" s="8"/>
    </row>
    <row r="989" spans="1:17" ht="13.2">
      <c r="A989" s="6"/>
      <c r="B989" s="6"/>
      <c r="C989" s="6"/>
      <c r="D989" s="6"/>
      <c r="Q989" s="8"/>
    </row>
    <row r="990" spans="1:17" ht="13.2">
      <c r="A990" s="6"/>
      <c r="B990" s="6"/>
      <c r="C990" s="6"/>
      <c r="D990" s="6"/>
      <c r="Q990" s="8"/>
    </row>
    <row r="991" spans="1:17" ht="13.2">
      <c r="A991" s="6"/>
      <c r="B991" s="6"/>
      <c r="C991" s="6"/>
      <c r="D991" s="6"/>
      <c r="Q991" s="8"/>
    </row>
    <row r="992" spans="1:17" ht="13.2">
      <c r="A992" s="6"/>
      <c r="B992" s="6"/>
      <c r="C992" s="6"/>
      <c r="D992" s="6"/>
      <c r="Q992" s="8"/>
    </row>
    <row r="993" spans="1:17" ht="13.2">
      <c r="A993" s="6"/>
      <c r="B993" s="6"/>
      <c r="C993" s="6"/>
      <c r="D993" s="6"/>
      <c r="Q993" s="8"/>
    </row>
    <row r="994" spans="1:17" ht="13.2">
      <c r="A994" s="6"/>
      <c r="B994" s="6"/>
      <c r="C994" s="6"/>
      <c r="D994" s="6"/>
      <c r="Q994" s="8"/>
    </row>
    <row r="995" spans="1:17" ht="13.2">
      <c r="A995" s="6"/>
      <c r="B995" s="6"/>
      <c r="C995" s="6"/>
      <c r="D995" s="6"/>
      <c r="Q995" s="8"/>
    </row>
    <row r="996" spans="1:17" ht="13.2">
      <c r="A996" s="6"/>
      <c r="B996" s="6"/>
      <c r="C996" s="6"/>
      <c r="D996" s="6"/>
      <c r="Q996" s="8"/>
    </row>
    <row r="997" spans="1:17" ht="13.2">
      <c r="A997" s="6"/>
      <c r="B997" s="6"/>
      <c r="C997" s="6"/>
      <c r="D997" s="6"/>
      <c r="Q997" s="8"/>
    </row>
    <row r="998" spans="1:17" ht="13.2">
      <c r="A998" s="6"/>
      <c r="B998" s="6"/>
      <c r="C998" s="6"/>
      <c r="D998" s="6"/>
      <c r="Q998" s="8"/>
    </row>
    <row r="999" spans="1:17" ht="13.2">
      <c r="A999" s="6"/>
      <c r="B999" s="6"/>
      <c r="C999" s="6"/>
      <c r="D999" s="6"/>
      <c r="Q999" s="8"/>
    </row>
    <row r="1000" spans="1:17" ht="13.2">
      <c r="A1000" s="6"/>
      <c r="B1000" s="6"/>
      <c r="C1000" s="6"/>
      <c r="D1000" s="6"/>
      <c r="Q1000" s="8"/>
    </row>
    <row r="1001" spans="1:17" ht="13.2">
      <c r="A1001" s="6"/>
      <c r="B1001" s="6"/>
      <c r="C1001" s="6"/>
      <c r="D1001" s="6"/>
      <c r="Q1001" s="8"/>
    </row>
    <row r="1002" spans="1:17" ht="13.2">
      <c r="A1002" s="6"/>
      <c r="B1002" s="6"/>
      <c r="C1002" s="6"/>
      <c r="D1002" s="6"/>
      <c r="Q1002" s="8"/>
    </row>
  </sheetData>
  <mergeCells count="1">
    <mergeCell ref="G1:H1"/>
  </mergeCells>
  <dataValidations count="8">
    <dataValidation type="list" allowBlank="1" sqref="J3:J1002" xr:uid="{E999436D-0990-44D3-A588-08B1A848AADF}">
      <formula1>"N to S,S to N,both"</formula1>
    </dataValidation>
    <dataValidation type="list" allowBlank="1" sqref="K3:K116 K120 K124:K1002" xr:uid="{B65375CA-962B-4262-B2E5-16A8C4A356FD}">
      <formula1>"S,M,F"</formula1>
    </dataValidation>
    <dataValidation type="list" allowBlank="1" sqref="O3:O282 O284:O1002" xr:uid="{79E6581F-5C07-4CCF-A208-916F559816E0}">
      <formula1>"-1,-2,-3,-4,-5,1,2,3,4,5,-1 and -2,-2 and -3,1 and 2,2 and 3"</formula1>
    </dataValidation>
    <dataValidation type="list" allowBlank="1" sqref="F3:F1002 H3:H116 H119:H1002" xr:uid="{4613BCC1-D627-4F16-B863-E725F3809B1C}">
      <formula1>"S,T"</formula1>
    </dataValidation>
    <dataValidation type="list" allowBlank="1" sqref="N3:N282 N284:N1002" xr:uid="{EFDB96D5-2ED2-4360-88AD-A90533107552}">
      <formula1>"Yes,No,May be"</formula1>
    </dataValidation>
    <dataValidation type="list" allowBlank="1" sqref="L3:L1002" xr:uid="{937514EB-ED1B-40CD-AECF-96D3FC1DF693}">
      <formula1>"Right,Left,Middle,Zigzag,Stand and Pedal"</formula1>
    </dataValidation>
    <dataValidation type="list" allowBlank="1" sqref="P3:P1002" xr:uid="{B18B000E-8241-45DD-832D-3349884475A3}">
      <formula1>"y (R1),z (NSF)"</formula1>
    </dataValidation>
    <dataValidation type="list" allowBlank="1" sqref="E3:E1002 G3:G116 G119:G1002" xr:uid="{CDF5B280-797B-4CA8-9741-004C66BB50F4}">
      <formula1>"1,2,3,4,5,6,7,8,9,10"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neel</cp:lastModifiedBy>
  <dcterms:created xsi:type="dcterms:W3CDTF">2018-06-05T15:59:24Z</dcterms:created>
  <dcterms:modified xsi:type="dcterms:W3CDTF">2018-10-22T09:38:10Z</dcterms:modified>
</cp:coreProperties>
</file>