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ys11\"/>
    </mc:Choice>
  </mc:AlternateContent>
  <xr:revisionPtr revIDLastSave="0" documentId="13_ncr:1_{1A7F1785-920B-46C3-A70D-4ECA12C51DAA}" xr6:coauthVersionLast="44" xr6:coauthVersionMax="44" xr10:uidLastSave="{00000000-0000-0000-0000-000000000000}"/>
  <bookViews>
    <workbookView xWindow="-108" yWindow="-108" windowWidth="23256" windowHeight="12576" activeTab="4" xr2:uid="{B4FE0F08-6DFB-4731-B680-475CB744A12A}"/>
  </bookViews>
  <sheets>
    <sheet name="Sheet4" sheetId="5" r:id="rId1"/>
    <sheet name="Sheet5" sheetId="6" r:id="rId2"/>
    <sheet name="Sheet6" sheetId="7" r:id="rId3"/>
    <sheet name="Sheet8" sheetId="9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18" i="1" l="1"/>
  <c r="AN18" i="1"/>
  <c r="AQ17" i="1"/>
  <c r="AN17" i="1"/>
  <c r="AQ16" i="1"/>
  <c r="AN16" i="1"/>
  <c r="AQ15" i="1"/>
  <c r="AN15" i="1"/>
  <c r="AQ14" i="1"/>
  <c r="AN14" i="1"/>
  <c r="AQ13" i="1"/>
  <c r="AN13" i="1"/>
  <c r="AQ12" i="1"/>
  <c r="AN12" i="1"/>
  <c r="AQ11" i="1"/>
  <c r="AN11" i="1"/>
  <c r="AQ10" i="1"/>
  <c r="AN10" i="1"/>
  <c r="AQ9" i="1"/>
  <c r="AN9" i="1"/>
  <c r="AQ8" i="1"/>
  <c r="AN8" i="1"/>
  <c r="AQ7" i="1"/>
  <c r="AN7" i="1"/>
  <c r="AQ6" i="1"/>
  <c r="AN6" i="1"/>
  <c r="AE6" i="1"/>
  <c r="AE18" i="1"/>
  <c r="AE17" i="1"/>
  <c r="AE16" i="1"/>
  <c r="AE15" i="1"/>
  <c r="AE14" i="1"/>
  <c r="AE13" i="1"/>
  <c r="AE12" i="1"/>
  <c r="AE11" i="1"/>
  <c r="AE10" i="1"/>
  <c r="AE9" i="1"/>
  <c r="AE8" i="1"/>
  <c r="AE7" i="1"/>
  <c r="V7" i="1"/>
  <c r="V8" i="1"/>
  <c r="V9" i="1"/>
  <c r="V10" i="1"/>
  <c r="V11" i="1"/>
  <c r="V12" i="1"/>
  <c r="V13" i="1"/>
  <c r="V14" i="1"/>
  <c r="V15" i="1"/>
  <c r="V16" i="1"/>
  <c r="V17" i="1"/>
  <c r="V18" i="1"/>
  <c r="V6" i="1"/>
  <c r="K7" i="1" l="1"/>
  <c r="K8" i="1"/>
  <c r="K9" i="1"/>
  <c r="K10" i="1"/>
  <c r="K11" i="1"/>
  <c r="K12" i="1"/>
  <c r="K13" i="1"/>
  <c r="K14" i="1"/>
  <c r="K15" i="1"/>
  <c r="K16" i="1"/>
  <c r="K17" i="1"/>
  <c r="K18" i="1"/>
  <c r="K6" i="1"/>
  <c r="A21" i="1" l="1" a="1"/>
  <c r="B21" i="1" s="1"/>
  <c r="A25" i="1" l="1"/>
  <c r="A21" i="1"/>
  <c r="B24" i="1"/>
  <c r="B23" i="1"/>
  <c r="A24" i="1"/>
  <c r="A23" i="1"/>
  <c r="B22" i="1"/>
  <c r="A22" i="1"/>
  <c r="B25" i="1"/>
  <c r="F18" i="1" l="1"/>
  <c r="F7" i="1"/>
  <c r="F8" i="1"/>
  <c r="F9" i="1"/>
  <c r="F10" i="1"/>
  <c r="F11" i="1"/>
  <c r="F12" i="1"/>
  <c r="F13" i="1"/>
  <c r="F14" i="1"/>
  <c r="F15" i="1"/>
  <c r="F16" i="1"/>
  <c r="F17" i="1"/>
  <c r="F6" i="1"/>
</calcChain>
</file>

<file path=xl/sharedStrings.xml><?xml version="1.0" encoding="utf-8"?>
<sst xmlns="http://schemas.openxmlformats.org/spreadsheetml/2006/main" count="145" uniqueCount="39">
  <si>
    <t>Dhrumil Patel and Henry Ren</t>
  </si>
  <si>
    <t>Index</t>
  </si>
  <si>
    <t>x</t>
  </si>
  <si>
    <t>sigma[x]</t>
  </si>
  <si>
    <t>y</t>
  </si>
  <si>
    <t>sigma[y]</t>
  </si>
  <si>
    <t>Question 1</t>
  </si>
  <si>
    <t>x^2</t>
  </si>
  <si>
    <t>Linear</t>
  </si>
  <si>
    <t>Q2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</si>
  <si>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</si>
  <si>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</si>
  <si>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</si>
  <si>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</si>
  <si>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</si>
  <si>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</si>
  <si>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</si>
  <si>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</si>
  <si>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</si>
  <si>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</si>
  <si>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</si>
  <si>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</si>
  <si>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</si>
  <si>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</si>
  <si>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</si>
  <si>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</si>
  <si>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</si>
  <si>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</si>
  <si>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</si>
  <si>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</si>
  <si>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</si>
  <si>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</si>
  <si>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</si>
  <si>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</si>
  <si>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Q3</t>
  </si>
  <si>
    <t>Q4</t>
  </si>
  <si>
    <t>Q5</t>
  </si>
  <si>
    <t>ID</t>
  </si>
  <si>
    <t>ln(y)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</si>
</sst>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999999"/>
      </left>
      <right style="medium">
        <color rgb="FF999999"/>
      </right>
      <top style="thick">
        <color rgb="FF999999"/>
      </top>
      <bottom style="medium">
        <color rgb="FF999999"/>
      </bottom>
      <diagonal/>
    </border>
    <border>
      <left/>
      <right style="medium">
        <color rgb="FF999999"/>
      </right>
      <top style="thick">
        <color rgb="FF999999"/>
      </top>
      <bottom style="medium">
        <color rgb="FF999999"/>
      </bottom>
      <diagonal/>
    </border>
    <border>
      <left/>
      <right style="thick">
        <color rgb="FF999999"/>
      </right>
      <top style="thick">
        <color rgb="FF999999"/>
      </top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thick">
        <color rgb="FF999999"/>
      </right>
      <top/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/>
      <bottom style="thick">
        <color rgb="FF999999"/>
      </bottom>
      <diagonal/>
    </border>
    <border>
      <left/>
      <right style="medium">
        <color rgb="FF999999"/>
      </right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rgb="FF999999"/>
      </left>
      <right style="medium">
        <color rgb="FF999999"/>
      </right>
      <top style="thick">
        <color rgb="FF999999"/>
      </top>
      <bottom style="thick">
        <color rgb="FF999999"/>
      </bottom>
      <diagonal/>
    </border>
    <border>
      <left/>
      <right style="medium">
        <color rgb="FF999999"/>
      </right>
      <top style="thick">
        <color rgb="FF999999"/>
      </top>
      <bottom style="thick">
        <color rgb="FF999999"/>
      </bottom>
      <diagonal/>
    </border>
    <border>
      <left/>
      <right style="thick">
        <color rgb="FF999999"/>
      </right>
      <top style="thick">
        <color rgb="FF999999"/>
      </top>
      <bottom style="thick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Continuous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Sheet1!$B$6:$B$18</c:f>
              <c:numCache>
                <c:formatCode>General</c:formatCode>
                <c:ptCount val="13"/>
                <c:pt idx="0">
                  <c:v>0.46300000000000002</c:v>
                </c:pt>
                <c:pt idx="1">
                  <c:v>1.046</c:v>
                </c:pt>
                <c:pt idx="2">
                  <c:v>1.496</c:v>
                </c:pt>
                <c:pt idx="3">
                  <c:v>1.998</c:v>
                </c:pt>
                <c:pt idx="4">
                  <c:v>2.4689999999999999</c:v>
                </c:pt>
                <c:pt idx="5">
                  <c:v>2.97</c:v>
                </c:pt>
                <c:pt idx="6">
                  <c:v>3.516</c:v>
                </c:pt>
                <c:pt idx="7">
                  <c:v>4.0250000000000004</c:v>
                </c:pt>
                <c:pt idx="8">
                  <c:v>4.5209999999999999</c:v>
                </c:pt>
                <c:pt idx="9">
                  <c:v>4.9989999999999997</c:v>
                </c:pt>
                <c:pt idx="10">
                  <c:v>5.54</c:v>
                </c:pt>
                <c:pt idx="11">
                  <c:v>5.984</c:v>
                </c:pt>
                <c:pt idx="12">
                  <c:v>6.532</c:v>
                </c:pt>
              </c:numCache>
            </c:numRef>
          </c:xVal>
          <c:yVal>
            <c:numRef>
              <c:f>Sheet1!$D$6:$D$18</c:f>
              <c:numCache>
                <c:formatCode>General</c:formatCode>
                <c:ptCount val="13"/>
                <c:pt idx="0">
                  <c:v>4.6765999999999996</c:v>
                </c:pt>
                <c:pt idx="1">
                  <c:v>6.4162999999999997</c:v>
                </c:pt>
                <c:pt idx="2">
                  <c:v>7.9396000000000004</c:v>
                </c:pt>
                <c:pt idx="3">
                  <c:v>11.0547</c:v>
                </c:pt>
                <c:pt idx="4">
                  <c:v>11.527799999999999</c:v>
                </c:pt>
                <c:pt idx="5">
                  <c:v>13.448</c:v>
                </c:pt>
                <c:pt idx="6">
                  <c:v>14.3788</c:v>
                </c:pt>
                <c:pt idx="7">
                  <c:v>20.836300000000001</c:v>
                </c:pt>
                <c:pt idx="8">
                  <c:v>24.883299999999998</c:v>
                </c:pt>
                <c:pt idx="9">
                  <c:v>19.9756</c:v>
                </c:pt>
                <c:pt idx="10">
                  <c:v>23.6767</c:v>
                </c:pt>
                <c:pt idx="11">
                  <c:v>25.276299999999999</c:v>
                </c:pt>
                <c:pt idx="12">
                  <c:v>32.993499999999997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71-4645-8C74-5C1BEAF52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31424"/>
        <c:axId val="422407424"/>
      </c:scatterChart>
      <c:valAx>
        <c:axId val="3557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07424"/>
        <c:crosses val="autoZero"/>
        <c:crossBetween val="midCat"/>
      </c:valAx>
      <c:valAx>
        <c:axId val="4224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Sheet1!$L$6:$L$18</c:f>
                <c:numCache>
                  <c:formatCode>General</c:formatCode>
                  <c:ptCount val="13"/>
                  <c:pt idx="0">
                    <c:v>3.9684358000000003E-2</c:v>
                  </c:pt>
                  <c:pt idx="1">
                    <c:v>3.3249498000000002E-2</c:v>
                  </c:pt>
                  <c:pt idx="2">
                    <c:v>8.3962382000000002E-2</c:v>
                  </c:pt>
                  <c:pt idx="3">
                    <c:v>0.10473007199999999</c:v>
                  </c:pt>
                  <c:pt idx="4">
                    <c:v>0.141556245</c:v>
                  </c:pt>
                  <c:pt idx="5">
                    <c:v>0.140456739</c:v>
                  </c:pt>
                  <c:pt idx="6">
                    <c:v>0.17702605499999999</c:v>
                  </c:pt>
                  <c:pt idx="7">
                    <c:v>0.194082492</c:v>
                  </c:pt>
                  <c:pt idx="8">
                    <c:v>0.22241961399999999</c:v>
                  </c:pt>
                  <c:pt idx="9">
                    <c:v>0.25193345499999997</c:v>
                  </c:pt>
                  <c:pt idx="10">
                    <c:v>0.27822370200000002</c:v>
                  </c:pt>
                  <c:pt idx="11">
                    <c:v>0.29477145300000002</c:v>
                  </c:pt>
                  <c:pt idx="12">
                    <c:v>0.33893032000000001</c:v>
                  </c:pt>
                </c:numCache>
              </c:numRef>
            </c:plus>
            <c:minus>
              <c:numRef>
                <c:f>Sheet1!$L$6:$L$18</c:f>
                <c:numCache>
                  <c:formatCode>General</c:formatCode>
                  <c:ptCount val="13"/>
                  <c:pt idx="0">
                    <c:v>3.9684358000000003E-2</c:v>
                  </c:pt>
                  <c:pt idx="1">
                    <c:v>3.3249498000000002E-2</c:v>
                  </c:pt>
                  <c:pt idx="2">
                    <c:v>8.3962382000000002E-2</c:v>
                  </c:pt>
                  <c:pt idx="3">
                    <c:v>0.10473007199999999</c:v>
                  </c:pt>
                  <c:pt idx="4">
                    <c:v>0.141556245</c:v>
                  </c:pt>
                  <c:pt idx="5">
                    <c:v>0.140456739</c:v>
                  </c:pt>
                  <c:pt idx="6">
                    <c:v>0.17702605499999999</c:v>
                  </c:pt>
                  <c:pt idx="7">
                    <c:v>0.194082492</c:v>
                  </c:pt>
                  <c:pt idx="8">
                    <c:v>0.22241961399999999</c:v>
                  </c:pt>
                  <c:pt idx="9">
                    <c:v>0.25193345499999997</c:v>
                  </c:pt>
                  <c:pt idx="10">
                    <c:v>0.27822370200000002</c:v>
                  </c:pt>
                  <c:pt idx="11">
                    <c:v>0.29477145300000002</c:v>
                  </c:pt>
                  <c:pt idx="12">
                    <c:v>0.33893032000000001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Sheet1!$N$6:$N$18</c:f>
                <c:numCache>
                  <c:formatCode>General</c:formatCode>
                  <c:ptCount val="13"/>
                  <c:pt idx="0">
                    <c:v>0.69607200000000002</c:v>
                  </c:pt>
                  <c:pt idx="1">
                    <c:v>0.56984199999999996</c:v>
                  </c:pt>
                  <c:pt idx="2">
                    <c:v>1.3865179999999999</c:v>
                  </c:pt>
                  <c:pt idx="3">
                    <c:v>1.985514</c:v>
                  </c:pt>
                  <c:pt idx="4">
                    <c:v>2.6496249999999999</c:v>
                  </c:pt>
                  <c:pt idx="5">
                    <c:v>2.8492090000000001</c:v>
                  </c:pt>
                  <c:pt idx="6">
                    <c:v>3.6869160000000001</c:v>
                  </c:pt>
                  <c:pt idx="7">
                    <c:v>4.029369</c:v>
                  </c:pt>
                  <c:pt idx="8">
                    <c:v>5.5244999999999997</c:v>
                  </c:pt>
                  <c:pt idx="9">
                    <c:v>6.2653869999999996</c:v>
                  </c:pt>
                  <c:pt idx="10">
                    <c:v>7.3450230000000003</c:v>
                  </c:pt>
                  <c:pt idx="11">
                    <c:v>8.8345850000000006</c:v>
                  </c:pt>
                  <c:pt idx="12">
                    <c:v>11.266389999999999</c:v>
                  </c:pt>
                </c:numCache>
              </c:numRef>
            </c:plus>
            <c:minus>
              <c:numRef>
                <c:f>Sheet1!$N$6:$N$18</c:f>
                <c:numCache>
                  <c:formatCode>General</c:formatCode>
                  <c:ptCount val="13"/>
                  <c:pt idx="0">
                    <c:v>0.69607200000000002</c:v>
                  </c:pt>
                  <c:pt idx="1">
                    <c:v>0.56984199999999996</c:v>
                  </c:pt>
                  <c:pt idx="2">
                    <c:v>1.3865179999999999</c:v>
                  </c:pt>
                  <c:pt idx="3">
                    <c:v>1.985514</c:v>
                  </c:pt>
                  <c:pt idx="4">
                    <c:v>2.6496249999999999</c:v>
                  </c:pt>
                  <c:pt idx="5">
                    <c:v>2.8492090000000001</c:v>
                  </c:pt>
                  <c:pt idx="6">
                    <c:v>3.6869160000000001</c:v>
                  </c:pt>
                  <c:pt idx="7">
                    <c:v>4.029369</c:v>
                  </c:pt>
                  <c:pt idx="8">
                    <c:v>5.5244999999999997</c:v>
                  </c:pt>
                  <c:pt idx="9">
                    <c:v>6.2653869999999996</c:v>
                  </c:pt>
                  <c:pt idx="10">
                    <c:v>7.3450230000000003</c:v>
                  </c:pt>
                  <c:pt idx="11">
                    <c:v>8.8345850000000006</c:v>
                  </c:pt>
                  <c:pt idx="12">
                    <c:v>11.266389999999999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Sheet1!$J$6:$J$18</c:f>
              <c:numCache>
                <c:formatCode>General</c:formatCode>
                <c:ptCount val="13"/>
                <c:pt idx="0">
                  <c:v>0.79368700000000003</c:v>
                </c:pt>
                <c:pt idx="1">
                  <c:v>0.66498999999999997</c:v>
                </c:pt>
                <c:pt idx="2">
                  <c:v>1.6792480000000001</c:v>
                </c:pt>
                <c:pt idx="3">
                  <c:v>2.0946009999999999</c:v>
                </c:pt>
                <c:pt idx="4">
                  <c:v>2.8311250000000001</c:v>
                </c:pt>
                <c:pt idx="5">
                  <c:v>2.8091349999999999</c:v>
                </c:pt>
                <c:pt idx="6">
                  <c:v>3.540521</c:v>
                </c:pt>
                <c:pt idx="7">
                  <c:v>3.88165</c:v>
                </c:pt>
                <c:pt idx="8">
                  <c:v>4.4483920000000001</c:v>
                </c:pt>
                <c:pt idx="9">
                  <c:v>5.0386689999999996</c:v>
                </c:pt>
                <c:pt idx="10">
                  <c:v>5.5644739999999997</c:v>
                </c:pt>
                <c:pt idx="11">
                  <c:v>5.895429</c:v>
                </c:pt>
                <c:pt idx="12">
                  <c:v>6.7786059999999999</c:v>
                </c:pt>
              </c:numCache>
            </c:numRef>
          </c:xVal>
          <c:yVal>
            <c:numRef>
              <c:f>Sheet1!$M$6:$M$18</c:f>
              <c:numCache>
                <c:formatCode>General</c:formatCode>
                <c:ptCount val="13"/>
                <c:pt idx="0">
                  <c:v>7.7341319999999998</c:v>
                </c:pt>
                <c:pt idx="1">
                  <c:v>6.3315799999999998</c:v>
                </c:pt>
                <c:pt idx="2">
                  <c:v>15.405760000000001</c:v>
                </c:pt>
                <c:pt idx="3">
                  <c:v>22.061260000000001</c:v>
                </c:pt>
                <c:pt idx="4">
                  <c:v>29.440280000000001</c:v>
                </c:pt>
                <c:pt idx="5">
                  <c:v>31.657869999999999</c:v>
                </c:pt>
                <c:pt idx="6">
                  <c:v>40.965730000000001</c:v>
                </c:pt>
                <c:pt idx="7">
                  <c:v>44.770769999999999</c:v>
                </c:pt>
                <c:pt idx="8">
                  <c:v>61.383339999999997</c:v>
                </c:pt>
                <c:pt idx="9">
                  <c:v>69.615409999999997</c:v>
                </c:pt>
                <c:pt idx="10">
                  <c:v>81.611369999999994</c:v>
                </c:pt>
                <c:pt idx="11">
                  <c:v>98.162059999999997</c:v>
                </c:pt>
                <c:pt idx="12">
                  <c:v>125.18210000000001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F-4BA1-A5BF-6F17E9072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30031"/>
        <c:axId val="521033455"/>
      </c:scatterChart>
      <c:valAx>
        <c:axId val="52103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33455"/>
        <c:crosses val="autoZero"/>
        <c:crossBetween val="midCat"/>
      </c:valAx>
      <c:valAx>
        <c:axId val="5210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3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Sheet1!$U$6:$U$18</c:f>
              <c:numCache>
                <c:formatCode>General</c:formatCode>
                <c:ptCount val="13"/>
                <c:pt idx="0">
                  <c:v>0.52100000000000002</c:v>
                </c:pt>
                <c:pt idx="1">
                  <c:v>0.99199999999999999</c:v>
                </c:pt>
                <c:pt idx="2">
                  <c:v>1.5369999999999999</c:v>
                </c:pt>
                <c:pt idx="3">
                  <c:v>1.968</c:v>
                </c:pt>
                <c:pt idx="4">
                  <c:v>2.4500000000000002</c:v>
                </c:pt>
                <c:pt idx="5">
                  <c:v>3.0329999999999999</c:v>
                </c:pt>
                <c:pt idx="6">
                  <c:v>3.5430000000000001</c:v>
                </c:pt>
                <c:pt idx="7">
                  <c:v>3.9710000000000001</c:v>
                </c:pt>
                <c:pt idx="8">
                  <c:v>4.5259999999999998</c:v>
                </c:pt>
                <c:pt idx="9">
                  <c:v>5.0010000000000003</c:v>
                </c:pt>
                <c:pt idx="10">
                  <c:v>5.4669999999999996</c:v>
                </c:pt>
                <c:pt idx="11">
                  <c:v>6.0490000000000004</c:v>
                </c:pt>
                <c:pt idx="12">
                  <c:v>6.5350000000000001</c:v>
                </c:pt>
              </c:numCache>
            </c:numRef>
          </c:xVal>
          <c:yVal>
            <c:numRef>
              <c:f>Sheet1!$X$6:$X$18</c:f>
              <c:numCache>
                <c:formatCode>General</c:formatCode>
                <c:ptCount val="13"/>
                <c:pt idx="0">
                  <c:v>-3.1524000000000001</c:v>
                </c:pt>
                <c:pt idx="1">
                  <c:v>-4.8217999999999996</c:v>
                </c:pt>
                <c:pt idx="2">
                  <c:v>-5.6075999999999997</c:v>
                </c:pt>
                <c:pt idx="3">
                  <c:v>-7.5160999999999998</c:v>
                </c:pt>
                <c:pt idx="4">
                  <c:v>-10.153</c:v>
                </c:pt>
                <c:pt idx="5">
                  <c:v>-11.0562</c:v>
                </c:pt>
                <c:pt idx="6">
                  <c:v>-13.8283</c:v>
                </c:pt>
                <c:pt idx="7">
                  <c:v>-12.5501</c:v>
                </c:pt>
                <c:pt idx="8">
                  <c:v>-8.6087000000000007</c:v>
                </c:pt>
                <c:pt idx="9">
                  <c:v>-17.773499999999999</c:v>
                </c:pt>
                <c:pt idx="10">
                  <c:v>-15.358700000000001</c:v>
                </c:pt>
                <c:pt idx="11">
                  <c:v>-21.906500000000001</c:v>
                </c:pt>
                <c:pt idx="12">
                  <c:v>-19.094000000000001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3-4B9F-A705-4D353743B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155439"/>
        <c:axId val="584726255"/>
      </c:scatterChart>
      <c:valAx>
        <c:axId val="69115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26255"/>
        <c:crosses val="autoZero"/>
        <c:crossBetween val="midCat"/>
      </c:valAx>
      <c:valAx>
        <c:axId val="58472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5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Sheet1!$AG$5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Sheet1!$AD$6:$AD$18</c:f>
              <c:numCache>
                <c:formatCode>General</c:formatCode>
                <c:ptCount val="13"/>
                <c:pt idx="0">
                  <c:v>0.55365500000000001</c:v>
                </c:pt>
                <c:pt idx="1">
                  <c:v>1.0113460000000001</c:v>
                </c:pt>
                <c:pt idx="2">
                  <c:v>1.470877</c:v>
                </c:pt>
                <c:pt idx="3">
                  <c:v>1.7921450000000001</c:v>
                </c:pt>
                <c:pt idx="4">
                  <c:v>2.4615800000000001</c:v>
                </c:pt>
                <c:pt idx="5">
                  <c:v>3.078077</c:v>
                </c:pt>
                <c:pt idx="6">
                  <c:v>3.6393390000000001</c:v>
                </c:pt>
                <c:pt idx="7">
                  <c:v>3.814581</c:v>
                </c:pt>
                <c:pt idx="8">
                  <c:v>4.5616500000000002</c:v>
                </c:pt>
                <c:pt idx="9">
                  <c:v>4.8833070000000003</c:v>
                </c:pt>
                <c:pt idx="10">
                  <c:v>5.7195479999999996</c:v>
                </c:pt>
                <c:pt idx="11">
                  <c:v>5.6731350000000003</c:v>
                </c:pt>
                <c:pt idx="12">
                  <c:v>6.5126590000000002</c:v>
                </c:pt>
              </c:numCache>
            </c:numRef>
          </c:xVal>
          <c:yVal>
            <c:numRef>
              <c:f>Sheet1!$AG$6:$AG$18</c:f>
              <c:numCache>
                <c:formatCode>General</c:formatCode>
                <c:ptCount val="13"/>
                <c:pt idx="0">
                  <c:v>0.23244200000000001</c:v>
                </c:pt>
                <c:pt idx="1">
                  <c:v>1.811178</c:v>
                </c:pt>
                <c:pt idx="2">
                  <c:v>2.9063029999999999</c:v>
                </c:pt>
                <c:pt idx="3">
                  <c:v>2.2926639999999998</c:v>
                </c:pt>
                <c:pt idx="4">
                  <c:v>2.93024</c:v>
                </c:pt>
                <c:pt idx="5">
                  <c:v>-4.1568100000000001</c:v>
                </c:pt>
                <c:pt idx="6">
                  <c:v>-2.99254</c:v>
                </c:pt>
                <c:pt idx="7">
                  <c:v>-8.3722300000000001</c:v>
                </c:pt>
                <c:pt idx="8">
                  <c:v>-10.2704</c:v>
                </c:pt>
                <c:pt idx="9">
                  <c:v>-15.872299999999999</c:v>
                </c:pt>
                <c:pt idx="10">
                  <c:v>-16.7423</c:v>
                </c:pt>
                <c:pt idx="11">
                  <c:v>-21.8047</c:v>
                </c:pt>
                <c:pt idx="12">
                  <c:v>-47.084699999999998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74-4276-AE1B-34AAF0EE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842527"/>
        <c:axId val="788460895"/>
      </c:scatterChart>
      <c:valAx>
        <c:axId val="69784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460895"/>
        <c:crosses val="autoZero"/>
        <c:crossBetween val="midCat"/>
      </c:valAx>
      <c:valAx>
        <c:axId val="7884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4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Sheet1!$AP$5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Sheet1!$AM$6:$AM$18</c:f>
              <c:numCache>
                <c:formatCode>General</c:formatCode>
                <c:ptCount val="13"/>
                <c:pt idx="0">
                  <c:v>0.55365500000000001</c:v>
                </c:pt>
                <c:pt idx="1">
                  <c:v>1.0113460000000001</c:v>
                </c:pt>
                <c:pt idx="2">
                  <c:v>1.470877</c:v>
                </c:pt>
                <c:pt idx="3">
                  <c:v>1.7921450000000001</c:v>
                </c:pt>
                <c:pt idx="4">
                  <c:v>2.4615800000000001</c:v>
                </c:pt>
                <c:pt idx="5">
                  <c:v>3.078077</c:v>
                </c:pt>
                <c:pt idx="6">
                  <c:v>3.6393390000000001</c:v>
                </c:pt>
                <c:pt idx="7">
                  <c:v>3.814581</c:v>
                </c:pt>
                <c:pt idx="8">
                  <c:v>4.5616500000000002</c:v>
                </c:pt>
                <c:pt idx="9">
                  <c:v>4.8833070000000003</c:v>
                </c:pt>
                <c:pt idx="10">
                  <c:v>5.7195479999999996</c:v>
                </c:pt>
                <c:pt idx="11">
                  <c:v>5.6731350000000003</c:v>
                </c:pt>
                <c:pt idx="12">
                  <c:v>6.5126590000000002</c:v>
                </c:pt>
              </c:numCache>
            </c:numRef>
          </c:xVal>
          <c:yVal>
            <c:numRef>
              <c:f>Sheet1!$AP$6:$AP$18</c:f>
              <c:numCache>
                <c:formatCode>General</c:formatCode>
                <c:ptCount val="13"/>
                <c:pt idx="0">
                  <c:v>23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16.5</c:v>
                </c:pt>
                <c:pt idx="5">
                  <c:v>17</c:v>
                </c:pt>
                <c:pt idx="6">
                  <c:v>15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F-4C74-AE8B-07E07D2B0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42159"/>
        <c:axId val="435661871"/>
      </c:scatterChart>
      <c:valAx>
        <c:axId val="69194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661871"/>
        <c:crosses val="autoZero"/>
        <c:crossBetween val="midCat"/>
      </c:valAx>
      <c:valAx>
        <c:axId val="4356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4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26670</xdr:rowOff>
    </xdr:from>
    <xdr:to>
      <xdr:col>7</xdr:col>
      <xdr:colOff>304800</xdr:colOff>
      <xdr:row>40</xdr:row>
      <xdr:rowOff>26670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BB5B48-2B60-494D-A7ED-31E061C08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220980</xdr:colOff>
      <xdr:row>18</xdr:row>
      <xdr:rowOff>125730</xdr:rowOff>
    </xdr:from>
    <xdr:to>
      <xdr:col>16</xdr:col>
      <xdr:colOff>525780</xdr:colOff>
      <xdr:row>33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89F3A-5C21-4BB9-8DE9-F274E3966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7620</xdr:colOff>
      <xdr:row>19</xdr:row>
      <xdr:rowOff>3810</xdr:rowOff>
    </xdr:from>
    <xdr:to>
      <xdr:col>26</xdr:col>
      <xdr:colOff>312420</xdr:colOff>
      <xdr:row>34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846B9-36F5-421C-9BAA-2C68B50FB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7620</xdr:colOff>
      <xdr:row>19</xdr:row>
      <xdr:rowOff>19050</xdr:rowOff>
    </xdr:from>
    <xdr:to>
      <xdr:col>35</xdr:col>
      <xdr:colOff>312420</xdr:colOff>
      <xdr:row>34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1B52C-102F-4E1F-9D20-1DCA989B0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0</xdr:colOff>
      <xdr:row>18</xdr:row>
      <xdr:rowOff>186690</xdr:rowOff>
    </xdr:from>
    <xdr:to>
      <xdr:col>44</xdr:col>
      <xdr:colOff>304800</xdr:colOff>
      <xdr:row>33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DD18DB-2438-4FD1-9407-B31CB4574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37FE-E162-4B10-ACB3-9D45942F53B2}">
  <dimension ref="A1:I19"/>
  <sheetViews>
    <sheetView topLeftCell="A3" workbookViewId="0">
      <selection activeCell="K18" sqref="K18"/>
    </sheetView>
  </sheetViews>
  <sheetFormatPr defaultRowHeight="14.4" x14ac:dyDescent="0.3"/>
  <cols>
    <col min="1" max="1" width="13.33203125" customWidth="1"/>
    <col min="2" max="2" width="15.5546875" customWidth="1"/>
  </cols>
  <sheetData>
    <row r="1" spans="1:9" x14ac:dyDescent="0.3">
      <c r="A1" t="s">
        <v>10</v>
      </c>
    </row>
    <row r="2" spans="1:9" ht="15" thickBot="1" x14ac:dyDescent="0.35"/>
    <row r="3" spans="1:9" x14ac:dyDescent="0.3">
      <c r="A3" s="15" t="s">
        <v>11</v>
      </c>
      <c r="B3" s="15"/>
    </row>
    <row r="4" spans="1:9" x14ac:dyDescent="0.3">
      <c r="A4" s="12" t="s">
        <v>12</v>
      </c>
      <c r="B4" s="12">
        <v>0.99767074334596284</v>
      </c>
    </row>
    <row r="5" spans="1:9" x14ac:dyDescent="0.3">
      <c r="A5" s="12" t="s">
        <v>13</v>
      </c>
      <c r="B5" s="12">
        <v>0.99534691212848603</v>
      </c>
    </row>
    <row r="6" spans="1:9" x14ac:dyDescent="0.3">
      <c r="A6" s="12" t="s">
        <v>14</v>
      </c>
      <c r="B6" s="12">
        <v>0.99441629455418323</v>
      </c>
    </row>
    <row r="7" spans="1:9" x14ac:dyDescent="0.3">
      <c r="A7" s="12" t="s">
        <v>15</v>
      </c>
      <c r="B7" s="12">
        <v>2.7290035245374851</v>
      </c>
    </row>
    <row r="8" spans="1:9" ht="15" thickBot="1" x14ac:dyDescent="0.35">
      <c r="A8" s="13" t="s">
        <v>16</v>
      </c>
      <c r="B8" s="13">
        <v>13</v>
      </c>
    </row>
    <row r="10" spans="1:9" ht="15" thickBot="1" x14ac:dyDescent="0.35">
      <c r="A10" t="s">
        <v>17</v>
      </c>
    </row>
    <row r="11" spans="1:9" x14ac:dyDescent="0.3">
      <c r="A11" s="14"/>
      <c r="B11" s="14" t="s">
        <v>22</v>
      </c>
      <c r="C11" s="14" t="s">
        <v>23</v>
      </c>
      <c r="D11" s="14" t="s">
        <v>24</v>
      </c>
      <c r="E11" s="14" t="s">
        <v>25</v>
      </c>
      <c r="F11" s="14" t="s">
        <v>26</v>
      </c>
    </row>
    <row r="12" spans="1:9" x14ac:dyDescent="0.3">
      <c r="A12" s="12" t="s">
        <v>18</v>
      </c>
      <c r="B12" s="12">
        <v>2</v>
      </c>
      <c r="C12" s="12">
        <v>15930.940387816154</v>
      </c>
      <c r="D12" s="12">
        <v>7965.4701939080769</v>
      </c>
      <c r="E12" s="12">
        <v>1069.5552497750612</v>
      </c>
      <c r="F12" s="12">
        <v>2.1812541488505964E-12</v>
      </c>
    </row>
    <row r="13" spans="1:9" x14ac:dyDescent="0.3">
      <c r="A13" s="12" t="s">
        <v>19</v>
      </c>
      <c r="B13" s="12">
        <v>10</v>
      </c>
      <c r="C13" s="12">
        <v>74.474602369380165</v>
      </c>
      <c r="D13" s="12">
        <v>7.4474602369380163</v>
      </c>
      <c r="E13" s="12"/>
      <c r="F13" s="12"/>
    </row>
    <row r="14" spans="1:9" ht="15" thickBot="1" x14ac:dyDescent="0.35">
      <c r="A14" s="13" t="s">
        <v>20</v>
      </c>
      <c r="B14" s="13">
        <v>12</v>
      </c>
      <c r="C14" s="13">
        <v>16005.414990185534</v>
      </c>
      <c r="D14" s="13"/>
      <c r="E14" s="13"/>
      <c r="F14" s="13"/>
    </row>
    <row r="15" spans="1:9" ht="15" thickBot="1" x14ac:dyDescent="0.35"/>
    <row r="16" spans="1:9" x14ac:dyDescent="0.3">
      <c r="A16" s="14"/>
      <c r="B16" s="14" t="s">
        <v>27</v>
      </c>
      <c r="C16" s="14" t="s">
        <v>15</v>
      </c>
      <c r="D16" s="14" t="s">
        <v>28</v>
      </c>
      <c r="E16" s="14" t="s">
        <v>29</v>
      </c>
      <c r="F16" s="14" t="s">
        <v>30</v>
      </c>
      <c r="G16" s="14" t="s">
        <v>31</v>
      </c>
      <c r="H16" s="14" t="s">
        <v>32</v>
      </c>
      <c r="I16" s="14" t="s">
        <v>33</v>
      </c>
    </row>
    <row r="17" spans="1:9" ht="53.4" customHeight="1" x14ac:dyDescent="0.3">
      <c r="A17" s="12" t="s">
        <v>21</v>
      </c>
      <c r="B17" s="12">
        <v>5.6240660117309105</v>
      </c>
      <c r="C17" s="12">
        <v>2.6770845612583121</v>
      </c>
      <c r="D17" s="12">
        <v>2.1008174687942716</v>
      </c>
      <c r="E17" s="12">
        <v>6.1992005794231801E-2</v>
      </c>
      <c r="F17" s="12">
        <v>-0.34085010926136405</v>
      </c>
      <c r="G17" s="12">
        <v>11.588982132723185</v>
      </c>
      <c r="H17" s="12">
        <v>-0.34085010926136405</v>
      </c>
      <c r="I17" s="12">
        <v>11.588982132723185</v>
      </c>
    </row>
    <row r="18" spans="1:9" ht="78.599999999999994" customHeight="1" x14ac:dyDescent="0.3">
      <c r="A18" s="12" t="s">
        <v>2</v>
      </c>
      <c r="B18" s="12">
        <v>1.8845864042593885</v>
      </c>
      <c r="C18" s="12">
        <v>1.6823692964049501</v>
      </c>
      <c r="D18" s="12">
        <v>1.1201978116734272</v>
      </c>
      <c r="E18" s="12">
        <v>0.28881163850349828</v>
      </c>
      <c r="F18" s="12">
        <v>-1.8639659884492932</v>
      </c>
      <c r="G18" s="12">
        <v>5.63313879696807</v>
      </c>
      <c r="H18" s="12">
        <v>-1.8639659884492932</v>
      </c>
      <c r="I18" s="12">
        <v>5.63313879696807</v>
      </c>
    </row>
    <row r="19" spans="1:9" ht="78.599999999999994" customHeight="1" thickBot="1" x14ac:dyDescent="0.35">
      <c r="A19" s="13" t="s">
        <v>7</v>
      </c>
      <c r="B19" s="13">
        <v>2.2742208832658886</v>
      </c>
      <c r="C19" s="13">
        <v>0.22731198028500738</v>
      </c>
      <c r="D19" s="13">
        <v>10.00484391722088</v>
      </c>
      <c r="E19" s="13">
        <v>1.5825129553049752E-6</v>
      </c>
      <c r="F19" s="13">
        <v>1.7677382284709255</v>
      </c>
      <c r="G19" s="13">
        <v>2.7807035380608518</v>
      </c>
      <c r="H19" s="13">
        <v>1.7677382284709255</v>
      </c>
      <c r="I19" s="13">
        <v>2.7807035380608518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C227-F3C9-4BE1-83AD-2C66AEECF93E}">
  <dimension ref="A1:I19"/>
  <sheetViews>
    <sheetView workbookViewId="0">
      <selection activeCell="C23" sqref="C23"/>
    </sheetView>
  </sheetViews>
  <sheetFormatPr defaultRowHeight="14.4" x14ac:dyDescent="0.3"/>
  <cols>
    <col min="1" max="1" width="13" customWidth="1"/>
    <col min="2" max="2" width="12.5546875" customWidth="1"/>
  </cols>
  <sheetData>
    <row r="1" spans="1:9" x14ac:dyDescent="0.3">
      <c r="A1" t="s">
        <v>10</v>
      </c>
    </row>
    <row r="2" spans="1:9" ht="15" thickBot="1" x14ac:dyDescent="0.35"/>
    <row r="3" spans="1:9" x14ac:dyDescent="0.3">
      <c r="A3" s="15" t="s">
        <v>11</v>
      </c>
      <c r="B3" s="15"/>
    </row>
    <row r="4" spans="1:9" x14ac:dyDescent="0.3">
      <c r="A4" s="12" t="s">
        <v>12</v>
      </c>
      <c r="B4" s="12">
        <v>0.92248708651496591</v>
      </c>
    </row>
    <row r="5" spans="1:9" x14ac:dyDescent="0.3">
      <c r="A5" s="12" t="s">
        <v>13</v>
      </c>
      <c r="B5" s="12">
        <v>0.85098242478687014</v>
      </c>
    </row>
    <row r="6" spans="1:9" x14ac:dyDescent="0.3">
      <c r="A6" s="12" t="s">
        <v>14</v>
      </c>
      <c r="B6" s="12">
        <v>0.82117890974424412</v>
      </c>
    </row>
    <row r="7" spans="1:9" x14ac:dyDescent="0.3">
      <c r="A7" s="12" t="s">
        <v>15</v>
      </c>
      <c r="B7" s="12">
        <v>2.4466137163243737</v>
      </c>
    </row>
    <row r="8" spans="1:9" ht="15" thickBot="1" x14ac:dyDescent="0.35">
      <c r="A8" s="13" t="s">
        <v>16</v>
      </c>
      <c r="B8" s="13">
        <v>13</v>
      </c>
    </row>
    <row r="10" spans="1:9" ht="15" thickBot="1" x14ac:dyDescent="0.35">
      <c r="A10" t="s">
        <v>17</v>
      </c>
    </row>
    <row r="11" spans="1:9" x14ac:dyDescent="0.3">
      <c r="A11" s="14"/>
      <c r="B11" s="14" t="s">
        <v>22</v>
      </c>
      <c r="C11" s="14" t="s">
        <v>23</v>
      </c>
      <c r="D11" s="14" t="s">
        <v>24</v>
      </c>
      <c r="E11" s="14" t="s">
        <v>25</v>
      </c>
      <c r="F11" s="14" t="s">
        <v>26</v>
      </c>
    </row>
    <row r="12" spans="1:9" x14ac:dyDescent="0.3">
      <c r="A12" s="12" t="s">
        <v>18</v>
      </c>
      <c r="B12" s="12">
        <v>2</v>
      </c>
      <c r="C12" s="12">
        <v>341.8329403740114</v>
      </c>
      <c r="D12" s="12">
        <v>170.9164701870057</v>
      </c>
      <c r="E12" s="12">
        <v>28.553089243660239</v>
      </c>
      <c r="F12" s="12">
        <v>7.3483098710046648E-5</v>
      </c>
    </row>
    <row r="13" spans="1:9" x14ac:dyDescent="0.3">
      <c r="A13" s="12" t="s">
        <v>19</v>
      </c>
      <c r="B13" s="12">
        <v>10</v>
      </c>
      <c r="C13" s="12">
        <v>59.859186769065623</v>
      </c>
      <c r="D13" s="12">
        <v>5.9859186769065627</v>
      </c>
      <c r="E13" s="12"/>
      <c r="F13" s="12"/>
    </row>
    <row r="14" spans="1:9" ht="15" thickBot="1" x14ac:dyDescent="0.35">
      <c r="A14" s="13" t="s">
        <v>20</v>
      </c>
      <c r="B14" s="13">
        <v>12</v>
      </c>
      <c r="C14" s="13">
        <v>401.69212714307702</v>
      </c>
      <c r="D14" s="13"/>
      <c r="E14" s="13"/>
      <c r="F14" s="13"/>
    </row>
    <row r="15" spans="1:9" ht="15" thickBot="1" x14ac:dyDescent="0.35"/>
    <row r="16" spans="1:9" ht="33.6" customHeight="1" x14ac:dyDescent="0.3">
      <c r="A16" s="14"/>
      <c r="B16" s="14" t="s">
        <v>27</v>
      </c>
      <c r="C16" s="14" t="s">
        <v>15</v>
      </c>
      <c r="D16" s="14" t="s">
        <v>28</v>
      </c>
      <c r="E16" s="14" t="s">
        <v>29</v>
      </c>
      <c r="F16" s="14" t="s">
        <v>30</v>
      </c>
      <c r="G16" s="14" t="s">
        <v>31</v>
      </c>
      <c r="H16" s="14" t="s">
        <v>32</v>
      </c>
      <c r="I16" s="14" t="s">
        <v>33</v>
      </c>
    </row>
    <row r="17" spans="1:9" ht="40.799999999999997" customHeight="1" x14ac:dyDescent="0.3">
      <c r="A17" s="12" t="s">
        <v>21</v>
      </c>
      <c r="B17" s="12">
        <v>-2.2462042195878538</v>
      </c>
      <c r="C17" s="12">
        <v>2.4027871609377054</v>
      </c>
      <c r="D17" s="12">
        <v>-0.93483278756627619</v>
      </c>
      <c r="E17" s="12">
        <v>0.37189870109681533</v>
      </c>
      <c r="F17" s="12">
        <v>-7.5999476459269513</v>
      </c>
      <c r="G17" s="12">
        <v>3.1075392067512442</v>
      </c>
      <c r="H17" s="12">
        <v>-7.5999476459269513</v>
      </c>
      <c r="I17" s="12">
        <v>3.1075392067512442</v>
      </c>
    </row>
    <row r="18" spans="1:9" ht="47.4" customHeight="1" x14ac:dyDescent="0.3">
      <c r="A18" s="12" t="s">
        <v>2</v>
      </c>
      <c r="B18" s="12">
        <v>-2.5894144922199867</v>
      </c>
      <c r="C18" s="12">
        <v>1.5710936704766156</v>
      </c>
      <c r="D18" s="12">
        <v>-1.6481604762842992</v>
      </c>
      <c r="E18" s="12">
        <v>0.13033768160176806</v>
      </c>
      <c r="F18" s="12">
        <v>-6.0900293395186544</v>
      </c>
      <c r="G18" s="12">
        <v>0.91120035507868158</v>
      </c>
      <c r="H18" s="12">
        <v>-6.0900293395186544</v>
      </c>
      <c r="I18" s="12">
        <v>0.91120035507868158</v>
      </c>
    </row>
    <row r="19" spans="1:9" ht="48" customHeight="1" thickBot="1" x14ac:dyDescent="0.35">
      <c r="A19" s="13" t="s">
        <v>7</v>
      </c>
      <c r="B19" s="13">
        <v>-2.02586314284431E-2</v>
      </c>
      <c r="C19" s="13">
        <v>0.21724182838948627</v>
      </c>
      <c r="D19" s="13">
        <v>-9.3253824913137884E-2</v>
      </c>
      <c r="E19" s="13">
        <v>0.92754381617506354</v>
      </c>
      <c r="F19" s="13">
        <v>-0.50430358953959231</v>
      </c>
      <c r="G19" s="13">
        <v>0.46378632668270608</v>
      </c>
      <c r="H19" s="13">
        <v>-0.50430358953959231</v>
      </c>
      <c r="I19" s="13">
        <v>0.46378632668270608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FF31-4E83-460D-BAD7-27F43BDC7AE6}">
  <dimension ref="A1:I19"/>
  <sheetViews>
    <sheetView workbookViewId="0">
      <selection activeCell="B26" sqref="B26"/>
    </sheetView>
  </sheetViews>
  <sheetFormatPr defaultRowHeight="14.4" x14ac:dyDescent="0.3"/>
  <cols>
    <col min="1" max="1" width="13" customWidth="1"/>
    <col min="2" max="2" width="13.5546875" customWidth="1"/>
  </cols>
  <sheetData>
    <row r="1" spans="1:9" x14ac:dyDescent="0.3">
      <c r="A1" t="s">
        <v>10</v>
      </c>
    </row>
    <row r="2" spans="1:9" ht="15" thickBot="1" x14ac:dyDescent="0.35"/>
    <row r="3" spans="1:9" x14ac:dyDescent="0.3">
      <c r="A3" s="15" t="s">
        <v>11</v>
      </c>
      <c r="B3" s="15"/>
    </row>
    <row r="4" spans="1:9" x14ac:dyDescent="0.3">
      <c r="A4" s="12" t="s">
        <v>12</v>
      </c>
      <c r="B4" s="12">
        <v>0.95791789587958676</v>
      </c>
    </row>
    <row r="5" spans="1:9" x14ac:dyDescent="0.3">
      <c r="A5" s="12" t="s">
        <v>13</v>
      </c>
      <c r="B5" s="12">
        <v>0.91760669524637484</v>
      </c>
    </row>
    <row r="6" spans="1:9" x14ac:dyDescent="0.3">
      <c r="A6" s="12" t="s">
        <v>14</v>
      </c>
      <c r="B6" s="12">
        <v>0.9011280342956498</v>
      </c>
    </row>
    <row r="7" spans="1:9" x14ac:dyDescent="0.3">
      <c r="A7" s="12" t="s">
        <v>15</v>
      </c>
      <c r="B7" s="12">
        <v>4.4439344328399075</v>
      </c>
    </row>
    <row r="8" spans="1:9" ht="15" thickBot="1" x14ac:dyDescent="0.35">
      <c r="A8" s="13" t="s">
        <v>16</v>
      </c>
      <c r="B8" s="13">
        <v>13</v>
      </c>
    </row>
    <row r="10" spans="1:9" ht="15" thickBot="1" x14ac:dyDescent="0.35">
      <c r="A10" t="s">
        <v>17</v>
      </c>
    </row>
    <row r="11" spans="1:9" x14ac:dyDescent="0.3">
      <c r="A11" s="14"/>
      <c r="B11" s="14" t="s">
        <v>22</v>
      </c>
      <c r="C11" s="14" t="s">
        <v>23</v>
      </c>
      <c r="D11" s="14" t="s">
        <v>24</v>
      </c>
      <c r="E11" s="14" t="s">
        <v>25</v>
      </c>
      <c r="F11" s="14" t="s">
        <v>26</v>
      </c>
    </row>
    <row r="12" spans="1:9" x14ac:dyDescent="0.3">
      <c r="A12" s="12" t="s">
        <v>18</v>
      </c>
      <c r="B12" s="12">
        <v>2</v>
      </c>
      <c r="C12" s="12">
        <v>2199.3783028538892</v>
      </c>
      <c r="D12" s="12">
        <v>1099.6891514269446</v>
      </c>
      <c r="E12" s="12">
        <v>55.684542451005512</v>
      </c>
      <c r="F12" s="12">
        <v>3.7971662550003404E-6</v>
      </c>
    </row>
    <row r="13" spans="1:9" x14ac:dyDescent="0.3">
      <c r="A13" s="12" t="s">
        <v>19</v>
      </c>
      <c r="B13" s="12">
        <v>10</v>
      </c>
      <c r="C13" s="12">
        <v>197.48553243380152</v>
      </c>
      <c r="D13" s="12">
        <v>19.748553243380151</v>
      </c>
      <c r="E13" s="12"/>
      <c r="F13" s="12"/>
    </row>
    <row r="14" spans="1:9" ht="15" thickBot="1" x14ac:dyDescent="0.35">
      <c r="A14" s="13" t="s">
        <v>20</v>
      </c>
      <c r="B14" s="13">
        <v>12</v>
      </c>
      <c r="C14" s="13">
        <v>2396.8638352876906</v>
      </c>
      <c r="D14" s="13"/>
      <c r="E14" s="13"/>
      <c r="F14" s="13"/>
    </row>
    <row r="15" spans="1:9" ht="15" thickBot="1" x14ac:dyDescent="0.35"/>
    <row r="16" spans="1:9" x14ac:dyDescent="0.3">
      <c r="A16" s="14"/>
      <c r="B16" s="14" t="s">
        <v>27</v>
      </c>
      <c r="C16" s="14" t="s">
        <v>15</v>
      </c>
      <c r="D16" s="14" t="s">
        <v>28</v>
      </c>
      <c r="E16" s="14" t="s">
        <v>29</v>
      </c>
      <c r="F16" s="14" t="s">
        <v>30</v>
      </c>
      <c r="G16" s="14" t="s">
        <v>31</v>
      </c>
      <c r="H16" s="14" t="s">
        <v>32</v>
      </c>
      <c r="I16" s="14" t="s">
        <v>33</v>
      </c>
    </row>
    <row r="17" spans="1:9" ht="38.4" customHeight="1" x14ac:dyDescent="0.3">
      <c r="A17" s="12" t="s">
        <v>21</v>
      </c>
      <c r="B17" s="12">
        <v>-3.9411366883927208</v>
      </c>
      <c r="C17" s="12">
        <v>4.3907961587239734</v>
      </c>
      <c r="D17" s="12">
        <v>-0.89759044736389448</v>
      </c>
      <c r="E17" s="12">
        <v>0.3905023975622598</v>
      </c>
      <c r="F17" s="12">
        <v>-13.724440200797698</v>
      </c>
      <c r="G17" s="12">
        <v>5.8421668240122564</v>
      </c>
      <c r="H17" s="12">
        <v>-13.724440200797698</v>
      </c>
      <c r="I17" s="12">
        <v>5.8421668240122564</v>
      </c>
    </row>
    <row r="18" spans="1:9" ht="39.6" customHeight="1" x14ac:dyDescent="0.3">
      <c r="A18" s="12" t="s">
        <v>2</v>
      </c>
      <c r="B18" s="12">
        <v>7.1675393438850143</v>
      </c>
      <c r="C18" s="12">
        <v>2.9210454841507638</v>
      </c>
      <c r="D18" s="12">
        <v>2.4537582118372372</v>
      </c>
      <c r="E18" s="12">
        <v>3.4038159312071332E-2</v>
      </c>
      <c r="F18" s="12">
        <v>0.65904441222964039</v>
      </c>
      <c r="G18" s="12">
        <v>13.676034275540388</v>
      </c>
      <c r="H18" s="12">
        <v>0.65904441222964039</v>
      </c>
      <c r="I18" s="12">
        <v>13.676034275540388</v>
      </c>
    </row>
    <row r="19" spans="1:9" ht="44.4" customHeight="1" thickBot="1" x14ac:dyDescent="0.35">
      <c r="A19" s="13" t="s">
        <v>7</v>
      </c>
      <c r="B19" s="13">
        <v>-1.9289883334603233</v>
      </c>
      <c r="C19" s="13">
        <v>0.40897996900284844</v>
      </c>
      <c r="D19" s="13">
        <v>-4.7165838908039239</v>
      </c>
      <c r="E19" s="13">
        <v>8.2067476425952673E-4</v>
      </c>
      <c r="F19" s="13">
        <v>-2.8402524920797121</v>
      </c>
      <c r="G19" s="13">
        <v>-1.0177241748409345</v>
      </c>
      <c r="H19" s="13">
        <v>-2.8402524920797121</v>
      </c>
      <c r="I19" s="13">
        <v>-1.0177241748409345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89C2-AFDF-45E5-9583-6DF64ED1AFF3}">
  <dimension ref="A1:I18"/>
  <sheetViews>
    <sheetView workbookViewId="0">
      <selection activeCell="B19" sqref="B19"/>
    </sheetView>
  </sheetViews>
  <sheetFormatPr defaultRowHeight="14.4" x14ac:dyDescent="0.3"/>
  <cols>
    <col min="1" max="1" width="17.21875" customWidth="1"/>
    <col min="2" max="2" width="14.33203125" customWidth="1"/>
  </cols>
  <sheetData>
    <row r="1" spans="1:9" x14ac:dyDescent="0.3">
      <c r="A1" t="s">
        <v>10</v>
      </c>
    </row>
    <row r="2" spans="1:9" ht="15" thickBot="1" x14ac:dyDescent="0.35"/>
    <row r="3" spans="1:9" x14ac:dyDescent="0.3">
      <c r="A3" s="15" t="s">
        <v>11</v>
      </c>
      <c r="B3" s="15"/>
    </row>
    <row r="4" spans="1:9" x14ac:dyDescent="0.3">
      <c r="A4" s="12" t="s">
        <v>12</v>
      </c>
      <c r="B4" s="12">
        <v>0.98424701099097656</v>
      </c>
    </row>
    <row r="5" spans="1:9" x14ac:dyDescent="0.3">
      <c r="A5" s="12" t="s">
        <v>13</v>
      </c>
      <c r="B5" s="12">
        <v>0.96874217864467149</v>
      </c>
    </row>
    <row r="6" spans="1:9" x14ac:dyDescent="0.3">
      <c r="A6" s="12" t="s">
        <v>14</v>
      </c>
      <c r="B6" s="12">
        <v>0.96590055852145984</v>
      </c>
    </row>
    <row r="7" spans="1:9" x14ac:dyDescent="0.3">
      <c r="A7" s="12" t="s">
        <v>15</v>
      </c>
      <c r="B7" s="12">
        <v>4.5180133050779232E-2</v>
      </c>
    </row>
    <row r="8" spans="1:9" ht="15" thickBot="1" x14ac:dyDescent="0.35">
      <c r="A8" s="13" t="s">
        <v>16</v>
      </c>
      <c r="B8" s="13">
        <v>13</v>
      </c>
    </row>
    <row r="10" spans="1:9" ht="15" thickBot="1" x14ac:dyDescent="0.35">
      <c r="A10" t="s">
        <v>17</v>
      </c>
    </row>
    <row r="11" spans="1:9" x14ac:dyDescent="0.3">
      <c r="A11" s="14"/>
      <c r="B11" s="14" t="s">
        <v>22</v>
      </c>
      <c r="C11" s="14" t="s">
        <v>23</v>
      </c>
      <c r="D11" s="14" t="s">
        <v>24</v>
      </c>
      <c r="E11" s="14" t="s">
        <v>25</v>
      </c>
      <c r="F11" s="14" t="s">
        <v>26</v>
      </c>
    </row>
    <row r="12" spans="1:9" x14ac:dyDescent="0.3">
      <c r="A12" s="12" t="s">
        <v>18</v>
      </c>
      <c r="B12" s="12">
        <v>1</v>
      </c>
      <c r="C12" s="12">
        <v>0.69588455994973675</v>
      </c>
      <c r="D12" s="12">
        <v>0.69588455994973675</v>
      </c>
      <c r="E12" s="12">
        <v>340.91192229796314</v>
      </c>
      <c r="F12" s="12">
        <v>1.2574283889444854E-9</v>
      </c>
    </row>
    <row r="13" spans="1:9" x14ac:dyDescent="0.3">
      <c r="A13" s="12" t="s">
        <v>19</v>
      </c>
      <c r="B13" s="12">
        <v>11</v>
      </c>
      <c r="C13" s="12">
        <v>2.2453688647347255E-2</v>
      </c>
      <c r="D13" s="12">
        <v>2.041244422486114E-3</v>
      </c>
      <c r="E13" s="12"/>
      <c r="F13" s="12"/>
    </row>
    <row r="14" spans="1:9" ht="15" thickBot="1" x14ac:dyDescent="0.35">
      <c r="A14" s="13" t="s">
        <v>20</v>
      </c>
      <c r="B14" s="13">
        <v>12</v>
      </c>
      <c r="C14" s="13">
        <v>0.71833824859708395</v>
      </c>
      <c r="D14" s="13"/>
      <c r="E14" s="13"/>
      <c r="F14" s="13"/>
    </row>
    <row r="15" spans="1:9" ht="15" thickBot="1" x14ac:dyDescent="0.35"/>
    <row r="16" spans="1:9" x14ac:dyDescent="0.3">
      <c r="A16" s="14"/>
      <c r="B16" s="14" t="s">
        <v>27</v>
      </c>
      <c r="C16" s="14" t="s">
        <v>15</v>
      </c>
      <c r="D16" s="14" t="s">
        <v>28</v>
      </c>
      <c r="E16" s="14" t="s">
        <v>29</v>
      </c>
      <c r="F16" s="14" t="s">
        <v>30</v>
      </c>
      <c r="G16" s="14" t="s">
        <v>31</v>
      </c>
      <c r="H16" s="14" t="s">
        <v>32</v>
      </c>
      <c r="I16" s="14" t="s">
        <v>33</v>
      </c>
    </row>
    <row r="17" spans="1:9" ht="31.8" customHeight="1" x14ac:dyDescent="0.3">
      <c r="A17" s="12" t="s">
        <v>21</v>
      </c>
      <c r="B17" s="12">
        <v>3.1503017496236163</v>
      </c>
      <c r="C17" s="12">
        <v>2.6537008040803285E-2</v>
      </c>
      <c r="D17" s="12">
        <v>118.71352432722311</v>
      </c>
      <c r="E17" s="12">
        <v>1.8959379471032598E-18</v>
      </c>
      <c r="F17" s="12">
        <v>3.0918941887325757</v>
      </c>
      <c r="G17" s="12">
        <v>3.2087093105146569</v>
      </c>
      <c r="H17" s="12">
        <v>3.0918941887325757</v>
      </c>
      <c r="I17" s="12">
        <v>3.2087093105146569</v>
      </c>
    </row>
    <row r="18" spans="1:9" ht="33" customHeight="1" thickBot="1" x14ac:dyDescent="0.35">
      <c r="A18" s="13" t="s">
        <v>2</v>
      </c>
      <c r="B18" s="13">
        <v>-0.12429874954391079</v>
      </c>
      <c r="C18" s="13">
        <v>6.7320241435763371E-3</v>
      </c>
      <c r="D18" s="13">
        <v>-18.463800321113823</v>
      </c>
      <c r="E18" s="13">
        <v>1.2574283889444945E-9</v>
      </c>
      <c r="F18" s="13">
        <v>-0.13911583478130093</v>
      </c>
      <c r="G18" s="13">
        <v>-0.10948166430652065</v>
      </c>
      <c r="H18" s="13">
        <v>-0.13911583478130093</v>
      </c>
      <c r="I18" s="13">
        <v>-0.10948166430652065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8D5F-4A08-404A-BD70-2A88AAC67FC2}">
  <dimension ref="A1:AR25"/>
  <sheetViews>
    <sheetView tabSelected="1" topLeftCell="AG1" workbookViewId="0">
      <selection activeCell="AT14" sqref="AT14"/>
    </sheetView>
  </sheetViews>
  <sheetFormatPr defaultRowHeight="14.4" x14ac:dyDescent="0.3"/>
  <sheetData>
    <row r="1" spans="1:44" x14ac:dyDescent="0.3">
      <c r="A1" t="s">
        <v>0</v>
      </c>
    </row>
    <row r="3" spans="1:44" x14ac:dyDescent="0.3">
      <c r="A3" t="s">
        <v>6</v>
      </c>
      <c r="I3" t="s">
        <v>9</v>
      </c>
      <c r="T3" t="s">
        <v>34</v>
      </c>
      <c r="AC3" t="s">
        <v>35</v>
      </c>
      <c r="AL3" t="s">
        <v>36</v>
      </c>
    </row>
    <row r="4" spans="1:44" ht="15" thickBot="1" x14ac:dyDescent="0.35"/>
    <row r="5" spans="1:44" ht="16.8" thickTop="1" thickBot="1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7</v>
      </c>
      <c r="I5" s="2" t="s">
        <v>1</v>
      </c>
      <c r="J5" s="3" t="s">
        <v>2</v>
      </c>
      <c r="K5" t="s">
        <v>7</v>
      </c>
      <c r="L5" s="3" t="s">
        <v>3</v>
      </c>
      <c r="M5" s="3" t="s">
        <v>4</v>
      </c>
      <c r="N5" s="5" t="s">
        <v>5</v>
      </c>
      <c r="T5" s="2" t="s">
        <v>1</v>
      </c>
      <c r="U5" s="3" t="s">
        <v>2</v>
      </c>
      <c r="V5" t="s">
        <v>7</v>
      </c>
      <c r="W5" s="16" t="s">
        <v>3</v>
      </c>
      <c r="X5" s="3" t="s">
        <v>4</v>
      </c>
      <c r="Y5" s="5" t="s">
        <v>5</v>
      </c>
      <c r="AC5" s="2" t="s">
        <v>1</v>
      </c>
      <c r="AD5" s="3" t="s">
        <v>2</v>
      </c>
      <c r="AE5" s="4" t="s">
        <v>7</v>
      </c>
      <c r="AF5" s="3" t="s">
        <v>3</v>
      </c>
      <c r="AG5" s="3" t="s">
        <v>4</v>
      </c>
      <c r="AH5" s="5" t="s">
        <v>5</v>
      </c>
      <c r="AL5" s="17" t="s">
        <v>37</v>
      </c>
      <c r="AM5" s="18" t="s">
        <v>2</v>
      </c>
      <c r="AN5" t="s">
        <v>7</v>
      </c>
      <c r="AO5" s="18" t="s">
        <v>3</v>
      </c>
      <c r="AP5" s="18" t="s">
        <v>4</v>
      </c>
      <c r="AQ5" s="19" t="s">
        <v>38</v>
      </c>
      <c r="AR5" s="20" t="s">
        <v>5</v>
      </c>
    </row>
    <row r="6" spans="1:44" ht="16.2" thickBot="1" x14ac:dyDescent="0.35">
      <c r="A6">
        <v>1</v>
      </c>
      <c r="B6" s="1">
        <v>0.46300000000000002</v>
      </c>
      <c r="C6" s="1">
        <v>2E-3</v>
      </c>
      <c r="D6" s="1">
        <v>4.6765999999999996</v>
      </c>
      <c r="E6" s="1">
        <v>0.4</v>
      </c>
      <c r="F6">
        <f>B6^2</f>
        <v>0.21436900000000003</v>
      </c>
      <c r="I6" s="6">
        <v>1</v>
      </c>
      <c r="J6" s="7">
        <v>0.79368700000000003</v>
      </c>
      <c r="K6">
        <f>J6^2</f>
        <v>0.62993905396900007</v>
      </c>
      <c r="L6" s="7">
        <v>3.9684358000000003E-2</v>
      </c>
      <c r="M6" s="7">
        <v>7.7341319999999998</v>
      </c>
      <c r="N6" s="8">
        <v>0.69607200000000002</v>
      </c>
      <c r="T6" s="6">
        <v>1</v>
      </c>
      <c r="U6" s="7">
        <v>0.52100000000000002</v>
      </c>
      <c r="V6">
        <f>U6^2</f>
        <v>0.27144100000000004</v>
      </c>
      <c r="W6" s="7">
        <v>2.6059999999999998E-3</v>
      </c>
      <c r="X6" s="7">
        <v>-3.1524000000000001</v>
      </c>
      <c r="Y6" s="8">
        <v>0.28372000000000003</v>
      </c>
      <c r="AC6" s="6">
        <v>1</v>
      </c>
      <c r="AD6" s="7">
        <v>0.55365500000000001</v>
      </c>
      <c r="AE6">
        <f>AD6*AD6</f>
        <v>0.30653385902500002</v>
      </c>
      <c r="AF6" s="7">
        <v>2.7682768E-2</v>
      </c>
      <c r="AG6" s="7">
        <v>0.23244200000000001</v>
      </c>
      <c r="AH6" s="8">
        <v>2.0920000000000001E-2</v>
      </c>
      <c r="AL6" s="6">
        <v>1</v>
      </c>
      <c r="AM6" s="7">
        <v>0.55365500000000001</v>
      </c>
      <c r="AN6">
        <f>AM6*AM6</f>
        <v>0.30653385902500002</v>
      </c>
      <c r="AO6" s="7">
        <v>2.7682749999999999E-2</v>
      </c>
      <c r="AP6" s="7">
        <v>23</v>
      </c>
      <c r="AQ6">
        <f>LN(AP6)</f>
        <v>3.1354942159291497</v>
      </c>
      <c r="AR6" s="8">
        <v>1.1499999999999999</v>
      </c>
    </row>
    <row r="7" spans="1:44" ht="16.2" thickBot="1" x14ac:dyDescent="0.35">
      <c r="A7">
        <v>2</v>
      </c>
      <c r="B7" s="1">
        <v>1.046</v>
      </c>
      <c r="C7" s="1">
        <v>5.0000000000000001E-3</v>
      </c>
      <c r="D7" s="1">
        <v>6.4162999999999997</v>
      </c>
      <c r="E7" s="1">
        <v>0.6</v>
      </c>
      <c r="F7">
        <f t="shared" ref="F7:F17" si="0">B7^2</f>
        <v>1.0941160000000001</v>
      </c>
      <c r="I7" s="6">
        <v>2</v>
      </c>
      <c r="J7" s="7">
        <v>0.66498999999999997</v>
      </c>
      <c r="K7">
        <f t="shared" ref="K7:K18" si="1">J7^2</f>
        <v>0.44221170009999994</v>
      </c>
      <c r="L7" s="7">
        <v>3.3249498000000002E-2</v>
      </c>
      <c r="M7" s="7">
        <v>6.3315799999999998</v>
      </c>
      <c r="N7" s="8">
        <v>0.56984199999999996</v>
      </c>
      <c r="T7" s="6">
        <v>2</v>
      </c>
      <c r="U7" s="7">
        <v>0.99199999999999999</v>
      </c>
      <c r="V7">
        <f t="shared" ref="V7:V18" si="2">U7^2</f>
        <v>0.98406399999999994</v>
      </c>
      <c r="W7" s="7">
        <v>4.96E-3</v>
      </c>
      <c r="X7" s="7">
        <v>-4.8217999999999996</v>
      </c>
      <c r="Y7" s="8">
        <v>0.43396000000000001</v>
      </c>
      <c r="AC7" s="6">
        <v>2</v>
      </c>
      <c r="AD7" s="7">
        <v>1.0113460000000001</v>
      </c>
      <c r="AE7">
        <f t="shared" ref="AE6:AE18" si="3">AD7*AD7</f>
        <v>1.0228207317160001</v>
      </c>
      <c r="AF7" s="7">
        <v>5.0567318999999999E-2</v>
      </c>
      <c r="AG7" s="7">
        <v>1.811178</v>
      </c>
      <c r="AH7" s="8">
        <v>0.16300600000000001</v>
      </c>
      <c r="AL7" s="6">
        <v>2</v>
      </c>
      <c r="AM7" s="7">
        <v>1.0113460000000001</v>
      </c>
      <c r="AN7">
        <f t="shared" ref="AN7:AN18" si="4">AM7*AM7</f>
        <v>1.0228207317160001</v>
      </c>
      <c r="AO7" s="7">
        <v>5.0567300000000003E-2</v>
      </c>
      <c r="AP7" s="7">
        <v>20</v>
      </c>
      <c r="AQ7">
        <f t="shared" ref="AQ7:AQ18" si="5">LN(AP7)</f>
        <v>2.9957322735539909</v>
      </c>
      <c r="AR7" s="8">
        <v>1</v>
      </c>
    </row>
    <row r="8" spans="1:44" ht="16.2" thickBot="1" x14ac:dyDescent="0.35">
      <c r="A8">
        <v>3</v>
      </c>
      <c r="B8" s="1">
        <v>1.496</v>
      </c>
      <c r="C8" s="1">
        <v>7.0000000000000001E-3</v>
      </c>
      <c r="D8" s="1">
        <v>7.9396000000000004</v>
      </c>
      <c r="E8" s="1">
        <v>0.7</v>
      </c>
      <c r="F8">
        <f t="shared" si="0"/>
        <v>2.238016</v>
      </c>
      <c r="I8" s="6">
        <v>3</v>
      </c>
      <c r="J8" s="7">
        <v>1.6792480000000001</v>
      </c>
      <c r="K8">
        <f t="shared" si="1"/>
        <v>2.8198738455040004</v>
      </c>
      <c r="L8" s="7">
        <v>8.3962382000000002E-2</v>
      </c>
      <c r="M8" s="7">
        <v>15.405760000000001</v>
      </c>
      <c r="N8" s="8">
        <v>1.3865179999999999</v>
      </c>
      <c r="T8" s="6">
        <v>3</v>
      </c>
      <c r="U8" s="7">
        <v>1.5369999999999999</v>
      </c>
      <c r="V8">
        <f t="shared" si="2"/>
        <v>2.3623689999999997</v>
      </c>
      <c r="W8" s="7">
        <v>7.6829999999999997E-3</v>
      </c>
      <c r="X8" s="7">
        <v>-5.6075999999999997</v>
      </c>
      <c r="Y8" s="8">
        <v>0.50468000000000002</v>
      </c>
      <c r="AC8" s="6">
        <v>3</v>
      </c>
      <c r="AD8" s="7">
        <v>1.470877</v>
      </c>
      <c r="AE8">
        <f t="shared" si="3"/>
        <v>2.163479149129</v>
      </c>
      <c r="AF8" s="7">
        <v>7.3543834000000002E-2</v>
      </c>
      <c r="AG8" s="7">
        <v>2.9063029999999999</v>
      </c>
      <c r="AH8" s="8">
        <v>0.26156699999999999</v>
      </c>
      <c r="AL8" s="6">
        <v>3</v>
      </c>
      <c r="AM8" s="7">
        <v>1.470877</v>
      </c>
      <c r="AN8">
        <f t="shared" si="4"/>
        <v>2.163479149129</v>
      </c>
      <c r="AO8" s="7">
        <v>7.3543849999999994E-2</v>
      </c>
      <c r="AP8" s="7">
        <v>19</v>
      </c>
      <c r="AQ8">
        <f t="shared" si="5"/>
        <v>2.9444389791664403</v>
      </c>
      <c r="AR8" s="8">
        <v>0.95</v>
      </c>
    </row>
    <row r="9" spans="1:44" ht="16.2" thickBot="1" x14ac:dyDescent="0.35">
      <c r="A9">
        <v>4</v>
      </c>
      <c r="B9" s="1">
        <v>1.998</v>
      </c>
      <c r="C9" s="1">
        <v>0.01</v>
      </c>
      <c r="D9" s="1">
        <v>11.0547</v>
      </c>
      <c r="E9" s="1">
        <v>1</v>
      </c>
      <c r="F9">
        <f t="shared" si="0"/>
        <v>3.9920040000000001</v>
      </c>
      <c r="I9" s="6">
        <v>4</v>
      </c>
      <c r="J9" s="7">
        <v>2.0946009999999999</v>
      </c>
      <c r="K9">
        <f t="shared" si="1"/>
        <v>4.3873533492009997</v>
      </c>
      <c r="L9" s="7">
        <v>0.10473007199999999</v>
      </c>
      <c r="M9" s="7">
        <v>22.061260000000001</v>
      </c>
      <c r="N9" s="8">
        <v>1.985514</v>
      </c>
      <c r="T9" s="6">
        <v>4</v>
      </c>
      <c r="U9" s="7">
        <v>1.968</v>
      </c>
      <c r="V9">
        <f t="shared" si="2"/>
        <v>3.873024</v>
      </c>
      <c r="W9" s="7">
        <v>9.8379999999999995E-3</v>
      </c>
      <c r="X9" s="7">
        <v>-7.5160999999999998</v>
      </c>
      <c r="Y9" s="8">
        <v>0.67645</v>
      </c>
      <c r="AC9" s="6">
        <v>4</v>
      </c>
      <c r="AD9" s="7">
        <v>1.7921450000000001</v>
      </c>
      <c r="AE9">
        <f t="shared" si="3"/>
        <v>3.2117837010250003</v>
      </c>
      <c r="AF9" s="7">
        <v>8.9607247000000001E-2</v>
      </c>
      <c r="AG9" s="7">
        <v>2.2926639999999998</v>
      </c>
      <c r="AH9" s="8">
        <v>0.20634</v>
      </c>
      <c r="AL9" s="6">
        <v>4</v>
      </c>
      <c r="AM9" s="7">
        <v>1.7921450000000001</v>
      </c>
      <c r="AN9">
        <f t="shared" si="4"/>
        <v>3.2117837010250003</v>
      </c>
      <c r="AO9" s="7">
        <v>8.9607249999999999E-2</v>
      </c>
      <c r="AP9" s="7">
        <v>18</v>
      </c>
      <c r="AQ9">
        <f t="shared" si="5"/>
        <v>2.8903717578961645</v>
      </c>
      <c r="AR9" s="8">
        <v>0.9</v>
      </c>
    </row>
    <row r="10" spans="1:44" ht="16.2" thickBot="1" x14ac:dyDescent="0.35">
      <c r="A10">
        <v>5</v>
      </c>
      <c r="B10" s="1">
        <v>2.4689999999999999</v>
      </c>
      <c r="C10" s="1">
        <v>0.01</v>
      </c>
      <c r="D10" s="1">
        <v>11.527799999999999</v>
      </c>
      <c r="E10" s="1">
        <v>1</v>
      </c>
      <c r="F10">
        <f t="shared" si="0"/>
        <v>6.0959609999999991</v>
      </c>
      <c r="I10" s="6">
        <v>5</v>
      </c>
      <c r="J10" s="7">
        <v>2.8311250000000001</v>
      </c>
      <c r="K10">
        <f t="shared" si="1"/>
        <v>8.0152687656250006</v>
      </c>
      <c r="L10" s="7">
        <v>0.141556245</v>
      </c>
      <c r="M10" s="7">
        <v>29.440280000000001</v>
      </c>
      <c r="N10" s="8">
        <v>2.6496249999999999</v>
      </c>
      <c r="T10" s="6">
        <v>5</v>
      </c>
      <c r="U10" s="7">
        <v>2.4500000000000002</v>
      </c>
      <c r="V10">
        <f t="shared" si="2"/>
        <v>6.0025000000000013</v>
      </c>
      <c r="W10" s="7">
        <v>1.2252000000000001E-2</v>
      </c>
      <c r="X10" s="7">
        <v>-10.153</v>
      </c>
      <c r="Y10" s="8">
        <v>0.91376999999999997</v>
      </c>
      <c r="AC10" s="6">
        <v>5</v>
      </c>
      <c r="AD10" s="7">
        <v>2.4615800000000001</v>
      </c>
      <c r="AE10">
        <f t="shared" si="3"/>
        <v>6.0593760964000003</v>
      </c>
      <c r="AF10" s="7">
        <v>0.123078985</v>
      </c>
      <c r="AG10" s="7">
        <v>2.93024</v>
      </c>
      <c r="AH10" s="8">
        <v>0.26372200000000001</v>
      </c>
      <c r="AL10" s="6">
        <v>5</v>
      </c>
      <c r="AM10" s="7">
        <v>2.4615800000000001</v>
      </c>
      <c r="AN10">
        <f t="shared" si="4"/>
        <v>6.0593760964000003</v>
      </c>
      <c r="AO10" s="7">
        <v>0.12307899999999999</v>
      </c>
      <c r="AP10" s="7">
        <v>16.5</v>
      </c>
      <c r="AQ10">
        <f t="shared" si="5"/>
        <v>2.8033603809065348</v>
      </c>
      <c r="AR10" s="8">
        <v>0.82499999999999996</v>
      </c>
    </row>
    <row r="11" spans="1:44" ht="16.2" thickBot="1" x14ac:dyDescent="0.35">
      <c r="A11">
        <v>6</v>
      </c>
      <c r="B11" s="1">
        <v>2.97</v>
      </c>
      <c r="C11" s="1">
        <v>0.01</v>
      </c>
      <c r="D11" s="1">
        <v>13.448</v>
      </c>
      <c r="E11" s="1">
        <v>1</v>
      </c>
      <c r="F11">
        <f t="shared" si="0"/>
        <v>8.8209000000000017</v>
      </c>
      <c r="I11" s="6">
        <v>6</v>
      </c>
      <c r="J11" s="7">
        <v>2.8091349999999999</v>
      </c>
      <c r="K11">
        <f t="shared" si="1"/>
        <v>7.8912394482249999</v>
      </c>
      <c r="L11" s="7">
        <v>0.140456739</v>
      </c>
      <c r="M11" s="7">
        <v>31.657869999999999</v>
      </c>
      <c r="N11" s="8">
        <v>2.8492090000000001</v>
      </c>
      <c r="T11" s="6">
        <v>6</v>
      </c>
      <c r="U11" s="7">
        <v>3.0329999999999999</v>
      </c>
      <c r="V11">
        <f t="shared" si="2"/>
        <v>9.199088999999999</v>
      </c>
      <c r="W11" s="7">
        <v>1.5167E-2</v>
      </c>
      <c r="X11" s="7">
        <v>-11.0562</v>
      </c>
      <c r="Y11" s="8">
        <v>0.99505999999999994</v>
      </c>
      <c r="AC11" s="6">
        <v>6</v>
      </c>
      <c r="AD11" s="7">
        <v>3.078077</v>
      </c>
      <c r="AE11">
        <f t="shared" si="3"/>
        <v>9.4745580179290005</v>
      </c>
      <c r="AF11" s="7">
        <v>0.15390385200000001</v>
      </c>
      <c r="AG11" s="7">
        <v>-4.1568100000000001</v>
      </c>
      <c r="AH11" s="8">
        <v>0.37411</v>
      </c>
      <c r="AL11" s="6">
        <v>6</v>
      </c>
      <c r="AM11" s="7">
        <v>3.078077</v>
      </c>
      <c r="AN11">
        <f t="shared" si="4"/>
        <v>9.4745580179290005</v>
      </c>
      <c r="AO11" s="7">
        <v>0.15390385000000001</v>
      </c>
      <c r="AP11" s="7">
        <v>17</v>
      </c>
      <c r="AQ11">
        <f t="shared" si="5"/>
        <v>2.8332133440562162</v>
      </c>
      <c r="AR11" s="8">
        <v>0.85</v>
      </c>
    </row>
    <row r="12" spans="1:44" ht="16.2" thickBot="1" x14ac:dyDescent="0.35">
      <c r="A12">
        <v>7</v>
      </c>
      <c r="B12" s="1">
        <v>3.516</v>
      </c>
      <c r="C12" s="1">
        <v>0.02</v>
      </c>
      <c r="D12" s="1">
        <v>14.3788</v>
      </c>
      <c r="E12" s="1">
        <v>1</v>
      </c>
      <c r="F12">
        <f t="shared" si="0"/>
        <v>12.362256</v>
      </c>
      <c r="I12" s="6">
        <v>7</v>
      </c>
      <c r="J12" s="7">
        <v>3.540521</v>
      </c>
      <c r="K12">
        <f t="shared" si="1"/>
        <v>12.535288951441</v>
      </c>
      <c r="L12" s="7">
        <v>0.17702605499999999</v>
      </c>
      <c r="M12" s="7">
        <v>40.965730000000001</v>
      </c>
      <c r="N12" s="8">
        <v>3.6869160000000001</v>
      </c>
      <c r="T12" s="6">
        <v>7</v>
      </c>
      <c r="U12" s="7">
        <v>3.5430000000000001</v>
      </c>
      <c r="V12">
        <f t="shared" si="2"/>
        <v>12.552849000000002</v>
      </c>
      <c r="W12" s="7">
        <v>1.7714000000000001E-2</v>
      </c>
      <c r="X12" s="7">
        <v>-13.8283</v>
      </c>
      <c r="Y12" s="8">
        <v>1.24455</v>
      </c>
      <c r="AC12" s="6">
        <v>7</v>
      </c>
      <c r="AD12" s="7">
        <v>3.6393390000000001</v>
      </c>
      <c r="AE12">
        <f t="shared" si="3"/>
        <v>13.244788356921001</v>
      </c>
      <c r="AF12" s="7">
        <v>0.18196695700000001</v>
      </c>
      <c r="AG12" s="7">
        <v>-2.99254</v>
      </c>
      <c r="AH12" s="8">
        <v>0.26933000000000001</v>
      </c>
      <c r="AL12" s="6">
        <v>7</v>
      </c>
      <c r="AM12" s="7">
        <v>3.6393390000000001</v>
      </c>
      <c r="AN12">
        <f t="shared" si="4"/>
        <v>13.244788356921001</v>
      </c>
      <c r="AO12" s="7">
        <v>0.18196694999999999</v>
      </c>
      <c r="AP12" s="7">
        <v>15</v>
      </c>
      <c r="AQ12">
        <f t="shared" si="5"/>
        <v>2.7080502011022101</v>
      </c>
      <c r="AR12" s="8">
        <v>0.75</v>
      </c>
    </row>
    <row r="13" spans="1:44" ht="16.2" thickBot="1" x14ac:dyDescent="0.35">
      <c r="A13">
        <v>8</v>
      </c>
      <c r="B13" s="1">
        <v>4.0250000000000004</v>
      </c>
      <c r="C13" s="1">
        <v>0.02</v>
      </c>
      <c r="D13" s="1">
        <v>20.836300000000001</v>
      </c>
      <c r="E13" s="1">
        <v>2</v>
      </c>
      <c r="F13">
        <f t="shared" si="0"/>
        <v>16.200625000000002</v>
      </c>
      <c r="I13" s="6">
        <v>8</v>
      </c>
      <c r="J13" s="7">
        <v>3.88165</v>
      </c>
      <c r="K13">
        <f t="shared" si="1"/>
        <v>15.0672067225</v>
      </c>
      <c r="L13" s="7">
        <v>0.194082492</v>
      </c>
      <c r="M13" s="7">
        <v>44.770769999999999</v>
      </c>
      <c r="N13" s="8">
        <v>4.029369</v>
      </c>
      <c r="T13" s="6">
        <v>8</v>
      </c>
      <c r="U13" s="7">
        <v>3.9710000000000001</v>
      </c>
      <c r="V13">
        <f t="shared" si="2"/>
        <v>15.768841</v>
      </c>
      <c r="W13" s="7">
        <v>1.9855000000000001E-2</v>
      </c>
      <c r="X13" s="7">
        <v>-12.5501</v>
      </c>
      <c r="Y13" s="8">
        <v>1.12951</v>
      </c>
      <c r="AC13" s="6">
        <v>8</v>
      </c>
      <c r="AD13" s="7">
        <v>3.814581</v>
      </c>
      <c r="AE13">
        <f t="shared" si="3"/>
        <v>14.551028205561</v>
      </c>
      <c r="AF13" s="7">
        <v>0.190729065</v>
      </c>
      <c r="AG13" s="7">
        <v>-8.3722300000000001</v>
      </c>
      <c r="AH13" s="8">
        <v>0.75349999999999995</v>
      </c>
      <c r="AL13" s="6">
        <v>8</v>
      </c>
      <c r="AM13" s="7">
        <v>3.814581</v>
      </c>
      <c r="AN13">
        <f t="shared" si="4"/>
        <v>14.551028205561</v>
      </c>
      <c r="AO13" s="7">
        <v>0.19072905000000001</v>
      </c>
      <c r="AP13" s="7">
        <v>14</v>
      </c>
      <c r="AQ13">
        <f t="shared" si="5"/>
        <v>2.6390573296152584</v>
      </c>
      <c r="AR13" s="8">
        <v>0.7</v>
      </c>
    </row>
    <row r="14" spans="1:44" ht="16.2" thickBot="1" x14ac:dyDescent="0.35">
      <c r="A14">
        <v>9</v>
      </c>
      <c r="B14" s="1">
        <v>4.5209999999999999</v>
      </c>
      <c r="C14" s="1">
        <v>0.02</v>
      </c>
      <c r="D14" s="1">
        <v>24.883299999999998</v>
      </c>
      <c r="E14" s="1">
        <v>2</v>
      </c>
      <c r="F14">
        <f t="shared" si="0"/>
        <v>20.439440999999999</v>
      </c>
      <c r="I14" s="6">
        <v>9</v>
      </c>
      <c r="J14" s="7">
        <v>4.4483920000000001</v>
      </c>
      <c r="K14">
        <f t="shared" si="1"/>
        <v>19.788191385664</v>
      </c>
      <c r="L14" s="7">
        <v>0.22241961399999999</v>
      </c>
      <c r="M14" s="7">
        <v>61.383339999999997</v>
      </c>
      <c r="N14" s="8">
        <v>5.5244999999999997</v>
      </c>
      <c r="T14" s="6">
        <v>9</v>
      </c>
      <c r="U14" s="7">
        <v>4.5259999999999998</v>
      </c>
      <c r="V14">
        <f t="shared" si="2"/>
        <v>20.484675999999997</v>
      </c>
      <c r="W14" s="7">
        <v>2.2627999999999999E-2</v>
      </c>
      <c r="X14" s="7">
        <v>-8.6087000000000007</v>
      </c>
      <c r="Y14" s="8">
        <v>0.77478000000000002</v>
      </c>
      <c r="AC14" s="6">
        <v>9</v>
      </c>
      <c r="AD14" s="7">
        <v>4.5616500000000002</v>
      </c>
      <c r="AE14">
        <f t="shared" si="3"/>
        <v>20.808650722500001</v>
      </c>
      <c r="AF14" s="7">
        <v>0.22808251800000001</v>
      </c>
      <c r="AG14" s="7">
        <v>-10.2704</v>
      </c>
      <c r="AH14" s="8">
        <v>0.92432999999999998</v>
      </c>
      <c r="AL14" s="6">
        <v>9</v>
      </c>
      <c r="AM14" s="7">
        <v>4.5616500000000002</v>
      </c>
      <c r="AN14">
        <f t="shared" si="4"/>
        <v>20.808650722500001</v>
      </c>
      <c r="AO14" s="7">
        <v>0.22808249999999999</v>
      </c>
      <c r="AP14" s="7">
        <v>14</v>
      </c>
      <c r="AQ14">
        <f t="shared" si="5"/>
        <v>2.6390573296152584</v>
      </c>
      <c r="AR14" s="8">
        <v>0.7</v>
      </c>
    </row>
    <row r="15" spans="1:44" ht="16.2" thickBot="1" x14ac:dyDescent="0.35">
      <c r="A15">
        <v>10</v>
      </c>
      <c r="B15" s="1">
        <v>4.9989999999999997</v>
      </c>
      <c r="C15" s="1">
        <v>0.02</v>
      </c>
      <c r="D15" s="1">
        <v>19.9756</v>
      </c>
      <c r="E15" s="1">
        <v>2</v>
      </c>
      <c r="F15">
        <f t="shared" si="0"/>
        <v>24.990000999999996</v>
      </c>
      <c r="I15" s="6">
        <v>10</v>
      </c>
      <c r="J15" s="7">
        <v>5.0386689999999996</v>
      </c>
      <c r="K15">
        <f t="shared" si="1"/>
        <v>25.388185291560998</v>
      </c>
      <c r="L15" s="7">
        <v>0.25193345499999997</v>
      </c>
      <c r="M15" s="7">
        <v>69.615409999999997</v>
      </c>
      <c r="N15" s="8">
        <v>6.2653869999999996</v>
      </c>
      <c r="T15" s="6">
        <v>10</v>
      </c>
      <c r="U15" s="7">
        <v>5.0010000000000003</v>
      </c>
      <c r="V15">
        <f t="shared" si="2"/>
        <v>25.010001000000003</v>
      </c>
      <c r="W15" s="7">
        <v>2.5004999999999999E-2</v>
      </c>
      <c r="X15" s="7">
        <v>-17.773499999999999</v>
      </c>
      <c r="Y15" s="8">
        <v>1.59962</v>
      </c>
      <c r="AC15" s="6">
        <v>10</v>
      </c>
      <c r="AD15" s="7">
        <v>4.8833070000000003</v>
      </c>
      <c r="AE15">
        <f t="shared" si="3"/>
        <v>23.846687256249002</v>
      </c>
      <c r="AF15" s="7">
        <v>0.24416534000000001</v>
      </c>
      <c r="AG15" s="7">
        <v>-15.872299999999999</v>
      </c>
      <c r="AH15" s="8">
        <v>1.4285099999999999</v>
      </c>
      <c r="AL15" s="6">
        <v>10</v>
      </c>
      <c r="AM15" s="7">
        <v>4.8833070000000003</v>
      </c>
      <c r="AN15">
        <f t="shared" si="4"/>
        <v>23.846687256249002</v>
      </c>
      <c r="AO15" s="7">
        <v>0.24416535</v>
      </c>
      <c r="AP15" s="7">
        <v>13</v>
      </c>
      <c r="AQ15">
        <f t="shared" si="5"/>
        <v>2.5649493574615367</v>
      </c>
      <c r="AR15" s="8">
        <v>0.65</v>
      </c>
    </row>
    <row r="16" spans="1:44" ht="16.2" thickBot="1" x14ac:dyDescent="0.35">
      <c r="A16">
        <v>11</v>
      </c>
      <c r="B16" s="1">
        <v>5.54</v>
      </c>
      <c r="C16" s="1">
        <v>0.03</v>
      </c>
      <c r="D16" s="1">
        <v>23.6767</v>
      </c>
      <c r="E16" s="1">
        <v>2</v>
      </c>
      <c r="F16">
        <f t="shared" si="0"/>
        <v>30.691600000000001</v>
      </c>
      <c r="I16" s="6">
        <v>11</v>
      </c>
      <c r="J16" s="7">
        <v>5.5644739999999997</v>
      </c>
      <c r="K16">
        <f t="shared" si="1"/>
        <v>30.963370896675997</v>
      </c>
      <c r="L16" s="7">
        <v>0.27822370200000002</v>
      </c>
      <c r="M16" s="7">
        <v>81.611369999999994</v>
      </c>
      <c r="N16" s="8">
        <v>7.3450230000000003</v>
      </c>
      <c r="T16" s="6">
        <v>11</v>
      </c>
      <c r="U16" s="7">
        <v>5.4669999999999996</v>
      </c>
      <c r="V16">
        <f t="shared" si="2"/>
        <v>29.888088999999997</v>
      </c>
      <c r="W16" s="7">
        <v>2.7335000000000002E-2</v>
      </c>
      <c r="X16" s="7">
        <v>-15.358700000000001</v>
      </c>
      <c r="Y16" s="8">
        <v>1.38228</v>
      </c>
      <c r="AC16" s="6">
        <v>11</v>
      </c>
      <c r="AD16" s="7">
        <v>5.7195479999999996</v>
      </c>
      <c r="AE16">
        <f t="shared" si="3"/>
        <v>32.713229324303995</v>
      </c>
      <c r="AF16" s="7">
        <v>0.28597741500000001</v>
      </c>
      <c r="AG16" s="7">
        <v>-16.7423</v>
      </c>
      <c r="AH16" s="8">
        <v>1.50681</v>
      </c>
      <c r="AL16" s="6">
        <v>11</v>
      </c>
      <c r="AM16" s="7">
        <v>5.7195479999999996</v>
      </c>
      <c r="AN16">
        <f t="shared" si="4"/>
        <v>32.713229324303995</v>
      </c>
      <c r="AO16" s="7">
        <v>0.28597739999999999</v>
      </c>
      <c r="AP16" s="7">
        <v>12</v>
      </c>
      <c r="AQ16">
        <f t="shared" si="5"/>
        <v>2.4849066497880004</v>
      </c>
      <c r="AR16" s="8">
        <v>0.6</v>
      </c>
    </row>
    <row r="17" spans="1:44" ht="16.2" thickBot="1" x14ac:dyDescent="0.35">
      <c r="A17">
        <v>12</v>
      </c>
      <c r="B17" s="1">
        <v>5.984</v>
      </c>
      <c r="C17" s="1">
        <v>0.03</v>
      </c>
      <c r="D17" s="1">
        <v>25.276299999999999</v>
      </c>
      <c r="E17" s="1">
        <v>2</v>
      </c>
      <c r="F17">
        <f t="shared" si="0"/>
        <v>35.808256</v>
      </c>
      <c r="I17" s="6">
        <v>12</v>
      </c>
      <c r="J17" s="7">
        <v>5.895429</v>
      </c>
      <c r="K17">
        <f t="shared" si="1"/>
        <v>34.756083094041003</v>
      </c>
      <c r="L17" s="7">
        <v>0.29477145300000002</v>
      </c>
      <c r="M17" s="7">
        <v>98.162059999999997</v>
      </c>
      <c r="N17" s="8">
        <v>8.8345850000000006</v>
      </c>
      <c r="T17" s="6">
        <v>12</v>
      </c>
      <c r="U17" s="7">
        <v>6.0490000000000004</v>
      </c>
      <c r="V17">
        <f t="shared" si="2"/>
        <v>36.590401000000007</v>
      </c>
      <c r="W17" s="7">
        <v>3.0245000000000001E-2</v>
      </c>
      <c r="X17" s="7">
        <v>-21.906500000000001</v>
      </c>
      <c r="Y17" s="8">
        <v>1.97159</v>
      </c>
      <c r="AC17" s="6">
        <v>12</v>
      </c>
      <c r="AD17" s="7">
        <v>5.6731350000000003</v>
      </c>
      <c r="AE17">
        <f t="shared" si="3"/>
        <v>32.184460728225005</v>
      </c>
      <c r="AF17" s="7">
        <v>0.283656772</v>
      </c>
      <c r="AG17" s="7">
        <v>-21.8047</v>
      </c>
      <c r="AH17" s="8">
        <v>1.9624200000000001</v>
      </c>
      <c r="AL17" s="9">
        <v>12</v>
      </c>
      <c r="AM17" s="10">
        <v>5.6731350000000003</v>
      </c>
      <c r="AN17">
        <f t="shared" si="4"/>
        <v>32.184460728225005</v>
      </c>
      <c r="AO17" s="10">
        <v>0.28365675000000001</v>
      </c>
      <c r="AP17" s="10">
        <v>11</v>
      </c>
      <c r="AQ17">
        <f t="shared" si="5"/>
        <v>2.3978952727983707</v>
      </c>
      <c r="AR17" s="11">
        <v>0.55000000000000004</v>
      </c>
    </row>
    <row r="18" spans="1:44" ht="16.8" thickTop="1" thickBot="1" x14ac:dyDescent="0.35">
      <c r="A18">
        <v>13</v>
      </c>
      <c r="B18" s="1">
        <v>6.532</v>
      </c>
      <c r="C18" s="1">
        <v>0.03</v>
      </c>
      <c r="D18" s="1">
        <v>32.993499999999997</v>
      </c>
      <c r="E18" s="1">
        <v>3</v>
      </c>
      <c r="F18">
        <f>B18^2</f>
        <v>42.667023999999998</v>
      </c>
      <c r="I18" s="9">
        <v>13</v>
      </c>
      <c r="J18" s="10">
        <v>6.7786059999999999</v>
      </c>
      <c r="K18">
        <f t="shared" si="1"/>
        <v>45.949499303235996</v>
      </c>
      <c r="L18" s="10">
        <v>0.33893032000000001</v>
      </c>
      <c r="M18" s="10">
        <v>125.18210000000001</v>
      </c>
      <c r="N18" s="11">
        <v>11.266389999999999</v>
      </c>
      <c r="T18" s="9">
        <v>13</v>
      </c>
      <c r="U18" s="10">
        <v>6.5350000000000001</v>
      </c>
      <c r="V18">
        <f t="shared" si="2"/>
        <v>42.706225000000003</v>
      </c>
      <c r="W18" s="10">
        <v>3.2675000000000003E-2</v>
      </c>
      <c r="X18" s="10">
        <v>-19.094000000000001</v>
      </c>
      <c r="Y18" s="11">
        <v>1.7184600000000001</v>
      </c>
      <c r="AC18" s="9">
        <v>13</v>
      </c>
      <c r="AD18" s="10">
        <v>6.5126590000000002</v>
      </c>
      <c r="AE18">
        <f t="shared" si="3"/>
        <v>42.414727250281004</v>
      </c>
      <c r="AF18" s="10">
        <v>0.32563293999999998</v>
      </c>
      <c r="AG18" s="10">
        <v>-47.084699999999998</v>
      </c>
      <c r="AH18" s="11">
        <v>4.2376199999999997</v>
      </c>
      <c r="AL18" s="21">
        <v>13</v>
      </c>
      <c r="AM18" s="22">
        <v>6.5126590000000002</v>
      </c>
      <c r="AN18">
        <f t="shared" si="4"/>
        <v>42.414727250281004</v>
      </c>
      <c r="AO18" s="22">
        <v>0.32563294999999998</v>
      </c>
      <c r="AP18" s="22">
        <v>10</v>
      </c>
      <c r="AQ18">
        <f t="shared" si="5"/>
        <v>2.3025850929940459</v>
      </c>
      <c r="AR18" s="23">
        <v>0.5</v>
      </c>
    </row>
    <row r="19" spans="1:44" ht="15" thickTop="1" x14ac:dyDescent="0.3"/>
    <row r="20" spans="1:44" x14ac:dyDescent="0.3">
      <c r="A20" t="s">
        <v>8</v>
      </c>
    </row>
    <row r="21" spans="1:44" x14ac:dyDescent="0.3">
      <c r="A21">
        <f t="array" ref="A21:B25">LINEST(D6:D18,B6:B18, TRUE, TRUE)</f>
        <v>4.2475424385571428</v>
      </c>
      <c r="B21">
        <v>1.8130549262903966</v>
      </c>
    </row>
    <row r="22" spans="1:44" x14ac:dyDescent="0.3">
      <c r="A22">
        <v>0.33022553936161941</v>
      </c>
      <c r="B22">
        <v>1.3133059864092753</v>
      </c>
    </row>
    <row r="23" spans="1:44" x14ac:dyDescent="0.3">
      <c r="A23">
        <v>0.93765769303574908</v>
      </c>
      <c r="B23">
        <v>2.2385127132534985</v>
      </c>
    </row>
    <row r="24" spans="1:44" x14ac:dyDescent="0.3">
      <c r="A24">
        <v>165.44518683448393</v>
      </c>
      <c r="B24">
        <v>11</v>
      </c>
    </row>
    <row r="25" spans="1:44" x14ac:dyDescent="0.3">
      <c r="A25">
        <v>829.03576676631917</v>
      </c>
      <c r="B25">
        <v>55.120330841372933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Sheet6</vt:lpstr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Patel</dc:creator>
  <cp:lastModifiedBy>Dhrumil Patel</cp:lastModifiedBy>
  <dcterms:created xsi:type="dcterms:W3CDTF">2020-02-19T01:44:58Z</dcterms:created>
  <dcterms:modified xsi:type="dcterms:W3CDTF">2020-02-24T05:02:05Z</dcterms:modified>
</cp:coreProperties>
</file>