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2"/>
  <workbookPr/>
  <xr:revisionPtr revIDLastSave="0" documentId="8_{2ED25ACD-5FB7-4C5A-A630-B19545FE32D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Sheet1!$C$1:$BM$53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B2" i="1"/>
  <c r="A2" i="1"/>
</calcChain>
</file>

<file path=xl/sharedStrings.xml><?xml version="1.0" encoding="utf-8"?>
<sst xmlns="http://schemas.openxmlformats.org/spreadsheetml/2006/main" count="1028" uniqueCount="286">
  <si>
    <t>Customer_Firstname</t>
  </si>
  <si>
    <t>Customer_Lastname</t>
  </si>
  <si>
    <t>Cust_Name</t>
  </si>
  <si>
    <t>Customer_Name</t>
  </si>
  <si>
    <t>Gender_Code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</si>
  <si>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</si>
  <si>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</si>
  <si>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</si>
  <si>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</si>
  <si>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</si>
  <si>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</si>
  <si>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</si>
  <si>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</si>
  <si>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</si>
  <si>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</si>
  <si>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</si>
  <si>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</si>
  <si>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</si>
  <si>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</si>
  <si>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</si>
  <si>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</si>
  <si>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</si>
  <si>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</si>
  <si>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</si>
  <si>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</si>
  <si>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</si>
  <si>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</si>
  <si>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</si>
  <si>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</si>
  <si>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</si>
  <si>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</si>
  <si>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</si>
  <si>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</si>
  <si>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</si>
  <si>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</si>
  <si>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</si>
  <si>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Food</t>
  </si>
  <si>
    <t>Diapers</t>
  </si>
  <si>
    <t>Formula</t>
  </si>
  <si>
    <t>Lotion</t>
  </si>
  <si>
    <t>Baby Wash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</si>
  <si>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</si>
  <si>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</si>
  <si>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</si>
  <si>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</si>
  <si>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</si>
  <si>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</si>
  <si>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</si>
  <si>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</si>
  <si>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</si>
  <si>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</si>
  <si>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</si>
  <si>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</si>
  <si>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</si>
  <si>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</si>
  <si>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</si>
  <si>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</si>
  <si>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</si>
  <si>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</si>
  <si>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</si>
  <si>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</si>
  <si>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</si>
  <si>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</si>
  <si>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</si>
  <si>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</si>
  <si>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 xml:space="preserve">Allen Perl     </t>
  </si>
  <si>
    <t>Mr. Allen Perl</t>
  </si>
  <si>
    <t>Mr.</t>
  </si>
  <si>
    <t>4707  Hillcrest Lane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</si>
  <si>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</si>
  <si>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</si>
  <si>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</si>
  <si>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</si>
  <si>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</si>
  <si>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</si>
  <si>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</si>
  <si>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</si>
  <si>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</si>
  <si>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complete</t>
  </si>
  <si>
    <t>Phone</t>
  </si>
  <si>
    <t>Frequent</t>
  </si>
  <si>
    <t>MediumValue</t>
  </si>
  <si>
    <t>GEN_Y</t>
  </si>
  <si>
    <t xml:space="preserve">SW277 </t>
  </si>
  <si>
    <t>abandoned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</si>
  <si>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</si>
  <si>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</si>
  <si>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</si>
  <si>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</si>
  <si>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</si>
  <si>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</si>
  <si>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 xml:space="preserve">Thomas Owens    </t>
  </si>
  <si>
    <t>Mr. Thomas Owens</t>
  </si>
  <si>
    <t>4030 Jessie Street</t>
  </si>
  <si>
    <t>Adami</t>
  </si>
  <si>
    <t>CZ</t>
  </si>
  <si>
    <t>Thomas.N.Owens@mailinator.com</t>
  </si>
  <si>
    <t>0341 5536286</t>
  </si>
  <si>
    <t>VISA</t>
  </si>
  <si>
    <t>FR</t>
  </si>
  <si>
    <t xml:space="preserve">NC163 </t>
  </si>
  <si>
    <t>Occasional</t>
  </si>
  <si>
    <t>BABY_BOOMERS</t>
  </si>
  <si>
    <t xml:space="preserve">SW340 </t>
  </si>
  <si>
    <t>cancelled</t>
  </si>
  <si>
    <t xml:space="preserve">NW310 </t>
  </si>
  <si>
    <t xml:space="preserve">NC100 </t>
  </si>
  <si>
    <t xml:space="preserve">John Hoffman    </t>
  </si>
  <si>
    <t>Mr. John Hoffman</t>
  </si>
  <si>
    <t>1660 Lighthouse Drive</t>
  </si>
  <si>
    <t>Akron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</si>
  <si>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</si>
  <si>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</si>
  <si>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</si>
  <si>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</si>
  <si>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</si>
  <si>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</si>
  <si>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</si>
  <si>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</si>
  <si>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GEN_X</t>
  </si>
  <si>
    <t xml:space="preserve">Muriel Exley    </t>
  </si>
  <si>
    <t>Mrs. Muriel Exley</t>
  </si>
  <si>
    <t>Mrs.</t>
  </si>
  <si>
    <t>2645 Kooter Lane</t>
  </si>
  <si>
    <t>Alba Di Canazei</t>
  </si>
  <si>
    <t>TN</t>
  </si>
  <si>
    <t>Muriel.J.Exley@trashymail.com</t>
  </si>
  <si>
    <t>0326 8920950</t>
  </si>
  <si>
    <t>Discover</t>
  </si>
  <si>
    <t xml:space="preserve">SW412 </t>
  </si>
  <si>
    <t xml:space="preserve">NE304 </t>
  </si>
  <si>
    <t xml:space="preserve">James Moyle     </t>
  </si>
  <si>
    <t>Mr. James Moyle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</si>
  <si>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</si>
  <si>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</si>
  <si>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</si>
  <si>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</si>
  <si>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</si>
  <si>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</si>
  <si>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</si>
  <si>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>HighValue</t>
  </si>
  <si>
    <t xml:space="preserve">NW115 </t>
  </si>
  <si>
    <t xml:space="preserve">NW112 </t>
  </si>
  <si>
    <t xml:space="preserve">Calvin Shupe    </t>
  </si>
  <si>
    <t>Mr. Calvin Shupe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</si>
  <si>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</si>
  <si>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</si>
  <si>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</si>
  <si>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</si>
  <si>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</si>
  <si>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</si>
  <si>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</si>
  <si>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</si>
  <si>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 xml:space="preserve">Alfonso Frazier   </t>
  </si>
  <si>
    <t>Mr. Alfonso Frazier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</si>
  <si>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</si>
  <si>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</si>
  <si>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</si>
  <si>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</si>
  <si>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</si>
  <si>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</si>
  <si>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</si>
  <si>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</si>
  <si>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</si>
  <si>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</si>
  <si>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</si>
  <si>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</si>
  <si>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</si>
  <si>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in-progress</t>
  </si>
  <si>
    <t xml:space="preserve">Edward Turner    </t>
  </si>
  <si>
    <t>Mr. Edward Turner</t>
  </si>
  <si>
    <t>3179 Stratford Drive</t>
  </si>
  <si>
    <t>Alexandrian</t>
  </si>
  <si>
    <t>LA</t>
  </si>
  <si>
    <t>Edward.C.Turner@mailinator.com</t>
  </si>
  <si>
    <t>313-244-7595</t>
  </si>
  <si>
    <t>Diners Club</t>
  </si>
  <si>
    <t xml:space="preserve">WE154 </t>
  </si>
  <si>
    <t xml:space="preserve">SW343 </t>
  </si>
  <si>
    <t>Alexandria</t>
  </si>
  <si>
    <t xml:space="preserve">SE403 </t>
  </si>
  <si>
    <t xml:space="preserve">Rafael Middleton  </t>
  </si>
  <si>
    <t>Mr. Rafael Middleton</t>
  </si>
  <si>
    <t>3020 Callison Lane</t>
  </si>
  <si>
    <t>Allentown</t>
  </si>
  <si>
    <t>MD</t>
  </si>
  <si>
    <t>Rafael.G.Middleton@spambob.com</t>
  </si>
  <si>
    <t>781-315-9600</t>
  </si>
  <si>
    <t>JCB</t>
  </si>
  <si>
    <t xml:space="preserve">SC262 </t>
  </si>
  <si>
    <t xml:space="preserve">SC130 </t>
  </si>
  <si>
    <t xml:space="preserve">WE220 </t>
  </si>
  <si>
    <t xml:space="preserve">Earl Bruner     </t>
  </si>
  <si>
    <t>Mr. Earl Bruner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</si>
  <si>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</si>
  <si>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</si>
  <si>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</si>
  <si>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</si>
  <si>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</si>
  <si>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</si>
  <si>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</si>
  <si>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</si>
  <si>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ES</t>
  </si>
  <si>
    <t>5873675G</t>
  </si>
  <si>
    <t xml:space="preserve">SW142 </t>
  </si>
  <si>
    <t>GEN_Z</t>
  </si>
  <si>
    <t xml:space="preserve">Linda Garcia    </t>
  </si>
  <si>
    <t>Mrs. Linda Garcia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</si>
  <si>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</si>
  <si>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</si>
  <si>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</si>
  <si>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</si>
  <si>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</si>
  <si>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</si>
  <si>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</si>
  <si>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 xml:space="preserve">Quinn Perry     </t>
  </si>
  <si>
    <t>Master. Quinn Perry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</si>
  <si>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</si>
  <si>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</si>
  <si>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</si>
  <si>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</si>
  <si>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</si>
  <si>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</si>
  <si>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</si>
  <si>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</si>
  <si>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</si>
  <si>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</si>
  <si>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 xml:space="preserve">Kristin Mendoza   </t>
  </si>
  <si>
    <t>Mrs. Kristin Mendoza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</si>
  <si>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</si>
  <si>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</si>
  <si>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</si>
  <si>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</si>
  <si>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</si>
  <si>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</si>
  <si>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</si>
  <si>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 xml:space="preserve">NC358 </t>
  </si>
  <si>
    <t xml:space="preserve">Michael Gordon   </t>
  </si>
  <si>
    <t>Mr. Michael Gordon</t>
  </si>
  <si>
    <t>388 Kelly Drive</t>
  </si>
  <si>
    <t>Ancona</t>
  </si>
  <si>
    <t>AN</t>
  </si>
  <si>
    <t>Michael.S.Gordon@dodgeit.com</t>
  </si>
  <si>
    <t>0373 6095994</t>
  </si>
  <si>
    <t xml:space="preserve">Phyllis White    </t>
  </si>
  <si>
    <t>Mrs. Phyllis White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</si>
  <si>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</si>
  <si>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</si>
  <si>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</si>
  <si>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</si>
  <si>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</si>
  <si>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</si>
  <si>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</si>
  <si>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</si>
  <si>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NE103 </t>
  </si>
  <si>
    <t xml:space="preserve">WE355 </t>
  </si>
  <si>
    <t xml:space="preserve">NE109 </t>
  </si>
  <si>
    <t xml:space="preserve">Katherine Mullins  </t>
  </si>
  <si>
    <t>Mrs. Katherine Mullins</t>
  </si>
  <si>
    <t>4245 Adamsville Road</t>
  </si>
  <si>
    <t>Angwin</t>
  </si>
  <si>
    <t>Katherine.W.Mullins@spambob.com</t>
  </si>
  <si>
    <t>503-688-0336</t>
  </si>
  <si>
    <t>X6490143A</t>
  </si>
  <si>
    <t xml:space="preserve">WE349 </t>
  </si>
  <si>
    <t xml:space="preserve">Lisa Guest     </t>
  </si>
  <si>
    <t>Mrs. Lisa Guest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</si>
  <si>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</si>
  <si>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</si>
  <si>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</si>
  <si>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</si>
  <si>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</si>
  <si>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</si>
  <si>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</si>
  <si>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</si>
  <si>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 xml:space="preserve">Scott Lawson    </t>
  </si>
  <si>
    <t>Mr. Scott Lawson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</si>
  <si>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</si>
  <si>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</si>
  <si>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</si>
  <si>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</si>
  <si>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</si>
  <si>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</si>
  <si>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WE421 </t>
  </si>
  <si>
    <t>NA</t>
  </si>
  <si>
    <t xml:space="preserve">SW211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</si>
</sst>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53"/>
  <sheetViews>
    <sheetView tabSelected="1" topLeftCell="A49" workbookViewId="0">
      <selection activeCell="B2" sqref="B2:B53"/>
    </sheetView>
  </sheetViews>
  <sheetFormatPr defaultRowHeight="15"/>
  <cols>
    <col min="1" max="1" width="19.42578125" bestFit="1" customWidth="1"/>
    <col min="2" max="2" width="19.42578125" customWidth="1"/>
    <col min="3" max="3" width="17.85546875" bestFit="1" customWidth="1"/>
    <col min="4" max="4" width="17.85546875" customWidth="1"/>
    <col min="5" max="5" width="13" bestFit="1" customWidth="1"/>
    <col min="6" max="6" width="25.42578125" bestFit="1" customWidth="1"/>
    <col min="7" max="7" width="14.5703125" bestFit="1" customWidth="1"/>
    <col min="8" max="8" width="6.42578125" bestFit="1" customWidth="1"/>
    <col min="9" max="9" width="16.140625" bestFit="1" customWidth="1"/>
    <col min="10" max="10" width="14.140625" bestFit="1" customWidth="1"/>
    <col min="11" max="11" width="20.85546875" bestFit="1" customWidth="1"/>
    <col min="12" max="12" width="9.140625" bestFit="1" customWidth="1"/>
    <col min="13" max="13" width="33.28515625" bestFit="1" customWidth="1"/>
    <col min="14" max="14" width="16.28515625" bestFit="1" customWidth="1"/>
    <col min="15" max="15" width="18" bestFit="1" customWidth="1"/>
    <col min="16" max="16" width="9.5703125" bestFit="1" customWidth="1"/>
    <col min="17" max="17" width="13.5703125" bestFit="1" customWidth="1"/>
    <col min="18" max="18" width="12.5703125" bestFit="1" customWidth="1"/>
    <col min="19" max="19" width="21.85546875" bestFit="1" customWidth="1"/>
    <col min="20" max="20" width="21.7109375" bestFit="1" customWidth="1"/>
    <col min="21" max="21" width="16.140625" bestFit="1" customWidth="1"/>
    <col min="22" max="22" width="8.5703125" bestFit="1" customWidth="1"/>
    <col min="23" max="23" width="10.140625" bestFit="1" customWidth="1"/>
    <col min="24" max="24" width="12.85546875" bestFit="1" customWidth="1"/>
    <col min="25" max="25" width="12.42578125" bestFit="1" customWidth="1"/>
    <col min="26" max="26" width="18.5703125" bestFit="1" customWidth="1"/>
    <col min="27" max="27" width="18.140625" bestFit="1" customWidth="1"/>
    <col min="28" max="28" width="21" bestFit="1" customWidth="1"/>
    <col min="29" max="29" width="29.42578125" style="5" bestFit="1" customWidth="1"/>
    <col min="30" max="30" width="7" bestFit="1" customWidth="1"/>
    <col min="31" max="31" width="14.140625" bestFit="1" customWidth="1"/>
    <col min="32" max="32" width="11" bestFit="1" customWidth="1"/>
    <col min="33" max="33" width="24" bestFit="1" customWidth="1"/>
    <col min="34" max="34" width="18.5703125" bestFit="1" customWidth="1"/>
    <col min="35" max="35" width="12.85546875" bestFit="1" customWidth="1"/>
    <col min="36" max="36" width="15.7109375" bestFit="1" customWidth="1"/>
    <col min="37" max="37" width="10" bestFit="1" customWidth="1"/>
    <col min="38" max="38" width="7.7109375" bestFit="1" customWidth="1"/>
    <col min="39" max="39" width="8.28515625" bestFit="1" customWidth="1"/>
    <col min="40" max="40" width="6.42578125" bestFit="1" customWidth="1"/>
    <col min="41" max="41" width="10.28515625" bestFit="1" customWidth="1"/>
    <col min="42" max="42" width="6.42578125" bestFit="1" customWidth="1"/>
    <col min="43" max="43" width="11.140625" bestFit="1" customWidth="1"/>
    <col min="44" max="44" width="15.85546875" bestFit="1" customWidth="1"/>
    <col min="45" max="45" width="5" bestFit="1" customWidth="1"/>
    <col min="46" max="46" width="5.42578125" bestFit="1" customWidth="1"/>
    <col min="47" max="47" width="10" bestFit="1" customWidth="1"/>
    <col min="48" max="48" width="11.5703125" bestFit="1" customWidth="1"/>
    <col min="49" max="49" width="6.140625" bestFit="1" customWidth="1"/>
    <col min="50" max="50" width="8.28515625" bestFit="1" customWidth="1"/>
    <col min="51" max="51" width="8.5703125" bestFit="1" customWidth="1"/>
    <col min="52" max="52" width="9.85546875" bestFit="1" customWidth="1"/>
    <col min="53" max="53" width="13.7109375" bestFit="1" customWidth="1"/>
    <col min="54" max="54" width="10" bestFit="1" customWidth="1"/>
    <col min="55" max="55" width="7.7109375" bestFit="1" customWidth="1"/>
    <col min="56" max="56" width="17" bestFit="1" customWidth="1"/>
    <col min="57" max="57" width="11.5703125" bestFit="1" customWidth="1"/>
    <col min="58" max="58" width="12.5703125" bestFit="1" customWidth="1"/>
    <col min="59" max="59" width="12.85546875" bestFit="1" customWidth="1"/>
    <col min="60" max="60" width="5.42578125" bestFit="1" customWidth="1"/>
    <col min="61" max="61" width="14.28515625" bestFit="1" customWidth="1"/>
    <col min="62" max="62" width="13.28515625" bestFit="1" customWidth="1"/>
    <col min="63" max="63" width="11.7109375" bestFit="1" customWidth="1"/>
    <col min="64" max="64" width="9" bestFit="1" customWidth="1"/>
    <col min="65" max="65" width="6.85546875" bestFit="1" customWidth="1"/>
  </cols>
  <sheetData>
    <row r="1" spans="1:6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4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</row>
    <row r="2" spans="1:65">
      <c r="A2" s="1" t="str">
        <f>LEFT(C2, SEARCH(" ",C2,1))</f>
        <v xml:space="preserve">Allen </v>
      </c>
      <c r="B2" s="1" t="str">
        <f>RIGHT(C2,LEN(C2)-SEARCH(" ",C2,1))</f>
        <v xml:space="preserve">Perl     </v>
      </c>
      <c r="C2" s="1" t="s">
        <v>65</v>
      </c>
      <c r="D2" t="s">
        <v>66</v>
      </c>
      <c r="E2" s="1" t="s">
        <v>67</v>
      </c>
      <c r="F2" s="1" t="s">
        <v>68</v>
      </c>
      <c r="G2" s="1" t="s">
        <v>69</v>
      </c>
      <c r="H2" s="1" t="s">
        <v>70</v>
      </c>
      <c r="I2" s="1" t="s">
        <v>71</v>
      </c>
      <c r="J2" s="1">
        <v>6040</v>
      </c>
      <c r="K2" s="1">
        <v>0</v>
      </c>
      <c r="L2" s="1"/>
      <c r="M2" s="1" t="s">
        <v>72</v>
      </c>
      <c r="N2" s="1" t="s">
        <v>73</v>
      </c>
      <c r="O2" s="1" t="s">
        <v>74</v>
      </c>
      <c r="P2" s="1"/>
      <c r="Q2" s="1" t="s">
        <v>75</v>
      </c>
      <c r="R2" s="1" t="s">
        <v>76</v>
      </c>
      <c r="S2" s="1">
        <v>22867928</v>
      </c>
      <c r="T2" s="2">
        <v>5179760000000000</v>
      </c>
      <c r="U2" s="1"/>
      <c r="V2" s="1">
        <v>10003</v>
      </c>
      <c r="W2" s="1">
        <v>1106</v>
      </c>
      <c r="X2" s="3">
        <v>0</v>
      </c>
      <c r="Y2" s="3">
        <v>2.0210648148148148E-2</v>
      </c>
      <c r="Z2" s="1">
        <v>29.79</v>
      </c>
      <c r="AA2" s="1" t="s">
        <v>77</v>
      </c>
      <c r="AB2" s="3">
        <v>0</v>
      </c>
      <c r="AC2" s="4">
        <v>42578</v>
      </c>
      <c r="AD2" s="1">
        <v>27</v>
      </c>
      <c r="AE2" s="1">
        <v>134.24</v>
      </c>
      <c r="AF2" s="1" t="s">
        <v>78</v>
      </c>
      <c r="AG2" s="1" t="s">
        <v>79</v>
      </c>
      <c r="AH2" s="1" t="s">
        <v>80</v>
      </c>
      <c r="AI2" s="1" t="s">
        <v>81</v>
      </c>
      <c r="AJ2" s="1" t="s">
        <v>82</v>
      </c>
      <c r="AK2" s="1">
        <v>0</v>
      </c>
      <c r="AL2" s="1">
        <v>0</v>
      </c>
      <c r="AM2" s="1">
        <v>1</v>
      </c>
      <c r="AN2" s="1">
        <v>1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1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1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</row>
    <row r="3" spans="1:65">
      <c r="A3" s="1" t="str">
        <f t="shared" ref="A3:A53" si="0">LEFT(C3, SEARCH(" ",C3,1))</f>
        <v xml:space="preserve">Allen </v>
      </c>
      <c r="B3" s="1" t="str">
        <f t="shared" ref="B3:B53" si="1">RIGHT(C3,LEN(C3)-SEARCH(" ",C3,1))</f>
        <v xml:space="preserve">Perl     </v>
      </c>
      <c r="C3" s="1" t="s">
        <v>65</v>
      </c>
      <c r="D3" t="s">
        <v>66</v>
      </c>
      <c r="E3" s="1" t="s">
        <v>67</v>
      </c>
      <c r="F3" s="1" t="s">
        <v>68</v>
      </c>
      <c r="G3" s="1" t="s">
        <v>69</v>
      </c>
      <c r="H3" s="1" t="s">
        <v>70</v>
      </c>
      <c r="I3" s="1" t="s">
        <v>71</v>
      </c>
      <c r="J3" s="1">
        <v>6040</v>
      </c>
      <c r="K3" s="1">
        <v>0</v>
      </c>
      <c r="L3" s="1"/>
      <c r="M3" s="1" t="s">
        <v>72</v>
      </c>
      <c r="N3" s="1" t="s">
        <v>73</v>
      </c>
      <c r="O3" s="1" t="s">
        <v>74</v>
      </c>
      <c r="P3" s="1"/>
      <c r="Q3" s="1" t="s">
        <v>75</v>
      </c>
      <c r="R3" s="1" t="s">
        <v>76</v>
      </c>
      <c r="S3" s="1">
        <v>22867928</v>
      </c>
      <c r="T3" s="2">
        <v>5151800000000000</v>
      </c>
      <c r="U3" s="1"/>
      <c r="V3" s="1">
        <v>10003</v>
      </c>
      <c r="W3" s="1">
        <v>2948</v>
      </c>
      <c r="X3" s="3">
        <v>0</v>
      </c>
      <c r="Y3" s="3">
        <v>9.6597222222222223E-3</v>
      </c>
      <c r="Z3" s="1">
        <v>17.87</v>
      </c>
      <c r="AA3" s="1" t="s">
        <v>83</v>
      </c>
      <c r="AB3" s="3">
        <v>0</v>
      </c>
      <c r="AC3" s="4">
        <v>42456</v>
      </c>
      <c r="AD3" s="1">
        <v>27</v>
      </c>
      <c r="AE3" s="1">
        <v>53.4</v>
      </c>
      <c r="AF3" s="1" t="s">
        <v>84</v>
      </c>
      <c r="AG3" s="1" t="s">
        <v>79</v>
      </c>
      <c r="AH3" s="1" t="s">
        <v>80</v>
      </c>
      <c r="AI3" s="1" t="s">
        <v>81</v>
      </c>
      <c r="AJ3" s="1" t="s">
        <v>82</v>
      </c>
      <c r="AK3" s="1">
        <v>0</v>
      </c>
      <c r="AL3" s="1">
        <v>0</v>
      </c>
      <c r="AM3" s="1">
        <v>1</v>
      </c>
      <c r="AN3" s="1">
        <v>0</v>
      </c>
      <c r="AO3" s="1">
        <v>1</v>
      </c>
      <c r="AP3" s="1">
        <v>0</v>
      </c>
      <c r="AQ3" s="1">
        <v>0</v>
      </c>
      <c r="AR3" s="1">
        <v>1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1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</row>
    <row r="4" spans="1:65">
      <c r="A4" s="1" t="str">
        <f t="shared" si="0"/>
        <v xml:space="preserve">Allen </v>
      </c>
      <c r="B4" s="1" t="str">
        <f t="shared" si="1"/>
        <v xml:space="preserve">Perl     </v>
      </c>
      <c r="C4" s="1" t="s">
        <v>65</v>
      </c>
      <c r="D4" t="s">
        <v>66</v>
      </c>
      <c r="E4" s="1" t="s">
        <v>67</v>
      </c>
      <c r="F4" s="1" t="s">
        <v>68</v>
      </c>
      <c r="G4" s="1" t="s">
        <v>69</v>
      </c>
      <c r="H4" s="1" t="s">
        <v>70</v>
      </c>
      <c r="I4" s="1" t="s">
        <v>71</v>
      </c>
      <c r="J4" s="1">
        <v>6040</v>
      </c>
      <c r="K4" s="1">
        <v>0</v>
      </c>
      <c r="L4" s="1"/>
      <c r="M4" s="1" t="s">
        <v>72</v>
      </c>
      <c r="N4" s="1" t="s">
        <v>73</v>
      </c>
      <c r="O4" s="1" t="s">
        <v>74</v>
      </c>
      <c r="P4" s="1"/>
      <c r="Q4" s="1" t="s">
        <v>75</v>
      </c>
      <c r="R4" s="1" t="s">
        <v>76</v>
      </c>
      <c r="S4" s="1">
        <v>22867928</v>
      </c>
      <c r="T4" s="2">
        <v>5172170000000000</v>
      </c>
      <c r="U4" s="1"/>
      <c r="V4" s="1">
        <v>10003</v>
      </c>
      <c r="W4" s="1">
        <v>3323</v>
      </c>
      <c r="X4" s="3">
        <v>0</v>
      </c>
      <c r="Y4" s="3">
        <v>2.7155092592592592E-2</v>
      </c>
      <c r="Z4" s="1">
        <v>31.88</v>
      </c>
      <c r="AA4" s="1" t="s">
        <v>85</v>
      </c>
      <c r="AB4" s="3">
        <v>0</v>
      </c>
      <c r="AC4" s="4">
        <v>42640</v>
      </c>
      <c r="AD4" s="1">
        <v>27</v>
      </c>
      <c r="AE4" s="1">
        <v>26.25</v>
      </c>
      <c r="AF4" s="1" t="s">
        <v>78</v>
      </c>
      <c r="AG4" s="1" t="s">
        <v>86</v>
      </c>
      <c r="AH4" s="1" t="s">
        <v>80</v>
      </c>
      <c r="AI4" s="1" t="s">
        <v>87</v>
      </c>
      <c r="AJ4" s="1" t="s">
        <v>82</v>
      </c>
      <c r="AK4" s="1">
        <v>0</v>
      </c>
      <c r="AL4" s="1">
        <v>1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1</v>
      </c>
      <c r="AT4" s="1">
        <v>0</v>
      </c>
      <c r="AU4" s="1">
        <v>0</v>
      </c>
      <c r="AV4" s="1">
        <v>0</v>
      </c>
      <c r="AW4" s="1">
        <v>0</v>
      </c>
      <c r="AX4" s="1">
        <v>1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</row>
    <row r="5" spans="1:65">
      <c r="A5" s="1" t="str">
        <f t="shared" si="0"/>
        <v xml:space="preserve">Allen </v>
      </c>
      <c r="B5" s="1" t="str">
        <f t="shared" si="1"/>
        <v xml:space="preserve">Perl     </v>
      </c>
      <c r="C5" s="1" t="s">
        <v>65</v>
      </c>
      <c r="D5" t="s">
        <v>66</v>
      </c>
      <c r="E5" s="1" t="s">
        <v>67</v>
      </c>
      <c r="F5" s="1" t="s">
        <v>68</v>
      </c>
      <c r="G5" s="1" t="s">
        <v>69</v>
      </c>
      <c r="H5" s="1" t="s">
        <v>70</v>
      </c>
      <c r="I5" s="1" t="s">
        <v>71</v>
      </c>
      <c r="J5" s="1">
        <v>6040</v>
      </c>
      <c r="K5" s="1">
        <v>0</v>
      </c>
      <c r="L5" s="1"/>
      <c r="M5" s="1" t="s">
        <v>72</v>
      </c>
      <c r="N5" s="1" t="s">
        <v>73</v>
      </c>
      <c r="O5" s="1" t="s">
        <v>74</v>
      </c>
      <c r="P5" s="1"/>
      <c r="Q5" s="1" t="s">
        <v>75</v>
      </c>
      <c r="R5" s="1" t="s">
        <v>76</v>
      </c>
      <c r="S5" s="1">
        <v>22867928</v>
      </c>
      <c r="T5" s="2">
        <v>5159250000000000</v>
      </c>
      <c r="U5" s="1"/>
      <c r="V5" s="1">
        <v>10003</v>
      </c>
      <c r="W5" s="1">
        <v>7498</v>
      </c>
      <c r="X5" s="3">
        <v>0</v>
      </c>
      <c r="Y5" s="3">
        <v>1.384375E-2</v>
      </c>
      <c r="Z5" s="1">
        <v>18.45</v>
      </c>
      <c r="AA5" s="1" t="s">
        <v>88</v>
      </c>
      <c r="AB5" s="3">
        <v>0</v>
      </c>
      <c r="AC5" s="4">
        <v>42430</v>
      </c>
      <c r="AD5" s="1">
        <v>27</v>
      </c>
      <c r="AE5" s="1">
        <v>5.65</v>
      </c>
      <c r="AF5" s="1" t="s">
        <v>78</v>
      </c>
      <c r="AG5" s="1" t="s">
        <v>79</v>
      </c>
      <c r="AH5" s="1" t="s">
        <v>80</v>
      </c>
      <c r="AI5" s="1" t="s">
        <v>87</v>
      </c>
      <c r="AJ5" s="1" t="s">
        <v>82</v>
      </c>
      <c r="AK5" s="1">
        <v>0</v>
      </c>
      <c r="AL5" s="1">
        <v>0</v>
      </c>
      <c r="AM5" s="1">
        <v>0</v>
      </c>
      <c r="AN5" s="1">
        <v>1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1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</row>
    <row r="6" spans="1:65">
      <c r="A6" s="1" t="str">
        <f t="shared" si="0"/>
        <v xml:space="preserve">Allen </v>
      </c>
      <c r="B6" s="1" t="str">
        <f t="shared" si="1"/>
        <v xml:space="preserve">Perl     </v>
      </c>
      <c r="C6" s="1" t="s">
        <v>65</v>
      </c>
      <c r="D6" t="s">
        <v>66</v>
      </c>
      <c r="E6" s="1" t="s">
        <v>67</v>
      </c>
      <c r="F6" s="1" t="s">
        <v>68</v>
      </c>
      <c r="G6" s="1" t="s">
        <v>69</v>
      </c>
      <c r="H6" s="1" t="s">
        <v>70</v>
      </c>
      <c r="I6" s="1" t="s">
        <v>71</v>
      </c>
      <c r="J6" s="1">
        <v>6040</v>
      </c>
      <c r="K6" s="1">
        <v>0</v>
      </c>
      <c r="L6" s="1"/>
      <c r="M6" s="1" t="s">
        <v>72</v>
      </c>
      <c r="N6" s="1" t="s">
        <v>73</v>
      </c>
      <c r="O6" s="1" t="s">
        <v>74</v>
      </c>
      <c r="P6" s="1"/>
      <c r="Q6" s="1" t="s">
        <v>75</v>
      </c>
      <c r="R6" s="1" t="s">
        <v>76</v>
      </c>
      <c r="S6" s="1">
        <v>22867928</v>
      </c>
      <c r="T6" s="2">
        <v>5139430000000000</v>
      </c>
      <c r="U6" s="1"/>
      <c r="V6" s="1">
        <v>10003</v>
      </c>
      <c r="W6" s="1">
        <v>7973</v>
      </c>
      <c r="X6" s="3">
        <v>0</v>
      </c>
      <c r="Y6" s="3">
        <v>5.2824074074074067E-3</v>
      </c>
      <c r="Z6" s="1">
        <v>23.12</v>
      </c>
      <c r="AA6" s="1" t="s">
        <v>89</v>
      </c>
      <c r="AB6" s="3">
        <v>0</v>
      </c>
      <c r="AC6" s="4">
        <v>42373</v>
      </c>
      <c r="AD6" s="1">
        <v>27</v>
      </c>
      <c r="AE6" s="1">
        <v>44.43</v>
      </c>
      <c r="AF6" s="1" t="s">
        <v>78</v>
      </c>
      <c r="AG6" s="1" t="s">
        <v>79</v>
      </c>
      <c r="AH6" s="1" t="s">
        <v>80</v>
      </c>
      <c r="AI6" s="1" t="s">
        <v>87</v>
      </c>
      <c r="AJ6" s="1" t="s">
        <v>82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1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</row>
    <row r="7" spans="1:65">
      <c r="A7" s="1" t="str">
        <f t="shared" si="0"/>
        <v xml:space="preserve">Allen </v>
      </c>
      <c r="B7" s="1" t="str">
        <f t="shared" si="1"/>
        <v xml:space="preserve">Perl     </v>
      </c>
      <c r="C7" s="1" t="s">
        <v>65</v>
      </c>
      <c r="D7" t="s">
        <v>66</v>
      </c>
      <c r="E7" s="1" t="s">
        <v>67</v>
      </c>
      <c r="F7" s="1" t="s">
        <v>68</v>
      </c>
      <c r="G7" s="1" t="s">
        <v>69</v>
      </c>
      <c r="H7" s="1" t="s">
        <v>70</v>
      </c>
      <c r="I7" s="1" t="s">
        <v>71</v>
      </c>
      <c r="J7" s="1">
        <v>6040</v>
      </c>
      <c r="K7" s="1">
        <v>0</v>
      </c>
      <c r="L7" s="1"/>
      <c r="M7" s="1" t="s">
        <v>72</v>
      </c>
      <c r="N7" s="1" t="s">
        <v>73</v>
      </c>
      <c r="O7" s="1" t="s">
        <v>74</v>
      </c>
      <c r="P7" s="1"/>
      <c r="Q7" s="1" t="s">
        <v>75</v>
      </c>
      <c r="R7" s="1" t="s">
        <v>76</v>
      </c>
      <c r="S7" s="1">
        <v>22867928</v>
      </c>
      <c r="T7" s="2">
        <v>5121840000000000</v>
      </c>
      <c r="U7" s="1"/>
      <c r="V7" s="1">
        <v>10003</v>
      </c>
      <c r="W7" s="1">
        <v>9107</v>
      </c>
      <c r="X7" s="3">
        <v>0</v>
      </c>
      <c r="Y7" s="3">
        <v>5.2824074074074067E-3</v>
      </c>
      <c r="Z7" s="1">
        <v>22.77</v>
      </c>
      <c r="AA7" s="1" t="s">
        <v>90</v>
      </c>
      <c r="AB7" s="3">
        <v>0</v>
      </c>
      <c r="AC7" s="4">
        <v>42372</v>
      </c>
      <c r="AD7" s="1">
        <v>27</v>
      </c>
      <c r="AE7" s="1">
        <v>24.18</v>
      </c>
      <c r="AF7" s="1" t="s">
        <v>78</v>
      </c>
      <c r="AG7" s="1" t="s">
        <v>79</v>
      </c>
      <c r="AH7" s="1" t="s">
        <v>80</v>
      </c>
      <c r="AI7" s="1" t="s">
        <v>87</v>
      </c>
      <c r="AJ7" s="1" t="s">
        <v>82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1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</row>
    <row r="8" spans="1:65">
      <c r="A8" s="1" t="str">
        <f t="shared" si="0"/>
        <v xml:space="preserve">Thomas </v>
      </c>
      <c r="B8" s="1" t="str">
        <f t="shared" si="1"/>
        <v xml:space="preserve">Owens    </v>
      </c>
      <c r="C8" s="1" t="s">
        <v>91</v>
      </c>
      <c r="D8" t="s">
        <v>92</v>
      </c>
      <c r="E8" s="1" t="s">
        <v>67</v>
      </c>
      <c r="F8" s="1" t="s">
        <v>93</v>
      </c>
      <c r="G8" s="1" t="s">
        <v>94</v>
      </c>
      <c r="H8" s="1" t="s">
        <v>95</v>
      </c>
      <c r="I8" s="1" t="s">
        <v>71</v>
      </c>
      <c r="J8" s="1">
        <v>88041</v>
      </c>
      <c r="K8" s="1">
        <v>0</v>
      </c>
      <c r="L8" s="1"/>
      <c r="M8" s="1" t="s">
        <v>96</v>
      </c>
      <c r="N8" s="1" t="s">
        <v>97</v>
      </c>
      <c r="O8" s="1" t="s">
        <v>98</v>
      </c>
      <c r="P8" s="1"/>
      <c r="Q8" s="1" t="s">
        <v>89</v>
      </c>
      <c r="R8" s="1" t="s">
        <v>99</v>
      </c>
      <c r="S8" s="2">
        <v>148000000000000</v>
      </c>
      <c r="T8" s="2">
        <v>4662810000000000</v>
      </c>
      <c r="U8" s="1"/>
      <c r="V8" s="1">
        <v>10015</v>
      </c>
      <c r="W8" s="1">
        <v>627</v>
      </c>
      <c r="X8" s="3">
        <v>3.2928240740740737E-2</v>
      </c>
      <c r="Y8" s="3">
        <v>3.2932870370370369E-2</v>
      </c>
      <c r="Z8" s="1">
        <v>6.37</v>
      </c>
      <c r="AA8" s="1" t="s">
        <v>100</v>
      </c>
      <c r="AB8" s="3">
        <v>3.2928240740740737E-2</v>
      </c>
      <c r="AC8" s="4">
        <v>42498</v>
      </c>
      <c r="AD8" s="1">
        <v>60</v>
      </c>
      <c r="AE8" s="1">
        <v>40.340000000000003</v>
      </c>
      <c r="AF8" s="1" t="s">
        <v>78</v>
      </c>
      <c r="AG8" s="1" t="s">
        <v>79</v>
      </c>
      <c r="AH8" s="1" t="s">
        <v>101</v>
      </c>
      <c r="AI8" s="1" t="s">
        <v>87</v>
      </c>
      <c r="AJ8" s="1" t="s">
        <v>102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1</v>
      </c>
      <c r="AV8" s="1">
        <v>0</v>
      </c>
      <c r="AW8" s="1">
        <v>1</v>
      </c>
      <c r="AX8" s="1">
        <v>1</v>
      </c>
      <c r="AY8" s="1">
        <v>0</v>
      </c>
      <c r="AZ8" s="1">
        <v>0</v>
      </c>
      <c r="BA8" s="1">
        <v>1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</row>
    <row r="9" spans="1:65">
      <c r="A9" s="1" t="str">
        <f t="shared" si="0"/>
        <v xml:space="preserve">Thomas </v>
      </c>
      <c r="B9" s="1" t="str">
        <f t="shared" si="1"/>
        <v xml:space="preserve">Owens    </v>
      </c>
      <c r="C9" s="1" t="s">
        <v>91</v>
      </c>
      <c r="D9" t="s">
        <v>92</v>
      </c>
      <c r="E9" s="1" t="s">
        <v>67</v>
      </c>
      <c r="F9" s="1" t="s">
        <v>93</v>
      </c>
      <c r="G9" s="1" t="s">
        <v>94</v>
      </c>
      <c r="H9" s="1" t="s">
        <v>95</v>
      </c>
      <c r="I9" s="1" t="s">
        <v>71</v>
      </c>
      <c r="J9" s="1">
        <v>88041</v>
      </c>
      <c r="K9" s="1">
        <v>0</v>
      </c>
      <c r="L9" s="1"/>
      <c r="M9" s="1" t="s">
        <v>96</v>
      </c>
      <c r="N9" s="1" t="s">
        <v>97</v>
      </c>
      <c r="O9" s="1" t="s">
        <v>98</v>
      </c>
      <c r="P9" s="1"/>
      <c r="Q9" s="1" t="s">
        <v>89</v>
      </c>
      <c r="R9" s="1" t="s">
        <v>99</v>
      </c>
      <c r="S9" s="2">
        <v>148000000000000</v>
      </c>
      <c r="T9" s="2">
        <v>4016650000000000</v>
      </c>
      <c r="U9" s="1"/>
      <c r="V9" s="1">
        <v>10015</v>
      </c>
      <c r="W9" s="1">
        <v>1209</v>
      </c>
      <c r="X9" s="3">
        <v>0</v>
      </c>
      <c r="Y9" s="3">
        <v>3.0493055555555551E-2</v>
      </c>
      <c r="Z9" s="1">
        <v>23.37</v>
      </c>
      <c r="AA9" s="1" t="s">
        <v>103</v>
      </c>
      <c r="AB9" s="3">
        <v>0</v>
      </c>
      <c r="AC9" s="4">
        <v>42427</v>
      </c>
      <c r="AD9" s="1">
        <v>60</v>
      </c>
      <c r="AE9" s="1">
        <v>18.809999999999999</v>
      </c>
      <c r="AF9" s="1" t="s">
        <v>104</v>
      </c>
      <c r="AG9" s="1" t="s">
        <v>79</v>
      </c>
      <c r="AH9" s="1" t="s">
        <v>101</v>
      </c>
      <c r="AI9" s="1" t="s">
        <v>87</v>
      </c>
      <c r="AJ9" s="1" t="s">
        <v>102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1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</row>
    <row r="10" spans="1:65">
      <c r="A10" s="1" t="str">
        <f t="shared" si="0"/>
        <v xml:space="preserve">Thomas </v>
      </c>
      <c r="B10" s="1" t="str">
        <f t="shared" si="1"/>
        <v xml:space="preserve">Owens    </v>
      </c>
      <c r="C10" s="1" t="s">
        <v>91</v>
      </c>
      <c r="D10" t="s">
        <v>92</v>
      </c>
      <c r="E10" s="1" t="s">
        <v>67</v>
      </c>
      <c r="F10" s="1" t="s">
        <v>93</v>
      </c>
      <c r="G10" s="1" t="s">
        <v>94</v>
      </c>
      <c r="H10" s="1" t="s">
        <v>95</v>
      </c>
      <c r="I10" s="1" t="s">
        <v>71</v>
      </c>
      <c r="J10" s="1">
        <v>88041</v>
      </c>
      <c r="K10" s="1">
        <v>0</v>
      </c>
      <c r="L10" s="1"/>
      <c r="M10" s="1" t="s">
        <v>96</v>
      </c>
      <c r="N10" s="1" t="s">
        <v>97</v>
      </c>
      <c r="O10" s="1" t="s">
        <v>98</v>
      </c>
      <c r="P10" s="1"/>
      <c r="Q10" s="1" t="s">
        <v>89</v>
      </c>
      <c r="R10" s="1" t="s">
        <v>99</v>
      </c>
      <c r="S10" s="2">
        <v>148000000000000</v>
      </c>
      <c r="T10" s="2">
        <v>4563880000000000</v>
      </c>
      <c r="U10" s="1"/>
      <c r="V10" s="1">
        <v>10015</v>
      </c>
      <c r="W10" s="1">
        <v>1556</v>
      </c>
      <c r="X10" s="3">
        <v>0</v>
      </c>
      <c r="Y10" s="3">
        <v>2.5519675925925925E-2</v>
      </c>
      <c r="Z10" s="1">
        <v>19.809999999999999</v>
      </c>
      <c r="AA10" s="1" t="s">
        <v>105</v>
      </c>
      <c r="AB10" s="3">
        <v>0</v>
      </c>
      <c r="AC10" s="4">
        <v>42648</v>
      </c>
      <c r="AD10" s="1">
        <v>60</v>
      </c>
      <c r="AE10" s="1">
        <v>34.04</v>
      </c>
      <c r="AF10" s="1" t="s">
        <v>78</v>
      </c>
      <c r="AG10" s="1" t="s">
        <v>79</v>
      </c>
      <c r="AH10" s="1" t="s">
        <v>101</v>
      </c>
      <c r="AI10" s="1" t="s">
        <v>87</v>
      </c>
      <c r="AJ10" s="1" t="s">
        <v>102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1</v>
      </c>
      <c r="BJ10" s="1">
        <v>0</v>
      </c>
      <c r="BK10" s="1">
        <v>0</v>
      </c>
      <c r="BL10" s="1">
        <v>0</v>
      </c>
      <c r="BM10" s="1">
        <v>0</v>
      </c>
    </row>
    <row r="11" spans="1:65">
      <c r="A11" s="1" t="str">
        <f t="shared" si="0"/>
        <v xml:space="preserve">Thomas </v>
      </c>
      <c r="B11" s="1" t="str">
        <f t="shared" si="1"/>
        <v xml:space="preserve">Owens    </v>
      </c>
      <c r="C11" s="1" t="s">
        <v>91</v>
      </c>
      <c r="D11" t="s">
        <v>92</v>
      </c>
      <c r="E11" s="1" t="s">
        <v>67</v>
      </c>
      <c r="F11" s="1" t="s">
        <v>93</v>
      </c>
      <c r="G11" s="1" t="s">
        <v>94</v>
      </c>
      <c r="H11" s="1" t="s">
        <v>95</v>
      </c>
      <c r="I11" s="1" t="s">
        <v>71</v>
      </c>
      <c r="J11" s="1">
        <v>88041</v>
      </c>
      <c r="K11" s="1">
        <v>0</v>
      </c>
      <c r="L11" s="1"/>
      <c r="M11" s="1" t="s">
        <v>96</v>
      </c>
      <c r="N11" s="1" t="s">
        <v>97</v>
      </c>
      <c r="O11" s="1" t="s">
        <v>98</v>
      </c>
      <c r="P11" s="1"/>
      <c r="Q11" s="1" t="s">
        <v>89</v>
      </c>
      <c r="R11" s="1" t="s">
        <v>99</v>
      </c>
      <c r="S11" s="2">
        <v>148000000000000</v>
      </c>
      <c r="T11" s="2">
        <v>4621020000000000</v>
      </c>
      <c r="U11" s="1"/>
      <c r="V11" s="1">
        <v>10015</v>
      </c>
      <c r="W11" s="1">
        <v>8633</v>
      </c>
      <c r="X11" s="3">
        <v>0</v>
      </c>
      <c r="Y11" s="3">
        <v>1.2090277777777778E-2</v>
      </c>
      <c r="Z11" s="1">
        <v>11.15</v>
      </c>
      <c r="AA11" s="1" t="s">
        <v>106</v>
      </c>
      <c r="AB11" s="3">
        <v>0</v>
      </c>
      <c r="AC11" s="4">
        <v>42602</v>
      </c>
      <c r="AD11" s="1">
        <v>60</v>
      </c>
      <c r="AE11" s="1">
        <v>49.94</v>
      </c>
      <c r="AF11" s="1" t="s">
        <v>104</v>
      </c>
      <c r="AG11" s="1" t="s">
        <v>79</v>
      </c>
      <c r="AH11" s="1" t="s">
        <v>101</v>
      </c>
      <c r="AI11" s="1" t="s">
        <v>87</v>
      </c>
      <c r="AJ11" s="1" t="s">
        <v>102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1</v>
      </c>
      <c r="AV11" s="1">
        <v>0</v>
      </c>
      <c r="AW11" s="1">
        <v>1</v>
      </c>
      <c r="AX11" s="1">
        <v>1</v>
      </c>
      <c r="AY11" s="1">
        <v>0</v>
      </c>
      <c r="AZ11" s="1">
        <v>0</v>
      </c>
      <c r="BA11" s="1">
        <v>1</v>
      </c>
      <c r="BB11" s="1">
        <v>0</v>
      </c>
      <c r="BC11" s="1">
        <v>0</v>
      </c>
      <c r="BD11" s="1">
        <v>0</v>
      </c>
      <c r="BE11" s="1">
        <v>1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</row>
    <row r="12" spans="1:65">
      <c r="A12" s="1" t="str">
        <f t="shared" si="0"/>
        <v xml:space="preserve">John </v>
      </c>
      <c r="B12" s="1" t="str">
        <f t="shared" si="1"/>
        <v xml:space="preserve">Hoffman    </v>
      </c>
      <c r="C12" s="1" t="s">
        <v>107</v>
      </c>
      <c r="D12" t="s">
        <v>108</v>
      </c>
      <c r="E12" s="1" t="s">
        <v>67</v>
      </c>
      <c r="F12" s="1" t="s">
        <v>109</v>
      </c>
      <c r="G12" s="1" t="s">
        <v>110</v>
      </c>
      <c r="H12" s="1" t="s">
        <v>111</v>
      </c>
      <c r="I12" s="1" t="s">
        <v>112</v>
      </c>
      <c r="J12" s="1">
        <v>44311</v>
      </c>
      <c r="K12" s="1">
        <v>0</v>
      </c>
      <c r="L12" s="1"/>
      <c r="M12" s="1" t="s">
        <v>113</v>
      </c>
      <c r="N12" s="1" t="s">
        <v>114</v>
      </c>
      <c r="O12" s="1" t="s">
        <v>115</v>
      </c>
      <c r="P12" s="1"/>
      <c r="Q12" s="1" t="s">
        <v>116</v>
      </c>
      <c r="R12" s="1" t="s">
        <v>71</v>
      </c>
      <c r="S12" s="1" t="s">
        <v>117</v>
      </c>
      <c r="T12" s="2">
        <v>377308000000000</v>
      </c>
      <c r="U12" s="1"/>
      <c r="V12" s="1">
        <v>10031</v>
      </c>
      <c r="W12" s="1">
        <v>1369</v>
      </c>
      <c r="X12" s="3">
        <v>0</v>
      </c>
      <c r="Y12" s="3">
        <v>2.2810185185185183E-2</v>
      </c>
      <c r="Z12" s="1">
        <v>21.97</v>
      </c>
      <c r="AA12" s="1" t="s">
        <v>118</v>
      </c>
      <c r="AB12" s="3">
        <v>0</v>
      </c>
      <c r="AC12" s="4">
        <v>42384</v>
      </c>
      <c r="AD12" s="1">
        <v>46</v>
      </c>
      <c r="AE12" s="1">
        <v>24.66</v>
      </c>
      <c r="AF12" s="1" t="s">
        <v>78</v>
      </c>
      <c r="AG12" s="1" t="s">
        <v>79</v>
      </c>
      <c r="AH12" s="1" t="s">
        <v>101</v>
      </c>
      <c r="AI12" s="1" t="s">
        <v>87</v>
      </c>
      <c r="AJ12" s="1" t="s">
        <v>119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1</v>
      </c>
      <c r="AV12" s="1">
        <v>0</v>
      </c>
      <c r="AW12" s="1">
        <v>1</v>
      </c>
      <c r="AX12" s="1">
        <v>1</v>
      </c>
      <c r="AY12" s="1">
        <v>0</v>
      </c>
      <c r="AZ12" s="1">
        <v>0</v>
      </c>
      <c r="BA12" s="1">
        <v>1</v>
      </c>
      <c r="BB12" s="1">
        <v>0</v>
      </c>
      <c r="BC12" s="1">
        <v>0</v>
      </c>
      <c r="BD12" s="1">
        <v>0</v>
      </c>
      <c r="BE12" s="1">
        <v>1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</row>
    <row r="13" spans="1:65">
      <c r="A13" s="1" t="str">
        <f t="shared" si="0"/>
        <v xml:space="preserve">Muriel </v>
      </c>
      <c r="B13" s="1" t="str">
        <f t="shared" si="1"/>
        <v xml:space="preserve">Exley    </v>
      </c>
      <c r="C13" s="1" t="s">
        <v>120</v>
      </c>
      <c r="D13" t="s">
        <v>121</v>
      </c>
      <c r="E13" s="1" t="s">
        <v>122</v>
      </c>
      <c r="F13" s="1" t="s">
        <v>123</v>
      </c>
      <c r="G13" s="1" t="s">
        <v>124</v>
      </c>
      <c r="H13" s="1" t="s">
        <v>125</v>
      </c>
      <c r="I13" s="1" t="s">
        <v>71</v>
      </c>
      <c r="J13" s="1">
        <v>38030</v>
      </c>
      <c r="K13" s="1">
        <v>0</v>
      </c>
      <c r="L13" s="1"/>
      <c r="M13" s="1" t="s">
        <v>126</v>
      </c>
      <c r="N13" s="1" t="s">
        <v>127</v>
      </c>
      <c r="O13" s="1" t="s">
        <v>128</v>
      </c>
      <c r="P13" s="1"/>
      <c r="Q13" s="1" t="s">
        <v>129</v>
      </c>
      <c r="R13" s="1" t="s">
        <v>99</v>
      </c>
      <c r="S13" s="2">
        <v>267000000000000</v>
      </c>
      <c r="T13" s="2">
        <v>6012000000000000</v>
      </c>
      <c r="U13" s="1"/>
      <c r="V13" s="1">
        <v>10035</v>
      </c>
      <c r="W13" s="1">
        <v>5328</v>
      </c>
      <c r="X13" s="3">
        <v>0</v>
      </c>
      <c r="Y13" s="3">
        <v>2.2745370370370371E-2</v>
      </c>
      <c r="Z13" s="1">
        <v>33.85</v>
      </c>
      <c r="AA13" s="1" t="s">
        <v>130</v>
      </c>
      <c r="AB13" s="3">
        <v>0</v>
      </c>
      <c r="AC13" s="4">
        <v>42566</v>
      </c>
      <c r="AD13" s="1">
        <v>46</v>
      </c>
      <c r="AE13" s="1">
        <v>49.16</v>
      </c>
      <c r="AF13" s="1" t="s">
        <v>78</v>
      </c>
      <c r="AG13" s="1" t="s">
        <v>79</v>
      </c>
      <c r="AH13" s="1" t="s">
        <v>101</v>
      </c>
      <c r="AI13" s="1" t="s">
        <v>87</v>
      </c>
      <c r="AJ13" s="1" t="s">
        <v>119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1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</row>
    <row r="14" spans="1:65">
      <c r="A14" s="1" t="str">
        <f t="shared" si="0"/>
        <v xml:space="preserve">James </v>
      </c>
      <c r="B14" s="1" t="str">
        <f t="shared" si="1"/>
        <v xml:space="preserve">Moyle     </v>
      </c>
      <c r="C14" s="1" t="s">
        <v>131</v>
      </c>
      <c r="D14" t="s">
        <v>132</v>
      </c>
      <c r="E14" s="1" t="s">
        <v>67</v>
      </c>
      <c r="F14" s="1" t="s">
        <v>133</v>
      </c>
      <c r="G14" s="1" t="s">
        <v>134</v>
      </c>
      <c r="H14" s="1" t="s">
        <v>135</v>
      </c>
      <c r="I14" s="1" t="s">
        <v>112</v>
      </c>
      <c r="J14" s="1">
        <v>12204</v>
      </c>
      <c r="K14" s="1">
        <v>0</v>
      </c>
      <c r="L14" s="1"/>
      <c r="M14" s="1" t="s">
        <v>136</v>
      </c>
      <c r="N14" s="1" t="s">
        <v>137</v>
      </c>
      <c r="O14" s="1" t="s">
        <v>74</v>
      </c>
      <c r="P14" s="1"/>
      <c r="Q14" s="1" t="s">
        <v>118</v>
      </c>
      <c r="R14" s="1" t="s">
        <v>71</v>
      </c>
      <c r="S14" s="1" t="s">
        <v>138</v>
      </c>
      <c r="T14" s="2">
        <v>5155200000000000</v>
      </c>
      <c r="U14" s="1"/>
      <c r="V14" s="1">
        <v>10039</v>
      </c>
      <c r="W14" s="1">
        <v>421</v>
      </c>
      <c r="X14" s="3">
        <v>0</v>
      </c>
      <c r="Y14" s="3">
        <v>2.3435185185185187E-2</v>
      </c>
      <c r="Z14" s="1">
        <v>22.77</v>
      </c>
      <c r="AA14" s="1" t="s">
        <v>139</v>
      </c>
      <c r="AB14" s="3">
        <v>0</v>
      </c>
      <c r="AC14" s="4">
        <v>42724</v>
      </c>
      <c r="AD14" s="1">
        <v>72</v>
      </c>
      <c r="AE14" s="1">
        <v>224.71</v>
      </c>
      <c r="AF14" s="1" t="s">
        <v>78</v>
      </c>
      <c r="AG14" s="1" t="s">
        <v>86</v>
      </c>
      <c r="AH14" s="1" t="s">
        <v>80</v>
      </c>
      <c r="AI14" s="1" t="s">
        <v>140</v>
      </c>
      <c r="AJ14" s="1" t="s">
        <v>102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1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1</v>
      </c>
      <c r="BB14" s="1">
        <v>1</v>
      </c>
      <c r="BC14" s="1">
        <v>1</v>
      </c>
      <c r="BD14" s="1">
        <v>0</v>
      </c>
      <c r="BE14" s="1">
        <v>1</v>
      </c>
      <c r="BF14" s="1">
        <v>1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1</v>
      </c>
      <c r="BM14" s="1">
        <v>0</v>
      </c>
    </row>
    <row r="15" spans="1:65">
      <c r="A15" s="1" t="str">
        <f t="shared" si="0"/>
        <v xml:space="preserve">James </v>
      </c>
      <c r="B15" s="1" t="str">
        <f t="shared" si="1"/>
        <v xml:space="preserve">Moyle     </v>
      </c>
      <c r="C15" s="1" t="s">
        <v>131</v>
      </c>
      <c r="D15" t="s">
        <v>132</v>
      </c>
      <c r="E15" s="1" t="s">
        <v>67</v>
      </c>
      <c r="F15" s="1" t="s">
        <v>133</v>
      </c>
      <c r="G15" s="1" t="s">
        <v>134</v>
      </c>
      <c r="H15" s="1" t="s">
        <v>135</v>
      </c>
      <c r="I15" s="1" t="s">
        <v>112</v>
      </c>
      <c r="J15" s="1">
        <v>12204</v>
      </c>
      <c r="K15" s="1">
        <v>0</v>
      </c>
      <c r="L15" s="1"/>
      <c r="M15" s="1" t="s">
        <v>136</v>
      </c>
      <c r="N15" s="1" t="s">
        <v>137</v>
      </c>
      <c r="O15" s="1" t="s">
        <v>74</v>
      </c>
      <c r="P15" s="1"/>
      <c r="Q15" s="1" t="s">
        <v>118</v>
      </c>
      <c r="R15" s="1" t="s">
        <v>71</v>
      </c>
      <c r="S15" s="1" t="s">
        <v>138</v>
      </c>
      <c r="T15" s="2">
        <v>5179760000000000</v>
      </c>
      <c r="U15" s="1"/>
      <c r="V15" s="1">
        <v>10039</v>
      </c>
      <c r="W15" s="1">
        <v>5317</v>
      </c>
      <c r="X15" s="3">
        <v>0</v>
      </c>
      <c r="Y15" s="3">
        <v>2.3803240740740739E-2</v>
      </c>
      <c r="Z15" s="1">
        <v>5.85</v>
      </c>
      <c r="AA15" s="1" t="s">
        <v>141</v>
      </c>
      <c r="AB15" s="3">
        <v>0</v>
      </c>
      <c r="AC15" s="4">
        <v>42723</v>
      </c>
      <c r="AD15" s="1">
        <v>72</v>
      </c>
      <c r="AE15" s="1">
        <v>235.6</v>
      </c>
      <c r="AF15" s="1" t="s">
        <v>78</v>
      </c>
      <c r="AG15" s="1" t="s">
        <v>86</v>
      </c>
      <c r="AH15" s="1" t="s">
        <v>80</v>
      </c>
      <c r="AI15" s="1" t="s">
        <v>140</v>
      </c>
      <c r="AJ15" s="1" t="s">
        <v>102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">
        <v>1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1</v>
      </c>
      <c r="BK15" s="1">
        <v>0</v>
      </c>
      <c r="BL15" s="1">
        <v>0</v>
      </c>
      <c r="BM15" s="1">
        <v>0</v>
      </c>
    </row>
    <row r="16" spans="1:65">
      <c r="A16" s="1" t="str">
        <f t="shared" si="0"/>
        <v xml:space="preserve">James </v>
      </c>
      <c r="B16" s="1" t="str">
        <f t="shared" si="1"/>
        <v xml:space="preserve">Moyle     </v>
      </c>
      <c r="C16" s="1" t="s">
        <v>131</v>
      </c>
      <c r="D16" t="s">
        <v>132</v>
      </c>
      <c r="E16" s="1" t="s">
        <v>67</v>
      </c>
      <c r="F16" s="1" t="s">
        <v>133</v>
      </c>
      <c r="G16" s="1" t="s">
        <v>134</v>
      </c>
      <c r="H16" s="1" t="s">
        <v>135</v>
      </c>
      <c r="I16" s="1" t="s">
        <v>112</v>
      </c>
      <c r="J16" s="1">
        <v>12204</v>
      </c>
      <c r="K16" s="1">
        <v>0</v>
      </c>
      <c r="L16" s="1"/>
      <c r="M16" s="1" t="s">
        <v>136</v>
      </c>
      <c r="N16" s="1" t="s">
        <v>137</v>
      </c>
      <c r="O16" s="1" t="s">
        <v>74</v>
      </c>
      <c r="P16" s="1"/>
      <c r="Q16" s="1" t="s">
        <v>118</v>
      </c>
      <c r="R16" s="1" t="s">
        <v>71</v>
      </c>
      <c r="S16" s="1" t="s">
        <v>138</v>
      </c>
      <c r="T16" s="2">
        <v>5128950000000000</v>
      </c>
      <c r="U16" s="1"/>
      <c r="V16" s="1">
        <v>10039</v>
      </c>
      <c r="W16" s="1">
        <v>5855</v>
      </c>
      <c r="X16" s="3">
        <v>0</v>
      </c>
      <c r="Y16" s="3">
        <v>2.3436342592592595E-2</v>
      </c>
      <c r="Z16" s="1">
        <v>17.2</v>
      </c>
      <c r="AA16" s="1" t="s">
        <v>142</v>
      </c>
      <c r="AB16" s="3">
        <v>0</v>
      </c>
      <c r="AC16" s="4">
        <v>42520</v>
      </c>
      <c r="AD16" s="1">
        <v>72</v>
      </c>
      <c r="AE16" s="1">
        <v>164.54</v>
      </c>
      <c r="AF16" s="1" t="s">
        <v>78</v>
      </c>
      <c r="AG16" s="1" t="s">
        <v>86</v>
      </c>
      <c r="AH16" s="1" t="s">
        <v>80</v>
      </c>
      <c r="AI16" s="1" t="s">
        <v>140</v>
      </c>
      <c r="AJ16" s="1" t="s">
        <v>102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1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</row>
    <row r="17" spans="1:65">
      <c r="A17" s="1" t="str">
        <f t="shared" si="0"/>
        <v xml:space="preserve">Calvin </v>
      </c>
      <c r="B17" s="1" t="str">
        <f t="shared" si="1"/>
        <v xml:space="preserve">Shupe    </v>
      </c>
      <c r="C17" s="1" t="s">
        <v>143</v>
      </c>
      <c r="D17" t="s">
        <v>144</v>
      </c>
      <c r="E17" s="1" t="s">
        <v>67</v>
      </c>
      <c r="F17" s="1" t="s">
        <v>145</v>
      </c>
      <c r="G17" s="1" t="s">
        <v>146</v>
      </c>
      <c r="H17" s="1" t="s">
        <v>147</v>
      </c>
      <c r="I17" s="1" t="s">
        <v>71</v>
      </c>
      <c r="J17" s="1">
        <v>23100</v>
      </c>
      <c r="K17" s="1">
        <v>0</v>
      </c>
      <c r="L17" s="1"/>
      <c r="M17" s="1" t="s">
        <v>148</v>
      </c>
      <c r="N17" s="1" t="s">
        <v>149</v>
      </c>
      <c r="O17" s="1" t="s">
        <v>98</v>
      </c>
      <c r="P17" s="1"/>
      <c r="Q17" s="1" t="s">
        <v>150</v>
      </c>
      <c r="R17" s="1" t="s">
        <v>71</v>
      </c>
      <c r="S17" s="1" t="s">
        <v>151</v>
      </c>
      <c r="T17" s="2">
        <v>4308570000000000</v>
      </c>
      <c r="U17" s="1"/>
      <c r="V17" s="1">
        <v>10047</v>
      </c>
      <c r="W17" s="1">
        <v>529</v>
      </c>
      <c r="X17" s="3">
        <v>0</v>
      </c>
      <c r="Y17" s="3">
        <v>3.3094907407407406E-2</v>
      </c>
      <c r="Z17" s="1">
        <v>9</v>
      </c>
      <c r="AA17" s="1" t="s">
        <v>152</v>
      </c>
      <c r="AB17" s="3">
        <v>0</v>
      </c>
      <c r="AC17" s="4">
        <v>42536</v>
      </c>
      <c r="AD17" s="1">
        <v>49</v>
      </c>
      <c r="AE17" s="1">
        <v>45.66</v>
      </c>
      <c r="AF17" s="1" t="s">
        <v>78</v>
      </c>
      <c r="AG17" s="1" t="s">
        <v>79</v>
      </c>
      <c r="AH17" s="1" t="s">
        <v>101</v>
      </c>
      <c r="AI17" s="1" t="s">
        <v>87</v>
      </c>
      <c r="AJ17" s="1" t="s">
        <v>119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1</v>
      </c>
      <c r="AV17" s="1">
        <v>0</v>
      </c>
      <c r="AW17" s="1">
        <v>0</v>
      </c>
      <c r="AX17" s="1">
        <v>1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</row>
    <row r="18" spans="1:65">
      <c r="A18" s="1" t="str">
        <f t="shared" si="0"/>
        <v xml:space="preserve">Alfonso </v>
      </c>
      <c r="B18" s="1" t="str">
        <f t="shared" si="1"/>
        <v xml:space="preserve">Frazier   </v>
      </c>
      <c r="C18" s="1" t="s">
        <v>153</v>
      </c>
      <c r="D18" t="s">
        <v>154</v>
      </c>
      <c r="E18" s="1" t="s">
        <v>67</v>
      </c>
      <c r="F18" s="1" t="s">
        <v>155</v>
      </c>
      <c r="G18" s="1" t="s">
        <v>156</v>
      </c>
      <c r="H18" s="1" t="s">
        <v>157</v>
      </c>
      <c r="I18" s="1" t="s">
        <v>112</v>
      </c>
      <c r="J18" s="1">
        <v>87109</v>
      </c>
      <c r="K18" s="1">
        <v>0</v>
      </c>
      <c r="L18" s="1"/>
      <c r="M18" s="1" t="s">
        <v>158</v>
      </c>
      <c r="N18" s="1" t="s">
        <v>159</v>
      </c>
      <c r="O18" s="1" t="s">
        <v>115</v>
      </c>
      <c r="P18" s="1"/>
      <c r="Q18" s="1" t="s">
        <v>160</v>
      </c>
      <c r="R18" s="1" t="s">
        <v>99</v>
      </c>
      <c r="S18" s="2">
        <v>176000000000000</v>
      </c>
      <c r="T18" s="2">
        <v>340583000000000</v>
      </c>
      <c r="U18" s="1"/>
      <c r="V18" s="1">
        <v>10051</v>
      </c>
      <c r="W18" s="1">
        <v>1352</v>
      </c>
      <c r="X18" s="3">
        <v>0</v>
      </c>
      <c r="Y18" s="3">
        <v>1.9393518518518518E-2</v>
      </c>
      <c r="Z18" s="1">
        <v>13.33</v>
      </c>
      <c r="AA18" s="1" t="s">
        <v>161</v>
      </c>
      <c r="AB18" s="3">
        <v>0</v>
      </c>
      <c r="AC18" s="4">
        <v>42652</v>
      </c>
      <c r="AD18" s="1">
        <v>47</v>
      </c>
      <c r="AE18" s="1">
        <v>18.989999999999998</v>
      </c>
      <c r="AF18" s="1" t="s">
        <v>78</v>
      </c>
      <c r="AG18" s="1" t="s">
        <v>79</v>
      </c>
      <c r="AH18" s="1" t="s">
        <v>101</v>
      </c>
      <c r="AI18" s="1" t="s">
        <v>87</v>
      </c>
      <c r="AJ18" s="1" t="s">
        <v>119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1</v>
      </c>
      <c r="AV18" s="1">
        <v>0</v>
      </c>
      <c r="AW18" s="1">
        <v>1</v>
      </c>
      <c r="AX18" s="1">
        <v>1</v>
      </c>
      <c r="AY18" s="1">
        <v>0</v>
      </c>
      <c r="AZ18" s="1">
        <v>0</v>
      </c>
      <c r="BA18" s="1">
        <v>1</v>
      </c>
      <c r="BB18" s="1">
        <v>0</v>
      </c>
      <c r="BC18" s="1">
        <v>0</v>
      </c>
      <c r="BD18" s="1">
        <v>0</v>
      </c>
      <c r="BE18" s="1">
        <v>1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</row>
    <row r="19" spans="1:65">
      <c r="A19" s="1" t="str">
        <f t="shared" si="0"/>
        <v xml:space="preserve">Alfonso </v>
      </c>
      <c r="B19" s="1" t="str">
        <f t="shared" si="1"/>
        <v xml:space="preserve">Frazier   </v>
      </c>
      <c r="C19" s="1" t="s">
        <v>153</v>
      </c>
      <c r="D19" t="s">
        <v>154</v>
      </c>
      <c r="E19" s="1" t="s">
        <v>67</v>
      </c>
      <c r="F19" s="1" t="s">
        <v>155</v>
      </c>
      <c r="G19" s="1" t="s">
        <v>156</v>
      </c>
      <c r="H19" s="1" t="s">
        <v>157</v>
      </c>
      <c r="I19" s="1" t="s">
        <v>112</v>
      </c>
      <c r="J19" s="1">
        <v>87109</v>
      </c>
      <c r="K19" s="1">
        <v>0</v>
      </c>
      <c r="L19" s="1"/>
      <c r="M19" s="1" t="s">
        <v>158</v>
      </c>
      <c r="N19" s="1" t="s">
        <v>159</v>
      </c>
      <c r="O19" s="1" t="s">
        <v>115</v>
      </c>
      <c r="P19" s="1"/>
      <c r="Q19" s="1" t="s">
        <v>160</v>
      </c>
      <c r="R19" s="1" t="s">
        <v>99</v>
      </c>
      <c r="S19" s="2">
        <v>176000000000000</v>
      </c>
      <c r="T19" s="2">
        <v>378254000000000</v>
      </c>
      <c r="U19" s="1"/>
      <c r="V19" s="1">
        <v>10051</v>
      </c>
      <c r="W19" s="1">
        <v>3079</v>
      </c>
      <c r="X19" s="3">
        <v>0</v>
      </c>
      <c r="Y19" s="3">
        <v>1.3729166666666667E-2</v>
      </c>
      <c r="Z19" s="1">
        <v>7.85</v>
      </c>
      <c r="AA19" s="1" t="s">
        <v>162</v>
      </c>
      <c r="AB19" s="3">
        <v>0</v>
      </c>
      <c r="AC19" s="4">
        <v>42441</v>
      </c>
      <c r="AD19" s="1">
        <v>47</v>
      </c>
      <c r="AE19" s="1">
        <v>43.14</v>
      </c>
      <c r="AF19" s="1" t="s">
        <v>78</v>
      </c>
      <c r="AG19" s="1" t="s">
        <v>79</v>
      </c>
      <c r="AH19" s="1" t="s">
        <v>101</v>
      </c>
      <c r="AI19" s="1" t="s">
        <v>87</v>
      </c>
      <c r="AJ19" s="1" t="s">
        <v>119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1</v>
      </c>
      <c r="AV19" s="1">
        <v>0</v>
      </c>
      <c r="AW19" s="1">
        <v>1</v>
      </c>
      <c r="AX19" s="1">
        <v>1</v>
      </c>
      <c r="AY19" s="1">
        <v>0</v>
      </c>
      <c r="AZ19" s="1">
        <v>0</v>
      </c>
      <c r="BA19" s="1">
        <v>1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</row>
    <row r="20" spans="1:65">
      <c r="A20" s="1" t="str">
        <f t="shared" si="0"/>
        <v xml:space="preserve">Alfonso </v>
      </c>
      <c r="B20" s="1" t="str">
        <f t="shared" si="1"/>
        <v xml:space="preserve">Frazier   </v>
      </c>
      <c r="C20" s="1" t="s">
        <v>153</v>
      </c>
      <c r="D20" t="s">
        <v>154</v>
      </c>
      <c r="E20" s="1" t="s">
        <v>67</v>
      </c>
      <c r="F20" s="1" t="s">
        <v>155</v>
      </c>
      <c r="G20" s="1" t="s">
        <v>156</v>
      </c>
      <c r="H20" s="1" t="s">
        <v>157</v>
      </c>
      <c r="I20" s="1" t="s">
        <v>112</v>
      </c>
      <c r="J20" s="1">
        <v>87109</v>
      </c>
      <c r="K20" s="1">
        <v>0</v>
      </c>
      <c r="L20" s="1"/>
      <c r="M20" s="1" t="s">
        <v>158</v>
      </c>
      <c r="N20" s="1" t="s">
        <v>159</v>
      </c>
      <c r="O20" s="1" t="s">
        <v>115</v>
      </c>
      <c r="P20" s="1"/>
      <c r="Q20" s="1" t="s">
        <v>160</v>
      </c>
      <c r="R20" s="1" t="s">
        <v>99</v>
      </c>
      <c r="S20" s="2">
        <v>176000000000000</v>
      </c>
      <c r="T20" s="2">
        <v>340232000000000</v>
      </c>
      <c r="U20" s="1"/>
      <c r="V20" s="1">
        <v>10051</v>
      </c>
      <c r="W20" s="1">
        <v>5296</v>
      </c>
      <c r="X20" s="3">
        <v>0</v>
      </c>
      <c r="Y20" s="3">
        <v>3.0747685185185183E-2</v>
      </c>
      <c r="Z20" s="1">
        <v>48.52</v>
      </c>
      <c r="AA20" s="1" t="s">
        <v>163</v>
      </c>
      <c r="AB20" s="3">
        <v>0</v>
      </c>
      <c r="AC20" s="4">
        <v>42724</v>
      </c>
      <c r="AD20" s="1">
        <v>47</v>
      </c>
      <c r="AE20" s="1">
        <v>27.45</v>
      </c>
      <c r="AF20" s="1" t="s">
        <v>78</v>
      </c>
      <c r="AG20" s="1" t="s">
        <v>79</v>
      </c>
      <c r="AH20" s="1" t="s">
        <v>101</v>
      </c>
      <c r="AI20" s="1" t="s">
        <v>87</v>
      </c>
      <c r="AJ20" s="1" t="s">
        <v>119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1</v>
      </c>
      <c r="AV20" s="1">
        <v>0</v>
      </c>
      <c r="AW20" s="1">
        <v>1</v>
      </c>
      <c r="AX20" s="1">
        <v>1</v>
      </c>
      <c r="AY20" s="1">
        <v>0</v>
      </c>
      <c r="AZ20" s="1">
        <v>0</v>
      </c>
      <c r="BA20" s="1">
        <v>1</v>
      </c>
      <c r="BB20" s="1">
        <v>0</v>
      </c>
      <c r="BC20" s="1">
        <v>0</v>
      </c>
      <c r="BD20" s="1">
        <v>0</v>
      </c>
      <c r="BE20" s="1">
        <v>1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</row>
    <row r="21" spans="1:65">
      <c r="A21" s="1" t="str">
        <f t="shared" si="0"/>
        <v xml:space="preserve">Alfonso </v>
      </c>
      <c r="B21" s="1" t="str">
        <f t="shared" si="1"/>
        <v xml:space="preserve">Frazier   </v>
      </c>
      <c r="C21" s="1" t="s">
        <v>153</v>
      </c>
      <c r="D21" t="s">
        <v>154</v>
      </c>
      <c r="E21" s="1" t="s">
        <v>67</v>
      </c>
      <c r="F21" s="1" t="s">
        <v>155</v>
      </c>
      <c r="G21" s="1" t="s">
        <v>156</v>
      </c>
      <c r="H21" s="1" t="s">
        <v>157</v>
      </c>
      <c r="I21" s="1" t="s">
        <v>112</v>
      </c>
      <c r="J21" s="1">
        <v>87109</v>
      </c>
      <c r="K21" s="1">
        <v>0</v>
      </c>
      <c r="L21" s="1"/>
      <c r="M21" s="1" t="s">
        <v>158</v>
      </c>
      <c r="N21" s="1" t="s">
        <v>159</v>
      </c>
      <c r="O21" s="1" t="s">
        <v>115</v>
      </c>
      <c r="P21" s="1"/>
      <c r="Q21" s="1" t="s">
        <v>160</v>
      </c>
      <c r="R21" s="1" t="s">
        <v>99</v>
      </c>
      <c r="S21" s="2">
        <v>176000000000000</v>
      </c>
      <c r="T21" s="2">
        <v>345077000000000</v>
      </c>
      <c r="U21" s="1"/>
      <c r="V21" s="1">
        <v>10051</v>
      </c>
      <c r="W21" s="1">
        <v>5312</v>
      </c>
      <c r="X21" s="3">
        <v>0</v>
      </c>
      <c r="Y21" s="3">
        <v>5.2824074074074067E-3</v>
      </c>
      <c r="Z21" s="1">
        <v>17.600000000000001</v>
      </c>
      <c r="AA21" s="1" t="s">
        <v>164</v>
      </c>
      <c r="AB21" s="3">
        <v>0</v>
      </c>
      <c r="AC21" s="4">
        <v>42376</v>
      </c>
      <c r="AD21" s="1">
        <v>47</v>
      </c>
      <c r="AE21" s="1">
        <v>27.45</v>
      </c>
      <c r="AF21" s="1" t="s">
        <v>78</v>
      </c>
      <c r="AG21" s="1" t="s">
        <v>79</v>
      </c>
      <c r="AH21" s="1" t="s">
        <v>101</v>
      </c>
      <c r="AI21" s="1" t="s">
        <v>87</v>
      </c>
      <c r="AJ21" s="1" t="s">
        <v>119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1</v>
      </c>
      <c r="AV21" s="1">
        <v>0</v>
      </c>
      <c r="AW21" s="1">
        <v>1</v>
      </c>
      <c r="AX21" s="1">
        <v>1</v>
      </c>
      <c r="AY21" s="1">
        <v>0</v>
      </c>
      <c r="AZ21" s="1">
        <v>0</v>
      </c>
      <c r="BA21" s="1">
        <v>1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</row>
    <row r="22" spans="1:65">
      <c r="A22" s="1" t="str">
        <f t="shared" si="0"/>
        <v xml:space="preserve">Alfonso </v>
      </c>
      <c r="B22" s="1" t="str">
        <f t="shared" si="1"/>
        <v xml:space="preserve">Frazier   </v>
      </c>
      <c r="C22" s="1" t="s">
        <v>153</v>
      </c>
      <c r="D22" t="s">
        <v>154</v>
      </c>
      <c r="E22" s="1" t="s">
        <v>67</v>
      </c>
      <c r="F22" s="1" t="s">
        <v>155</v>
      </c>
      <c r="G22" s="1" t="s">
        <v>156</v>
      </c>
      <c r="H22" s="1" t="s">
        <v>157</v>
      </c>
      <c r="I22" s="1" t="s">
        <v>112</v>
      </c>
      <c r="J22" s="1">
        <v>87109</v>
      </c>
      <c r="K22" s="1">
        <v>0</v>
      </c>
      <c r="L22" s="1"/>
      <c r="M22" s="1" t="s">
        <v>158</v>
      </c>
      <c r="N22" s="1" t="s">
        <v>159</v>
      </c>
      <c r="O22" s="1" t="s">
        <v>115</v>
      </c>
      <c r="P22" s="1"/>
      <c r="Q22" s="1" t="s">
        <v>160</v>
      </c>
      <c r="R22" s="1" t="s">
        <v>99</v>
      </c>
      <c r="S22" s="2">
        <v>176000000000000</v>
      </c>
      <c r="T22" s="2">
        <v>377264000000000</v>
      </c>
      <c r="U22" s="1"/>
      <c r="V22" s="1">
        <v>10051</v>
      </c>
      <c r="W22" s="1">
        <v>6481</v>
      </c>
      <c r="X22" s="3">
        <v>0</v>
      </c>
      <c r="Y22" s="3">
        <v>2.2744212962962963E-2</v>
      </c>
      <c r="Z22" s="1">
        <v>17.87</v>
      </c>
      <c r="AA22" s="1" t="s">
        <v>165</v>
      </c>
      <c r="AB22" s="3">
        <v>0</v>
      </c>
      <c r="AC22" s="4">
        <v>42536</v>
      </c>
      <c r="AD22" s="1">
        <v>47</v>
      </c>
      <c r="AE22" s="1">
        <v>28.6</v>
      </c>
      <c r="AF22" s="1" t="s">
        <v>104</v>
      </c>
      <c r="AG22" s="1" t="s">
        <v>79</v>
      </c>
      <c r="AH22" s="1" t="s">
        <v>101</v>
      </c>
      <c r="AI22" s="1" t="s">
        <v>87</v>
      </c>
      <c r="AJ22" s="1" t="s">
        <v>119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1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</row>
    <row r="23" spans="1:65">
      <c r="A23" s="1" t="str">
        <f t="shared" si="0"/>
        <v xml:space="preserve">Alfonso </v>
      </c>
      <c r="B23" s="1" t="str">
        <f t="shared" si="1"/>
        <v xml:space="preserve">Frazier   </v>
      </c>
      <c r="C23" s="1" t="s">
        <v>153</v>
      </c>
      <c r="D23" t="s">
        <v>154</v>
      </c>
      <c r="E23" s="1" t="s">
        <v>67</v>
      </c>
      <c r="F23" s="1" t="s">
        <v>155</v>
      </c>
      <c r="G23" s="1" t="s">
        <v>156</v>
      </c>
      <c r="H23" s="1" t="s">
        <v>157</v>
      </c>
      <c r="I23" s="1" t="s">
        <v>112</v>
      </c>
      <c r="J23" s="1">
        <v>87109</v>
      </c>
      <c r="K23" s="1">
        <v>0</v>
      </c>
      <c r="L23" s="1"/>
      <c r="M23" s="1" t="s">
        <v>158</v>
      </c>
      <c r="N23" s="1" t="s">
        <v>159</v>
      </c>
      <c r="O23" s="1" t="s">
        <v>115</v>
      </c>
      <c r="P23" s="1"/>
      <c r="Q23" s="1" t="s">
        <v>160</v>
      </c>
      <c r="R23" s="1" t="s">
        <v>99</v>
      </c>
      <c r="S23" s="2">
        <v>176000000000000</v>
      </c>
      <c r="T23" s="2">
        <v>374980000000000</v>
      </c>
      <c r="U23" s="1"/>
      <c r="V23" s="1">
        <v>10051</v>
      </c>
      <c r="W23" s="1">
        <v>6487</v>
      </c>
      <c r="X23" s="3">
        <v>0</v>
      </c>
      <c r="Y23" s="3">
        <v>3.0493055555555551E-2</v>
      </c>
      <c r="Z23" s="1">
        <v>17.87</v>
      </c>
      <c r="AA23" s="1" t="s">
        <v>166</v>
      </c>
      <c r="AB23" s="3">
        <v>0</v>
      </c>
      <c r="AC23" s="4">
        <v>42716</v>
      </c>
      <c r="AD23" s="1">
        <v>47</v>
      </c>
      <c r="AE23" s="1">
        <v>42.24</v>
      </c>
      <c r="AF23" s="1" t="s">
        <v>78</v>
      </c>
      <c r="AG23" s="1" t="s">
        <v>79</v>
      </c>
      <c r="AH23" s="1" t="s">
        <v>101</v>
      </c>
      <c r="AI23" s="1" t="s">
        <v>87</v>
      </c>
      <c r="AJ23" s="1" t="s">
        <v>119</v>
      </c>
      <c r="AK23" s="1">
        <v>0</v>
      </c>
      <c r="AL23" s="1">
        <v>1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</row>
    <row r="24" spans="1:65">
      <c r="A24" s="1" t="str">
        <f t="shared" si="0"/>
        <v xml:space="preserve">Alfonso </v>
      </c>
      <c r="B24" s="1" t="str">
        <f t="shared" si="1"/>
        <v xml:space="preserve">Frazier   </v>
      </c>
      <c r="C24" s="1" t="s">
        <v>153</v>
      </c>
      <c r="D24" t="s">
        <v>154</v>
      </c>
      <c r="E24" s="1" t="s">
        <v>67</v>
      </c>
      <c r="F24" s="1" t="s">
        <v>155</v>
      </c>
      <c r="G24" s="1" t="s">
        <v>156</v>
      </c>
      <c r="H24" s="1" t="s">
        <v>157</v>
      </c>
      <c r="I24" s="1" t="s">
        <v>112</v>
      </c>
      <c r="J24" s="1">
        <v>87109</v>
      </c>
      <c r="K24" s="1">
        <v>0</v>
      </c>
      <c r="L24" s="1"/>
      <c r="M24" s="1" t="s">
        <v>158</v>
      </c>
      <c r="N24" s="1" t="s">
        <v>159</v>
      </c>
      <c r="O24" s="1" t="s">
        <v>115</v>
      </c>
      <c r="P24" s="1"/>
      <c r="Q24" s="1" t="s">
        <v>160</v>
      </c>
      <c r="R24" s="1" t="s">
        <v>99</v>
      </c>
      <c r="S24" s="2">
        <v>176000000000000</v>
      </c>
      <c r="T24" s="2">
        <v>343230000000000</v>
      </c>
      <c r="U24" s="1"/>
      <c r="V24" s="1">
        <v>10051</v>
      </c>
      <c r="W24" s="1">
        <v>7945</v>
      </c>
      <c r="X24" s="3">
        <v>0</v>
      </c>
      <c r="Y24" s="3">
        <v>3.3247685185185186E-2</v>
      </c>
      <c r="Z24" s="1">
        <v>21.97</v>
      </c>
      <c r="AA24" s="1" t="s">
        <v>167</v>
      </c>
      <c r="AB24" s="3">
        <v>0</v>
      </c>
      <c r="AC24" s="4">
        <v>42485</v>
      </c>
      <c r="AD24" s="1">
        <v>47</v>
      </c>
      <c r="AE24" s="1">
        <v>8.0399999999999991</v>
      </c>
      <c r="AF24" s="1" t="s">
        <v>168</v>
      </c>
      <c r="AG24" s="1" t="s">
        <v>79</v>
      </c>
      <c r="AH24" s="1" t="s">
        <v>101</v>
      </c>
      <c r="AI24" s="1" t="s">
        <v>87</v>
      </c>
      <c r="AJ24" s="1" t="s">
        <v>119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1</v>
      </c>
      <c r="AV24" s="1">
        <v>0</v>
      </c>
      <c r="AW24" s="1">
        <v>0</v>
      </c>
      <c r="AX24" s="1">
        <v>1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</row>
    <row r="25" spans="1:65">
      <c r="A25" s="1" t="str">
        <f t="shared" si="0"/>
        <v xml:space="preserve">Edward </v>
      </c>
      <c r="B25" s="1" t="str">
        <f t="shared" si="1"/>
        <v xml:space="preserve">Turner    </v>
      </c>
      <c r="C25" s="1" t="s">
        <v>169</v>
      </c>
      <c r="D25" t="s">
        <v>170</v>
      </c>
      <c r="E25" s="1" t="s">
        <v>67</v>
      </c>
      <c r="F25" s="1" t="s">
        <v>171</v>
      </c>
      <c r="G25" s="1" t="s">
        <v>172</v>
      </c>
      <c r="H25" s="1" t="s">
        <v>173</v>
      </c>
      <c r="I25" s="1" t="s">
        <v>112</v>
      </c>
      <c r="J25" s="1">
        <v>71301</v>
      </c>
      <c r="K25" s="1">
        <v>0</v>
      </c>
      <c r="L25" s="1"/>
      <c r="M25" s="1" t="s">
        <v>174</v>
      </c>
      <c r="N25" s="1" t="s">
        <v>175</v>
      </c>
      <c r="O25" s="1" t="s">
        <v>176</v>
      </c>
      <c r="P25" s="1"/>
      <c r="Q25" s="1" t="s">
        <v>177</v>
      </c>
      <c r="R25" s="1" t="s">
        <v>99</v>
      </c>
      <c r="S25" s="2">
        <v>754000000000000</v>
      </c>
      <c r="T25" s="2">
        <v>36139400000000</v>
      </c>
      <c r="U25" s="1"/>
      <c r="V25" s="1">
        <v>10063</v>
      </c>
      <c r="W25" s="1">
        <v>564</v>
      </c>
      <c r="X25" s="3">
        <v>0</v>
      </c>
      <c r="Y25" s="3">
        <v>4.0797453703703704E-2</v>
      </c>
      <c r="Z25" s="1">
        <v>7.12</v>
      </c>
      <c r="AA25" s="1" t="s">
        <v>178</v>
      </c>
      <c r="AB25" s="3">
        <v>0</v>
      </c>
      <c r="AC25" s="4">
        <v>42520</v>
      </c>
      <c r="AD25" s="1">
        <v>65</v>
      </c>
      <c r="AE25" s="1">
        <v>198.38</v>
      </c>
      <c r="AF25" s="1" t="s">
        <v>104</v>
      </c>
      <c r="AG25" s="1" t="s">
        <v>86</v>
      </c>
      <c r="AH25" s="1" t="s">
        <v>80</v>
      </c>
      <c r="AI25" s="1" t="s">
        <v>140</v>
      </c>
      <c r="AJ25" s="1" t="s">
        <v>102</v>
      </c>
      <c r="AK25" s="1">
        <v>0</v>
      </c>
      <c r="AL25" s="1">
        <v>1</v>
      </c>
      <c r="AM25" s="1">
        <v>0</v>
      </c>
      <c r="AN25" s="1">
        <v>1</v>
      </c>
      <c r="AO25" s="1">
        <v>0</v>
      </c>
      <c r="AP25" s="1">
        <v>0</v>
      </c>
      <c r="AQ25" s="1">
        <v>1</v>
      </c>
      <c r="AR25" s="1">
        <v>0</v>
      </c>
      <c r="AS25" s="1">
        <v>1</v>
      </c>
      <c r="AT25" s="1">
        <v>1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1</v>
      </c>
      <c r="BC25" s="1">
        <v>0</v>
      </c>
      <c r="BD25" s="1">
        <v>0</v>
      </c>
      <c r="BE25" s="1">
        <v>0</v>
      </c>
      <c r="BF25" s="1">
        <v>1</v>
      </c>
      <c r="BG25" s="1">
        <v>0</v>
      </c>
      <c r="BH25" s="1">
        <v>0</v>
      </c>
      <c r="BI25" s="1">
        <v>0</v>
      </c>
      <c r="BJ25" s="1">
        <v>1</v>
      </c>
      <c r="BK25" s="1">
        <v>0</v>
      </c>
      <c r="BL25" s="1">
        <v>0</v>
      </c>
      <c r="BM25" s="1">
        <v>0</v>
      </c>
    </row>
    <row r="26" spans="1:65">
      <c r="A26" s="1" t="str">
        <f t="shared" si="0"/>
        <v xml:space="preserve">Edward </v>
      </c>
      <c r="B26" s="1" t="str">
        <f t="shared" si="1"/>
        <v xml:space="preserve">Turner    </v>
      </c>
      <c r="C26" s="1" t="s">
        <v>169</v>
      </c>
      <c r="D26" t="s">
        <v>170</v>
      </c>
      <c r="E26" s="1" t="s">
        <v>67</v>
      </c>
      <c r="F26" s="1" t="s">
        <v>171</v>
      </c>
      <c r="G26" s="1" t="s">
        <v>179</v>
      </c>
      <c r="H26" s="1" t="s">
        <v>173</v>
      </c>
      <c r="I26" s="1" t="s">
        <v>112</v>
      </c>
      <c r="J26" s="1">
        <v>71301</v>
      </c>
      <c r="K26" s="1">
        <v>0</v>
      </c>
      <c r="L26" s="1"/>
      <c r="M26" s="1" t="s">
        <v>174</v>
      </c>
      <c r="N26" s="1" t="s">
        <v>175</v>
      </c>
      <c r="O26" s="1" t="s">
        <v>176</v>
      </c>
      <c r="P26" s="1"/>
      <c r="Q26" s="1" t="s">
        <v>177</v>
      </c>
      <c r="R26" s="1" t="s">
        <v>99</v>
      </c>
      <c r="S26" s="2">
        <v>754000000000000</v>
      </c>
      <c r="T26" s="2">
        <v>36254100000000</v>
      </c>
      <c r="U26" s="1"/>
      <c r="V26" s="1">
        <v>10063</v>
      </c>
      <c r="W26" s="1">
        <v>1506</v>
      </c>
      <c r="X26" s="3">
        <v>0</v>
      </c>
      <c r="Y26" s="3">
        <v>2.3803240740740739E-2</v>
      </c>
      <c r="Z26" s="1">
        <v>22.77</v>
      </c>
      <c r="AA26" s="1" t="s">
        <v>180</v>
      </c>
      <c r="AB26" s="3">
        <v>0</v>
      </c>
      <c r="AC26" s="4">
        <v>42622</v>
      </c>
      <c r="AD26" s="1">
        <v>65</v>
      </c>
      <c r="AE26" s="1">
        <v>242.23</v>
      </c>
      <c r="AF26" s="1" t="s">
        <v>78</v>
      </c>
      <c r="AG26" s="1" t="s">
        <v>86</v>
      </c>
      <c r="AH26" s="1" t="s">
        <v>80</v>
      </c>
      <c r="AI26" s="1" t="s">
        <v>140</v>
      </c>
      <c r="AJ26" s="1" t="s">
        <v>102</v>
      </c>
      <c r="AK26" s="1">
        <v>0</v>
      </c>
      <c r="AL26" s="1">
        <v>1</v>
      </c>
      <c r="AM26" s="1">
        <v>1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1</v>
      </c>
      <c r="AT26" s="1">
        <v>1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1</v>
      </c>
      <c r="BC26" s="1">
        <v>0</v>
      </c>
      <c r="BD26" s="1">
        <v>0</v>
      </c>
      <c r="BE26" s="1">
        <v>0</v>
      </c>
      <c r="BF26" s="1">
        <v>1</v>
      </c>
      <c r="BG26" s="1">
        <v>0</v>
      </c>
      <c r="BH26" s="1">
        <v>1</v>
      </c>
      <c r="BI26" s="1">
        <v>0</v>
      </c>
      <c r="BJ26" s="1">
        <v>0</v>
      </c>
      <c r="BK26" s="1">
        <v>0</v>
      </c>
      <c r="BL26" s="1">
        <v>1</v>
      </c>
      <c r="BM26" s="1">
        <v>1</v>
      </c>
    </row>
    <row r="27" spans="1:65">
      <c r="A27" s="1" t="str">
        <f t="shared" si="0"/>
        <v xml:space="preserve">Edward </v>
      </c>
      <c r="B27" s="1" t="str">
        <f t="shared" si="1"/>
        <v xml:space="preserve">Turner    </v>
      </c>
      <c r="C27" s="1" t="s">
        <v>169</v>
      </c>
      <c r="D27" t="s">
        <v>170</v>
      </c>
      <c r="E27" s="1" t="s">
        <v>67</v>
      </c>
      <c r="F27" s="1" t="s">
        <v>171</v>
      </c>
      <c r="G27" s="1" t="s">
        <v>179</v>
      </c>
      <c r="H27" s="1" t="s">
        <v>173</v>
      </c>
      <c r="I27" s="1" t="s">
        <v>112</v>
      </c>
      <c r="J27" s="1">
        <v>71301</v>
      </c>
      <c r="K27" s="1">
        <v>0</v>
      </c>
      <c r="L27" s="1"/>
      <c r="M27" s="1" t="s">
        <v>174</v>
      </c>
      <c r="N27" s="1" t="s">
        <v>175</v>
      </c>
      <c r="O27" s="1" t="s">
        <v>176</v>
      </c>
      <c r="P27" s="1"/>
      <c r="Q27" s="1" t="s">
        <v>177</v>
      </c>
      <c r="R27" s="1" t="s">
        <v>99</v>
      </c>
      <c r="S27" s="2">
        <v>754000000000000</v>
      </c>
      <c r="T27" s="2">
        <v>36237400000000</v>
      </c>
      <c r="U27" s="1"/>
      <c r="V27" s="1">
        <v>10063</v>
      </c>
      <c r="W27" s="1">
        <v>3586</v>
      </c>
      <c r="X27" s="3">
        <v>0</v>
      </c>
      <c r="Y27" s="3">
        <v>2.3803240740740739E-2</v>
      </c>
      <c r="Z27" s="1">
        <v>11.45</v>
      </c>
      <c r="AA27" s="1" t="s">
        <v>141</v>
      </c>
      <c r="AB27" s="3">
        <v>0</v>
      </c>
      <c r="AC27" s="4">
        <v>42723</v>
      </c>
      <c r="AD27" s="1">
        <v>65</v>
      </c>
      <c r="AE27" s="1">
        <v>270.16000000000003</v>
      </c>
      <c r="AF27" s="1" t="s">
        <v>78</v>
      </c>
      <c r="AG27" s="1" t="s">
        <v>86</v>
      </c>
      <c r="AH27" s="1" t="s">
        <v>80</v>
      </c>
      <c r="AI27" s="1" t="s">
        <v>140</v>
      </c>
      <c r="AJ27" s="1" t="s">
        <v>102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1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1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1</v>
      </c>
      <c r="BM27" s="1">
        <v>1</v>
      </c>
    </row>
    <row r="28" spans="1:65">
      <c r="A28" s="1" t="str">
        <f t="shared" si="0"/>
        <v xml:space="preserve">Rafael </v>
      </c>
      <c r="B28" s="1" t="str">
        <f t="shared" si="1"/>
        <v xml:space="preserve">Middleton  </v>
      </c>
      <c r="C28" s="1" t="s">
        <v>181</v>
      </c>
      <c r="D28" t="s">
        <v>182</v>
      </c>
      <c r="E28" s="1" t="s">
        <v>67</v>
      </c>
      <c r="F28" s="1" t="s">
        <v>183</v>
      </c>
      <c r="G28" s="1" t="s">
        <v>184</v>
      </c>
      <c r="H28" s="1" t="s">
        <v>185</v>
      </c>
      <c r="I28" s="1" t="s">
        <v>112</v>
      </c>
      <c r="J28" s="1">
        <v>20222</v>
      </c>
      <c r="K28" s="1">
        <v>0</v>
      </c>
      <c r="L28" s="1"/>
      <c r="M28" s="1" t="s">
        <v>186</v>
      </c>
      <c r="N28" s="1" t="s">
        <v>187</v>
      </c>
      <c r="O28" s="1" t="s">
        <v>188</v>
      </c>
      <c r="P28" s="1"/>
      <c r="Q28" s="1" t="s">
        <v>189</v>
      </c>
      <c r="R28" s="1" t="s">
        <v>76</v>
      </c>
      <c r="S28" s="1">
        <v>530990002</v>
      </c>
      <c r="T28" s="2">
        <v>3528920000000000</v>
      </c>
      <c r="U28" s="1"/>
      <c r="V28" s="1">
        <v>10075</v>
      </c>
      <c r="W28" s="1">
        <v>670</v>
      </c>
      <c r="X28" s="3">
        <v>0</v>
      </c>
      <c r="Y28" s="3">
        <v>2.7155092592592592E-2</v>
      </c>
      <c r="Z28" s="1">
        <v>11.85</v>
      </c>
      <c r="AA28" s="1" t="s">
        <v>190</v>
      </c>
      <c r="AB28" s="3">
        <v>0</v>
      </c>
      <c r="AC28" s="4">
        <v>42427</v>
      </c>
      <c r="AD28" s="1">
        <v>73</v>
      </c>
      <c r="AE28" s="1">
        <v>142.54</v>
      </c>
      <c r="AF28" s="1" t="s">
        <v>78</v>
      </c>
      <c r="AG28" s="1" t="s">
        <v>86</v>
      </c>
      <c r="AH28" s="1" t="s">
        <v>80</v>
      </c>
      <c r="AI28" s="1" t="s">
        <v>81</v>
      </c>
      <c r="AJ28" s="1" t="s">
        <v>102</v>
      </c>
      <c r="AK28" s="1">
        <v>0</v>
      </c>
      <c r="AL28" s="1">
        <v>0</v>
      </c>
      <c r="AM28" s="1">
        <v>0</v>
      </c>
      <c r="AN28" s="1">
        <v>1</v>
      </c>
      <c r="AO28" s="1">
        <v>0</v>
      </c>
      <c r="AP28" s="1">
        <v>0</v>
      </c>
      <c r="AQ28" s="1">
        <v>0</v>
      </c>
      <c r="AR28" s="1">
        <v>1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1</v>
      </c>
      <c r="AZ28" s="1">
        <v>0</v>
      </c>
      <c r="BA28" s="1">
        <v>0</v>
      </c>
      <c r="BB28" s="1">
        <v>1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1</v>
      </c>
      <c r="BI28" s="1">
        <v>0</v>
      </c>
      <c r="BJ28" s="1">
        <v>0</v>
      </c>
      <c r="BK28" s="1">
        <v>0</v>
      </c>
      <c r="BL28" s="1">
        <v>0</v>
      </c>
      <c r="BM28" s="1">
        <v>1</v>
      </c>
    </row>
    <row r="29" spans="1:65">
      <c r="A29" s="1" t="str">
        <f t="shared" si="0"/>
        <v xml:space="preserve">Rafael </v>
      </c>
      <c r="B29" s="1" t="str">
        <f t="shared" si="1"/>
        <v xml:space="preserve">Middleton  </v>
      </c>
      <c r="C29" s="1" t="s">
        <v>181</v>
      </c>
      <c r="D29" t="s">
        <v>182</v>
      </c>
      <c r="E29" s="1" t="s">
        <v>67</v>
      </c>
      <c r="F29" s="1" t="s">
        <v>183</v>
      </c>
      <c r="G29" s="1" t="s">
        <v>184</v>
      </c>
      <c r="H29" s="1" t="s">
        <v>185</v>
      </c>
      <c r="I29" s="1" t="s">
        <v>112</v>
      </c>
      <c r="J29" s="1">
        <v>20222</v>
      </c>
      <c r="K29" s="1">
        <v>0</v>
      </c>
      <c r="L29" s="1"/>
      <c r="M29" s="1" t="s">
        <v>186</v>
      </c>
      <c r="N29" s="1" t="s">
        <v>187</v>
      </c>
      <c r="O29" s="1" t="s">
        <v>188</v>
      </c>
      <c r="P29" s="1"/>
      <c r="Q29" s="1" t="s">
        <v>189</v>
      </c>
      <c r="R29" s="1" t="s">
        <v>76</v>
      </c>
      <c r="S29" s="1">
        <v>530990002</v>
      </c>
      <c r="T29" s="2">
        <v>3528680000000000</v>
      </c>
      <c r="U29" s="1"/>
      <c r="V29" s="1">
        <v>10075</v>
      </c>
      <c r="W29" s="1">
        <v>2231</v>
      </c>
      <c r="X29" s="3">
        <v>0</v>
      </c>
      <c r="Y29" s="3">
        <v>3.3291666666666664E-2</v>
      </c>
      <c r="Z29" s="1">
        <v>9</v>
      </c>
      <c r="AA29" s="1" t="s">
        <v>191</v>
      </c>
      <c r="AB29" s="3">
        <v>0</v>
      </c>
      <c r="AC29" s="4">
        <v>42729</v>
      </c>
      <c r="AD29" s="1">
        <v>73</v>
      </c>
      <c r="AE29" s="1">
        <v>197.81</v>
      </c>
      <c r="AF29" s="1" t="s">
        <v>78</v>
      </c>
      <c r="AG29" s="1" t="s">
        <v>86</v>
      </c>
      <c r="AH29" s="1" t="s">
        <v>80</v>
      </c>
      <c r="AI29" s="1" t="s">
        <v>140</v>
      </c>
      <c r="AJ29" s="1" t="s">
        <v>102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1</v>
      </c>
      <c r="BA29" s="1">
        <v>0</v>
      </c>
      <c r="BB29" s="1">
        <v>1</v>
      </c>
      <c r="BC29" s="1">
        <v>0</v>
      </c>
      <c r="BD29" s="1">
        <v>0</v>
      </c>
      <c r="BE29" s="1">
        <v>0</v>
      </c>
      <c r="BF29" s="1">
        <v>1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1</v>
      </c>
    </row>
    <row r="30" spans="1:65">
      <c r="A30" s="1" t="str">
        <f t="shared" si="0"/>
        <v xml:space="preserve">Rafael </v>
      </c>
      <c r="B30" s="1" t="str">
        <f t="shared" si="1"/>
        <v xml:space="preserve">Middleton  </v>
      </c>
      <c r="C30" s="1" t="s">
        <v>181</v>
      </c>
      <c r="D30" t="s">
        <v>182</v>
      </c>
      <c r="E30" s="1" t="s">
        <v>67</v>
      </c>
      <c r="F30" s="1" t="s">
        <v>183</v>
      </c>
      <c r="G30" s="1" t="s">
        <v>184</v>
      </c>
      <c r="H30" s="1" t="s">
        <v>185</v>
      </c>
      <c r="I30" s="1" t="s">
        <v>112</v>
      </c>
      <c r="J30" s="1">
        <v>20222</v>
      </c>
      <c r="K30" s="1">
        <v>0</v>
      </c>
      <c r="L30" s="1"/>
      <c r="M30" s="1" t="s">
        <v>186</v>
      </c>
      <c r="N30" s="1" t="s">
        <v>187</v>
      </c>
      <c r="O30" s="1" t="s">
        <v>188</v>
      </c>
      <c r="P30" s="1"/>
      <c r="Q30" s="1" t="s">
        <v>189</v>
      </c>
      <c r="R30" s="1" t="s">
        <v>76</v>
      </c>
      <c r="S30" s="1">
        <v>530990002</v>
      </c>
      <c r="T30" s="2">
        <v>3528160000000000</v>
      </c>
      <c r="U30" s="1"/>
      <c r="V30" s="1">
        <v>10075</v>
      </c>
      <c r="W30" s="1">
        <v>9068</v>
      </c>
      <c r="X30" s="3">
        <v>0</v>
      </c>
      <c r="Y30" s="3">
        <v>5.2824074074074067E-3</v>
      </c>
      <c r="Z30" s="1">
        <v>16.27</v>
      </c>
      <c r="AA30" s="1" t="s">
        <v>90</v>
      </c>
      <c r="AB30" s="3">
        <v>0</v>
      </c>
      <c r="AC30" s="4">
        <v>42372</v>
      </c>
      <c r="AD30" s="1">
        <v>73</v>
      </c>
      <c r="AE30" s="1">
        <v>179.38</v>
      </c>
      <c r="AF30" s="1" t="s">
        <v>78</v>
      </c>
      <c r="AG30" s="1" t="s">
        <v>86</v>
      </c>
      <c r="AH30" s="1" t="s">
        <v>80</v>
      </c>
      <c r="AI30" s="1" t="s">
        <v>140</v>
      </c>
      <c r="AJ30" s="1" t="s">
        <v>102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1</v>
      </c>
      <c r="AU30" s="1">
        <v>0</v>
      </c>
      <c r="AV30" s="1">
        <v>0</v>
      </c>
      <c r="AW30" s="1">
        <v>0</v>
      </c>
      <c r="AX30" s="1">
        <v>0</v>
      </c>
      <c r="AY30" s="1">
        <v>1</v>
      </c>
      <c r="AZ30" s="1">
        <v>1</v>
      </c>
      <c r="BA30" s="1">
        <v>0</v>
      </c>
      <c r="BB30" s="1">
        <v>1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1</v>
      </c>
      <c r="BM30" s="1">
        <v>0</v>
      </c>
    </row>
    <row r="31" spans="1:65">
      <c r="A31" s="1" t="str">
        <f t="shared" si="0"/>
        <v xml:space="preserve">Earl </v>
      </c>
      <c r="B31" s="1" t="str">
        <f t="shared" si="1"/>
        <v xml:space="preserve">Bruner     </v>
      </c>
      <c r="C31" s="1" t="s">
        <v>192</v>
      </c>
      <c r="D31" t="s">
        <v>193</v>
      </c>
      <c r="E31" s="1" t="s">
        <v>67</v>
      </c>
      <c r="F31" s="1" t="s">
        <v>194</v>
      </c>
      <c r="G31" s="1" t="s">
        <v>195</v>
      </c>
      <c r="H31" s="1" t="s">
        <v>196</v>
      </c>
      <c r="I31" s="1" t="s">
        <v>197</v>
      </c>
      <c r="J31" s="1" t="s">
        <v>198</v>
      </c>
      <c r="K31" s="1">
        <v>0</v>
      </c>
      <c r="L31" s="1"/>
      <c r="M31" s="1" t="s">
        <v>199</v>
      </c>
      <c r="N31" s="1" t="s">
        <v>200</v>
      </c>
      <c r="O31" s="1" t="s">
        <v>115</v>
      </c>
      <c r="P31" s="1"/>
      <c r="Q31" s="1" t="s">
        <v>201</v>
      </c>
      <c r="R31" s="1" t="s">
        <v>202</v>
      </c>
      <c r="S31" s="1" t="s">
        <v>203</v>
      </c>
      <c r="T31" s="2">
        <v>377233000000000</v>
      </c>
      <c r="U31" s="1"/>
      <c r="V31" s="1">
        <v>10079</v>
      </c>
      <c r="W31" s="1">
        <v>3545</v>
      </c>
      <c r="X31" s="3">
        <v>0</v>
      </c>
      <c r="Y31" s="3">
        <v>4.0039351851851854E-2</v>
      </c>
      <c r="Z31" s="1">
        <v>6.37</v>
      </c>
      <c r="AA31" s="1" t="s">
        <v>204</v>
      </c>
      <c r="AB31" s="3">
        <v>0</v>
      </c>
      <c r="AC31" s="4">
        <v>42490</v>
      </c>
      <c r="AD31" s="1">
        <v>19</v>
      </c>
      <c r="AE31" s="1">
        <v>20.37</v>
      </c>
      <c r="AF31" s="1" t="s">
        <v>78</v>
      </c>
      <c r="AG31" s="1" t="s">
        <v>79</v>
      </c>
      <c r="AH31" s="1" t="s">
        <v>80</v>
      </c>
      <c r="AI31" s="1" t="s">
        <v>87</v>
      </c>
      <c r="AJ31" s="1" t="s">
        <v>205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1</v>
      </c>
      <c r="AV31" s="1">
        <v>0</v>
      </c>
      <c r="AW31" s="1">
        <v>1</v>
      </c>
      <c r="AX31" s="1">
        <v>0</v>
      </c>
      <c r="AY31" s="1">
        <v>0</v>
      </c>
      <c r="AZ31" s="1">
        <v>0</v>
      </c>
      <c r="BA31" s="1">
        <v>1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</row>
    <row r="32" spans="1:65">
      <c r="A32" s="1" t="str">
        <f t="shared" si="0"/>
        <v xml:space="preserve">Linda </v>
      </c>
      <c r="B32" s="1" t="str">
        <f t="shared" si="1"/>
        <v xml:space="preserve">Garcia    </v>
      </c>
      <c r="C32" s="1" t="s">
        <v>206</v>
      </c>
      <c r="D32" t="s">
        <v>207</v>
      </c>
      <c r="E32" s="1" t="s">
        <v>122</v>
      </c>
      <c r="F32" s="1" t="s">
        <v>208</v>
      </c>
      <c r="G32" s="1" t="s">
        <v>209</v>
      </c>
      <c r="H32" s="1" t="s">
        <v>210</v>
      </c>
      <c r="I32" s="1" t="s">
        <v>71</v>
      </c>
      <c r="J32" s="1">
        <v>37060</v>
      </c>
      <c r="K32" s="1">
        <v>0</v>
      </c>
      <c r="L32" s="1"/>
      <c r="M32" s="1" t="s">
        <v>211</v>
      </c>
      <c r="N32" s="1" t="s">
        <v>212</v>
      </c>
      <c r="O32" s="1" t="s">
        <v>188</v>
      </c>
      <c r="P32" s="1"/>
      <c r="Q32" s="1" t="s">
        <v>213</v>
      </c>
      <c r="R32" s="1" t="s">
        <v>76</v>
      </c>
      <c r="S32" s="1">
        <v>22868164</v>
      </c>
      <c r="T32" s="2">
        <v>3528900000000000</v>
      </c>
      <c r="U32" s="1"/>
      <c r="V32" s="1">
        <v>10083</v>
      </c>
      <c r="W32" s="1">
        <v>1728</v>
      </c>
      <c r="X32" s="3">
        <v>0</v>
      </c>
      <c r="Y32" s="3">
        <v>4.1391203703703701E-2</v>
      </c>
      <c r="Z32" s="1">
        <v>17.87</v>
      </c>
      <c r="AA32" s="1" t="s">
        <v>214</v>
      </c>
      <c r="AB32" s="3">
        <v>0</v>
      </c>
      <c r="AC32" s="4">
        <v>42731</v>
      </c>
      <c r="AD32" s="1">
        <v>40</v>
      </c>
      <c r="AE32" s="1">
        <v>560</v>
      </c>
      <c r="AF32" s="1" t="s">
        <v>78</v>
      </c>
      <c r="AG32" s="1" t="s">
        <v>79</v>
      </c>
      <c r="AH32" s="1" t="s">
        <v>101</v>
      </c>
      <c r="AI32" s="1" t="s">
        <v>87</v>
      </c>
      <c r="AJ32" s="1" t="s">
        <v>82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1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</row>
    <row r="33" spans="1:65">
      <c r="A33" s="1" t="str">
        <f t="shared" si="0"/>
        <v xml:space="preserve">Quinn </v>
      </c>
      <c r="B33" s="1" t="str">
        <f t="shared" si="1"/>
        <v xml:space="preserve">Perry     </v>
      </c>
      <c r="C33" s="1" t="s">
        <v>215</v>
      </c>
      <c r="D33" t="s">
        <v>216</v>
      </c>
      <c r="E33" s="1" t="s">
        <v>217</v>
      </c>
      <c r="F33" s="1" t="s">
        <v>218</v>
      </c>
      <c r="G33" s="1" t="s">
        <v>219</v>
      </c>
      <c r="H33" s="1" t="s">
        <v>220</v>
      </c>
      <c r="I33" s="1" t="s">
        <v>112</v>
      </c>
      <c r="J33" s="1">
        <v>79109</v>
      </c>
      <c r="K33" s="1">
        <v>0</v>
      </c>
      <c r="L33" s="1"/>
      <c r="M33" s="1" t="s">
        <v>221</v>
      </c>
      <c r="N33" s="1" t="s">
        <v>222</v>
      </c>
      <c r="O33" s="1" t="s">
        <v>115</v>
      </c>
      <c r="P33" s="1"/>
      <c r="Q33" s="1" t="s">
        <v>223</v>
      </c>
      <c r="R33" s="1" t="s">
        <v>71</v>
      </c>
      <c r="S33" s="1" t="s">
        <v>224</v>
      </c>
      <c r="T33" s="2">
        <v>343640000000000</v>
      </c>
      <c r="U33" s="1"/>
      <c r="V33" s="1">
        <v>10091</v>
      </c>
      <c r="W33" s="1">
        <v>3359</v>
      </c>
      <c r="X33" s="3">
        <v>0</v>
      </c>
      <c r="Y33" s="3">
        <v>4.1391203703703701E-2</v>
      </c>
      <c r="Z33" s="1">
        <v>68.569999999999993</v>
      </c>
      <c r="AA33" s="1" t="s">
        <v>214</v>
      </c>
      <c r="AB33" s="3">
        <v>0</v>
      </c>
      <c r="AC33" s="4">
        <v>42731</v>
      </c>
      <c r="AD33" s="1">
        <v>40</v>
      </c>
      <c r="AE33" s="1">
        <v>24.08</v>
      </c>
      <c r="AF33" s="1" t="s">
        <v>78</v>
      </c>
      <c r="AG33" s="1" t="s">
        <v>79</v>
      </c>
      <c r="AH33" s="1" t="s">
        <v>101</v>
      </c>
      <c r="AI33" s="1" t="s">
        <v>87</v>
      </c>
      <c r="AJ33" s="1" t="s">
        <v>82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1</v>
      </c>
      <c r="AV33" s="1">
        <v>0</v>
      </c>
      <c r="AW33" s="1">
        <v>1</v>
      </c>
      <c r="AX33" s="1">
        <v>0</v>
      </c>
      <c r="AY33" s="1">
        <v>0</v>
      </c>
      <c r="AZ33" s="1">
        <v>0</v>
      </c>
      <c r="BA33" s="1">
        <v>1</v>
      </c>
      <c r="BB33" s="1">
        <v>0</v>
      </c>
      <c r="BC33" s="1">
        <v>0</v>
      </c>
      <c r="BD33" s="1">
        <v>0</v>
      </c>
      <c r="BE33" s="1">
        <v>1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</row>
    <row r="34" spans="1:65">
      <c r="A34" s="1" t="str">
        <f t="shared" si="0"/>
        <v xml:space="preserve">Quinn </v>
      </c>
      <c r="B34" s="1" t="str">
        <f t="shared" si="1"/>
        <v xml:space="preserve">Perry     </v>
      </c>
      <c r="C34" s="1" t="s">
        <v>215</v>
      </c>
      <c r="D34" t="s">
        <v>216</v>
      </c>
      <c r="E34" s="1" t="s">
        <v>217</v>
      </c>
      <c r="F34" s="1" t="s">
        <v>218</v>
      </c>
      <c r="G34" s="1" t="s">
        <v>219</v>
      </c>
      <c r="H34" s="1" t="s">
        <v>220</v>
      </c>
      <c r="I34" s="1" t="s">
        <v>112</v>
      </c>
      <c r="J34" s="1">
        <v>79109</v>
      </c>
      <c r="K34" s="1">
        <v>0</v>
      </c>
      <c r="L34" s="1"/>
      <c r="M34" s="1" t="s">
        <v>221</v>
      </c>
      <c r="N34" s="1" t="s">
        <v>222</v>
      </c>
      <c r="O34" s="1" t="s">
        <v>115</v>
      </c>
      <c r="P34" s="1"/>
      <c r="Q34" s="1" t="s">
        <v>223</v>
      </c>
      <c r="R34" s="1" t="s">
        <v>71</v>
      </c>
      <c r="S34" s="1" t="s">
        <v>224</v>
      </c>
      <c r="T34" s="2">
        <v>374897000000000</v>
      </c>
      <c r="U34" s="1"/>
      <c r="V34" s="1">
        <v>10091</v>
      </c>
      <c r="W34" s="1">
        <v>6717</v>
      </c>
      <c r="X34" s="3">
        <v>0</v>
      </c>
      <c r="Y34" s="3">
        <v>9.6597222222222223E-3</v>
      </c>
      <c r="Z34" s="1">
        <v>13.25</v>
      </c>
      <c r="AA34" s="1" t="s">
        <v>225</v>
      </c>
      <c r="AB34" s="3">
        <v>0</v>
      </c>
      <c r="AC34" s="4">
        <v>42554</v>
      </c>
      <c r="AD34" s="1">
        <v>40</v>
      </c>
      <c r="AE34" s="1">
        <v>5.2</v>
      </c>
      <c r="AF34" s="1" t="s">
        <v>78</v>
      </c>
      <c r="AG34" s="1" t="s">
        <v>79</v>
      </c>
      <c r="AH34" s="1" t="s">
        <v>101</v>
      </c>
      <c r="AI34" s="1" t="s">
        <v>87</v>
      </c>
      <c r="AJ34" s="1" t="s">
        <v>82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1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1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1</v>
      </c>
      <c r="BL34" s="1">
        <v>0</v>
      </c>
      <c r="BM34" s="1">
        <v>0</v>
      </c>
    </row>
    <row r="35" spans="1:65">
      <c r="A35" s="1" t="str">
        <f t="shared" si="0"/>
        <v xml:space="preserve">Quinn </v>
      </c>
      <c r="B35" s="1" t="str">
        <f t="shared" si="1"/>
        <v xml:space="preserve">Perry     </v>
      </c>
      <c r="C35" s="1" t="s">
        <v>215</v>
      </c>
      <c r="D35" t="s">
        <v>216</v>
      </c>
      <c r="E35" s="1" t="s">
        <v>217</v>
      </c>
      <c r="F35" s="1" t="s">
        <v>218</v>
      </c>
      <c r="G35" s="1" t="s">
        <v>219</v>
      </c>
      <c r="H35" s="1" t="s">
        <v>220</v>
      </c>
      <c r="I35" s="1" t="s">
        <v>112</v>
      </c>
      <c r="J35" s="1">
        <v>79109</v>
      </c>
      <c r="K35" s="1">
        <v>0</v>
      </c>
      <c r="L35" s="1"/>
      <c r="M35" s="1" t="s">
        <v>221</v>
      </c>
      <c r="N35" s="1" t="s">
        <v>222</v>
      </c>
      <c r="O35" s="1" t="s">
        <v>115</v>
      </c>
      <c r="P35" s="1"/>
      <c r="Q35" s="1" t="s">
        <v>223</v>
      </c>
      <c r="R35" s="1" t="s">
        <v>71</v>
      </c>
      <c r="S35" s="1" t="s">
        <v>224</v>
      </c>
      <c r="T35" s="2">
        <v>341829000000000</v>
      </c>
      <c r="U35" s="1"/>
      <c r="V35" s="1">
        <v>10091</v>
      </c>
      <c r="W35" s="1">
        <v>7265</v>
      </c>
      <c r="X35" s="3">
        <v>0</v>
      </c>
      <c r="Y35" s="3">
        <v>5.3171296296296291E-3</v>
      </c>
      <c r="Z35" s="1">
        <v>7.45</v>
      </c>
      <c r="AA35" s="1" t="s">
        <v>226</v>
      </c>
      <c r="AB35" s="3">
        <v>0</v>
      </c>
      <c r="AC35" s="4">
        <v>42704</v>
      </c>
      <c r="AD35" s="1">
        <v>40</v>
      </c>
      <c r="AE35" s="1">
        <v>35.159999999999997</v>
      </c>
      <c r="AF35" s="1" t="s">
        <v>168</v>
      </c>
      <c r="AG35" s="1" t="s">
        <v>79</v>
      </c>
      <c r="AH35" s="1" t="s">
        <v>101</v>
      </c>
      <c r="AI35" s="1" t="s">
        <v>87</v>
      </c>
      <c r="AJ35" s="1" t="s">
        <v>82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1</v>
      </c>
      <c r="AV35" s="1">
        <v>0</v>
      </c>
      <c r="AW35" s="1">
        <v>1</v>
      </c>
      <c r="AX35" s="1">
        <v>0</v>
      </c>
      <c r="AY35" s="1">
        <v>0</v>
      </c>
      <c r="AZ35" s="1">
        <v>0</v>
      </c>
      <c r="BA35" s="1">
        <v>1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</row>
    <row r="36" spans="1:65">
      <c r="A36" s="1" t="str">
        <f t="shared" si="0"/>
        <v xml:space="preserve">Kristin </v>
      </c>
      <c r="B36" s="1" t="str">
        <f t="shared" si="1"/>
        <v xml:space="preserve">Mendoza   </v>
      </c>
      <c r="C36" s="1" t="s">
        <v>227</v>
      </c>
      <c r="D36" t="s">
        <v>228</v>
      </c>
      <c r="E36" s="1" t="s">
        <v>122</v>
      </c>
      <c r="F36" s="1" t="s">
        <v>229</v>
      </c>
      <c r="G36" s="1" t="s">
        <v>230</v>
      </c>
      <c r="H36" s="1" t="s">
        <v>197</v>
      </c>
      <c r="I36" s="1" t="s">
        <v>112</v>
      </c>
      <c r="J36" s="1">
        <v>92805</v>
      </c>
      <c r="K36" s="1">
        <v>0</v>
      </c>
      <c r="L36" s="1"/>
      <c r="M36" s="1" t="s">
        <v>231</v>
      </c>
      <c r="N36" s="1" t="s">
        <v>232</v>
      </c>
      <c r="O36" s="1" t="s">
        <v>176</v>
      </c>
      <c r="P36" s="1"/>
      <c r="Q36" s="1" t="s">
        <v>177</v>
      </c>
      <c r="R36" s="1" t="s">
        <v>99</v>
      </c>
      <c r="S36" s="2">
        <v>700000000000000</v>
      </c>
      <c r="T36" s="2">
        <v>36980300000000</v>
      </c>
      <c r="U36" s="1"/>
      <c r="V36" s="1">
        <v>10095</v>
      </c>
      <c r="W36" s="1">
        <v>2162</v>
      </c>
      <c r="X36" s="3">
        <v>0</v>
      </c>
      <c r="Y36" s="3">
        <v>3.0493055555555551E-2</v>
      </c>
      <c r="Z36" s="1">
        <v>8.99</v>
      </c>
      <c r="AA36" s="1" t="s">
        <v>103</v>
      </c>
      <c r="AB36" s="3">
        <v>0</v>
      </c>
      <c r="AC36" s="4">
        <v>42427</v>
      </c>
      <c r="AD36" s="1" t="s">
        <v>233</v>
      </c>
      <c r="AE36" s="1">
        <v>35.36</v>
      </c>
      <c r="AF36" s="1" t="s">
        <v>104</v>
      </c>
      <c r="AG36" s="1" t="s">
        <v>79</v>
      </c>
      <c r="AH36" s="1" t="s">
        <v>80</v>
      </c>
      <c r="AI36" s="1" t="s">
        <v>87</v>
      </c>
      <c r="AJ36" s="1" t="s">
        <v>205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1</v>
      </c>
      <c r="AV36" s="1">
        <v>0</v>
      </c>
      <c r="AW36" s="1">
        <v>1</v>
      </c>
      <c r="AX36" s="1">
        <v>1</v>
      </c>
      <c r="AY36" s="1">
        <v>0</v>
      </c>
      <c r="AZ36" s="1">
        <v>0</v>
      </c>
      <c r="BA36" s="1">
        <v>1</v>
      </c>
      <c r="BB36" s="1">
        <v>0</v>
      </c>
      <c r="BC36" s="1">
        <v>0</v>
      </c>
      <c r="BD36" s="1">
        <v>0</v>
      </c>
      <c r="BE36" s="1">
        <v>1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</row>
    <row r="37" spans="1:65">
      <c r="A37" s="1" t="str">
        <f t="shared" si="0"/>
        <v xml:space="preserve">Kristin </v>
      </c>
      <c r="B37" s="1" t="str">
        <f t="shared" si="1"/>
        <v xml:space="preserve">Mendoza   </v>
      </c>
      <c r="C37" s="1" t="s">
        <v>227</v>
      </c>
      <c r="D37" t="s">
        <v>228</v>
      </c>
      <c r="E37" s="1" t="s">
        <v>122</v>
      </c>
      <c r="F37" s="1" t="s">
        <v>229</v>
      </c>
      <c r="G37" s="1" t="s">
        <v>230</v>
      </c>
      <c r="H37" s="1" t="s">
        <v>197</v>
      </c>
      <c r="I37" s="1" t="s">
        <v>112</v>
      </c>
      <c r="J37" s="1">
        <v>92805</v>
      </c>
      <c r="K37" s="1">
        <v>0</v>
      </c>
      <c r="L37" s="1"/>
      <c r="M37" s="1" t="s">
        <v>231</v>
      </c>
      <c r="N37" s="1" t="s">
        <v>232</v>
      </c>
      <c r="O37" s="1" t="s">
        <v>176</v>
      </c>
      <c r="P37" s="1"/>
      <c r="Q37" s="1" t="s">
        <v>177</v>
      </c>
      <c r="R37" s="1" t="s">
        <v>99</v>
      </c>
      <c r="S37" s="2">
        <v>700000000000000</v>
      </c>
      <c r="T37" s="2">
        <v>36944300000000</v>
      </c>
      <c r="U37" s="1"/>
      <c r="V37" s="1">
        <v>10095</v>
      </c>
      <c r="W37" s="1">
        <v>3305</v>
      </c>
      <c r="X37" s="3">
        <v>0</v>
      </c>
      <c r="Y37" s="3">
        <v>1.9393518518518518E-2</v>
      </c>
      <c r="Z37" s="1">
        <v>33.99</v>
      </c>
      <c r="AA37" s="1" t="s">
        <v>234</v>
      </c>
      <c r="AB37" s="3">
        <v>0</v>
      </c>
      <c r="AC37" s="4">
        <v>42649</v>
      </c>
      <c r="AD37" s="1" t="s">
        <v>233</v>
      </c>
      <c r="AE37" s="1">
        <v>24.92</v>
      </c>
      <c r="AF37" s="1" t="s">
        <v>78</v>
      </c>
      <c r="AG37" s="1" t="s">
        <v>79</v>
      </c>
      <c r="AH37" s="1" t="s">
        <v>80</v>
      </c>
      <c r="AI37" s="1" t="s">
        <v>87</v>
      </c>
      <c r="AJ37" s="1" t="s">
        <v>205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1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</row>
    <row r="38" spans="1:65">
      <c r="A38" s="1" t="str">
        <f t="shared" si="0"/>
        <v xml:space="preserve">Kristin </v>
      </c>
      <c r="B38" s="1" t="str">
        <f t="shared" si="1"/>
        <v xml:space="preserve">Mendoza   </v>
      </c>
      <c r="C38" s="1" t="s">
        <v>227</v>
      </c>
      <c r="D38" t="s">
        <v>228</v>
      </c>
      <c r="E38" s="1" t="s">
        <v>122</v>
      </c>
      <c r="F38" s="1" t="s">
        <v>229</v>
      </c>
      <c r="G38" s="1" t="s">
        <v>230</v>
      </c>
      <c r="H38" s="1" t="s">
        <v>197</v>
      </c>
      <c r="I38" s="1" t="s">
        <v>112</v>
      </c>
      <c r="J38" s="1">
        <v>92805</v>
      </c>
      <c r="K38" s="1">
        <v>0</v>
      </c>
      <c r="L38" s="1"/>
      <c r="M38" s="1" t="s">
        <v>231</v>
      </c>
      <c r="N38" s="1" t="s">
        <v>232</v>
      </c>
      <c r="O38" s="1" t="s">
        <v>176</v>
      </c>
      <c r="P38" s="1"/>
      <c r="Q38" s="1" t="s">
        <v>177</v>
      </c>
      <c r="R38" s="1" t="s">
        <v>99</v>
      </c>
      <c r="S38" s="2">
        <v>700000000000000</v>
      </c>
      <c r="T38" s="2">
        <v>36624200000000</v>
      </c>
      <c r="U38" s="1"/>
      <c r="V38" s="1">
        <v>10095</v>
      </c>
      <c r="W38" s="1">
        <v>3967</v>
      </c>
      <c r="X38" s="3">
        <v>0</v>
      </c>
      <c r="Y38" s="3">
        <v>3.0493055555555551E-2</v>
      </c>
      <c r="Z38" s="1">
        <v>11.88</v>
      </c>
      <c r="AA38" s="1" t="s">
        <v>235</v>
      </c>
      <c r="AB38" s="3">
        <v>0</v>
      </c>
      <c r="AC38" s="4">
        <v>42716</v>
      </c>
      <c r="AD38" s="1" t="s">
        <v>233</v>
      </c>
      <c r="AE38" s="1">
        <v>281.82</v>
      </c>
      <c r="AF38" s="1" t="s">
        <v>78</v>
      </c>
      <c r="AG38" s="1" t="s">
        <v>79</v>
      </c>
      <c r="AH38" s="1" t="s">
        <v>80</v>
      </c>
      <c r="AI38" s="1" t="s">
        <v>140</v>
      </c>
      <c r="AJ38" s="1" t="s">
        <v>205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1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1</v>
      </c>
      <c r="BC38" s="1">
        <v>1</v>
      </c>
      <c r="BD38" s="1">
        <v>0</v>
      </c>
      <c r="BE38" s="1">
        <v>0</v>
      </c>
      <c r="BF38" s="1">
        <v>1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1</v>
      </c>
      <c r="BM38" s="1">
        <v>0</v>
      </c>
    </row>
    <row r="39" spans="1:65">
      <c r="A39" s="1" t="str">
        <f t="shared" si="0"/>
        <v xml:space="preserve">Kristin </v>
      </c>
      <c r="B39" s="1" t="str">
        <f t="shared" si="1"/>
        <v xml:space="preserve">Mendoza   </v>
      </c>
      <c r="C39" s="1" t="s">
        <v>227</v>
      </c>
      <c r="D39" t="s">
        <v>228</v>
      </c>
      <c r="E39" s="1" t="s">
        <v>122</v>
      </c>
      <c r="F39" s="1" t="s">
        <v>229</v>
      </c>
      <c r="G39" s="1" t="s">
        <v>230</v>
      </c>
      <c r="H39" s="1" t="s">
        <v>197</v>
      </c>
      <c r="I39" s="1" t="s">
        <v>112</v>
      </c>
      <c r="J39" s="1">
        <v>92805</v>
      </c>
      <c r="K39" s="1">
        <v>0</v>
      </c>
      <c r="L39" s="1"/>
      <c r="M39" s="1" t="s">
        <v>231</v>
      </c>
      <c r="N39" s="1" t="s">
        <v>232</v>
      </c>
      <c r="O39" s="1" t="s">
        <v>176</v>
      </c>
      <c r="P39" s="1"/>
      <c r="Q39" s="1" t="s">
        <v>177</v>
      </c>
      <c r="R39" s="1" t="s">
        <v>99</v>
      </c>
      <c r="S39" s="2">
        <v>700000000000000</v>
      </c>
      <c r="T39" s="2">
        <v>36309200000000</v>
      </c>
      <c r="U39" s="1"/>
      <c r="V39" s="1">
        <v>10095</v>
      </c>
      <c r="W39" s="1">
        <v>4382</v>
      </c>
      <c r="X39" s="3">
        <v>0</v>
      </c>
      <c r="Y39" s="3">
        <v>2.0210648148148148E-2</v>
      </c>
      <c r="Z39" s="1">
        <v>19.850000000000001</v>
      </c>
      <c r="AA39" s="1" t="s">
        <v>236</v>
      </c>
      <c r="AB39" s="3">
        <v>0</v>
      </c>
      <c r="AC39" s="4">
        <v>42574</v>
      </c>
      <c r="AD39" s="1" t="s">
        <v>233</v>
      </c>
      <c r="AE39" s="1">
        <v>6.33</v>
      </c>
      <c r="AF39" s="1" t="s">
        <v>104</v>
      </c>
      <c r="AG39" s="1" t="s">
        <v>79</v>
      </c>
      <c r="AH39" s="1" t="s">
        <v>80</v>
      </c>
      <c r="AI39" s="1" t="s">
        <v>87</v>
      </c>
      <c r="AJ39" s="1" t="s">
        <v>205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1</v>
      </c>
      <c r="AV39" s="1">
        <v>0</v>
      </c>
      <c r="AW39" s="1">
        <v>1</v>
      </c>
      <c r="AX39" s="1">
        <v>0</v>
      </c>
      <c r="AY39" s="1">
        <v>0</v>
      </c>
      <c r="AZ39" s="1">
        <v>0</v>
      </c>
      <c r="BA39" s="1">
        <v>1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</row>
    <row r="40" spans="1:65">
      <c r="A40" s="1" t="str">
        <f t="shared" si="0"/>
        <v xml:space="preserve">Kristin </v>
      </c>
      <c r="B40" s="1" t="str">
        <f t="shared" si="1"/>
        <v xml:space="preserve">Mendoza   </v>
      </c>
      <c r="C40" s="1" t="s">
        <v>227</v>
      </c>
      <c r="D40" t="s">
        <v>228</v>
      </c>
      <c r="E40" s="1" t="s">
        <v>122</v>
      </c>
      <c r="F40" s="1" t="s">
        <v>229</v>
      </c>
      <c r="G40" s="1" t="s">
        <v>230</v>
      </c>
      <c r="H40" s="1" t="s">
        <v>197</v>
      </c>
      <c r="I40" s="1" t="s">
        <v>112</v>
      </c>
      <c r="J40" s="1">
        <v>92805</v>
      </c>
      <c r="K40" s="1">
        <v>0</v>
      </c>
      <c r="L40" s="1"/>
      <c r="M40" s="1" t="s">
        <v>231</v>
      </c>
      <c r="N40" s="1" t="s">
        <v>232</v>
      </c>
      <c r="O40" s="1" t="s">
        <v>176</v>
      </c>
      <c r="P40" s="1"/>
      <c r="Q40" s="1" t="s">
        <v>177</v>
      </c>
      <c r="R40" s="1" t="s">
        <v>99</v>
      </c>
      <c r="S40" s="2">
        <v>700000000000000</v>
      </c>
      <c r="T40" s="2">
        <v>36522500000000</v>
      </c>
      <c r="U40" s="1"/>
      <c r="V40" s="1">
        <v>10095</v>
      </c>
      <c r="W40" s="1">
        <v>6009</v>
      </c>
      <c r="X40" s="3">
        <v>0</v>
      </c>
      <c r="Y40" s="3">
        <v>5.2824074074074067E-3</v>
      </c>
      <c r="Z40" s="1">
        <v>18.989999999999998</v>
      </c>
      <c r="AA40" s="1" t="s">
        <v>90</v>
      </c>
      <c r="AB40" s="3">
        <v>0</v>
      </c>
      <c r="AC40" s="4">
        <v>42372</v>
      </c>
      <c r="AD40" s="1" t="s">
        <v>233</v>
      </c>
      <c r="AE40" s="1">
        <v>97.72</v>
      </c>
      <c r="AF40" s="1" t="s">
        <v>78</v>
      </c>
      <c r="AG40" s="1" t="s">
        <v>79</v>
      </c>
      <c r="AH40" s="1" t="s">
        <v>80</v>
      </c>
      <c r="AI40" s="1" t="s">
        <v>81</v>
      </c>
      <c r="AJ40" s="1" t="s">
        <v>205</v>
      </c>
      <c r="AK40" s="1">
        <v>0</v>
      </c>
      <c r="AL40" s="1">
        <v>1</v>
      </c>
      <c r="AM40" s="1">
        <v>1</v>
      </c>
      <c r="AN40" s="1">
        <v>0</v>
      </c>
      <c r="AO40" s="1">
        <v>0</v>
      </c>
      <c r="AP40" s="1">
        <v>0</v>
      </c>
      <c r="AQ40" s="1">
        <v>0</v>
      </c>
      <c r="AR40" s="1">
        <v>1</v>
      </c>
      <c r="AS40" s="1">
        <v>1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1</v>
      </c>
      <c r="BJ40" s="1">
        <v>0</v>
      </c>
      <c r="BK40" s="1">
        <v>0</v>
      </c>
      <c r="BL40" s="1">
        <v>0</v>
      </c>
      <c r="BM40" s="1">
        <v>0</v>
      </c>
    </row>
    <row r="41" spans="1:65">
      <c r="A41" s="1" t="str">
        <f t="shared" si="0"/>
        <v xml:space="preserve">Michael </v>
      </c>
      <c r="B41" s="1" t="str">
        <f t="shared" si="1"/>
        <v xml:space="preserve">Gordon   </v>
      </c>
      <c r="C41" s="1" t="s">
        <v>237</v>
      </c>
      <c r="D41" t="s">
        <v>238</v>
      </c>
      <c r="E41" s="1" t="s">
        <v>67</v>
      </c>
      <c r="F41" s="1" t="s">
        <v>239</v>
      </c>
      <c r="G41" s="1" t="s">
        <v>240</v>
      </c>
      <c r="H41" s="1" t="s">
        <v>241</v>
      </c>
      <c r="I41" s="1" t="s">
        <v>71</v>
      </c>
      <c r="J41" s="1">
        <v>60123</v>
      </c>
      <c r="K41" s="1">
        <v>0</v>
      </c>
      <c r="L41" s="1"/>
      <c r="M41" s="1" t="s">
        <v>242</v>
      </c>
      <c r="N41" s="1" t="s">
        <v>243</v>
      </c>
      <c r="O41" s="1" t="s">
        <v>176</v>
      </c>
      <c r="P41" s="1"/>
      <c r="Q41" s="1" t="s">
        <v>75</v>
      </c>
      <c r="R41" s="1" t="s">
        <v>76</v>
      </c>
      <c r="S41" s="1">
        <v>316290001</v>
      </c>
      <c r="T41" s="2">
        <v>36205100000000</v>
      </c>
      <c r="U41" s="1"/>
      <c r="V41" s="1">
        <v>10099</v>
      </c>
      <c r="W41" s="1">
        <v>5481</v>
      </c>
      <c r="X41" s="3">
        <v>0</v>
      </c>
      <c r="Y41" s="3">
        <v>7.9432870370370369E-3</v>
      </c>
      <c r="Z41" s="1">
        <v>8.99</v>
      </c>
      <c r="AA41" s="1" t="s">
        <v>75</v>
      </c>
      <c r="AB41" s="3">
        <v>0</v>
      </c>
      <c r="AC41" s="4">
        <v>42541</v>
      </c>
      <c r="AD41" s="1">
        <v>63</v>
      </c>
      <c r="AE41" s="1">
        <v>33.340000000000003</v>
      </c>
      <c r="AF41" s="1" t="s">
        <v>78</v>
      </c>
      <c r="AG41" s="1" t="s">
        <v>79</v>
      </c>
      <c r="AH41" s="1" t="s">
        <v>101</v>
      </c>
      <c r="AI41" s="1" t="s">
        <v>87</v>
      </c>
      <c r="AJ41" s="1" t="s">
        <v>102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1</v>
      </c>
      <c r="AV41" s="1">
        <v>0</v>
      </c>
      <c r="AW41" s="1">
        <v>1</v>
      </c>
      <c r="AX41" s="1">
        <v>0</v>
      </c>
      <c r="AY41" s="1">
        <v>0</v>
      </c>
      <c r="AZ41" s="1">
        <v>0</v>
      </c>
      <c r="BA41" s="1">
        <v>1</v>
      </c>
      <c r="BB41" s="1">
        <v>0</v>
      </c>
      <c r="BC41" s="1">
        <v>0</v>
      </c>
      <c r="BD41" s="1">
        <v>0</v>
      </c>
      <c r="BE41" s="1">
        <v>1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</row>
    <row r="42" spans="1:65">
      <c r="A42" s="1" t="str">
        <f t="shared" si="0"/>
        <v xml:space="preserve">Phyllis </v>
      </c>
      <c r="B42" s="1" t="str">
        <f t="shared" si="1"/>
        <v xml:space="preserve">White    </v>
      </c>
      <c r="C42" s="1" t="s">
        <v>244</v>
      </c>
      <c r="D42" t="s">
        <v>245</v>
      </c>
      <c r="E42" s="1" t="s">
        <v>122</v>
      </c>
      <c r="F42" s="1" t="s">
        <v>246</v>
      </c>
      <c r="G42" s="1" t="s">
        <v>247</v>
      </c>
      <c r="H42" s="1" t="s">
        <v>248</v>
      </c>
      <c r="I42" s="1" t="s">
        <v>249</v>
      </c>
      <c r="J42" s="1">
        <v>5255</v>
      </c>
      <c r="K42" s="1">
        <v>0</v>
      </c>
      <c r="L42" s="1"/>
      <c r="M42" s="1" t="s">
        <v>250</v>
      </c>
      <c r="N42" s="1" t="s">
        <v>251</v>
      </c>
      <c r="O42" s="1" t="s">
        <v>115</v>
      </c>
      <c r="P42" s="1"/>
      <c r="Q42" s="1" t="s">
        <v>252</v>
      </c>
      <c r="R42" s="1" t="s">
        <v>71</v>
      </c>
      <c r="S42" s="1" t="s">
        <v>253</v>
      </c>
      <c r="T42" s="2">
        <v>377663000000000</v>
      </c>
      <c r="U42" s="1"/>
      <c r="V42" s="1">
        <v>10103</v>
      </c>
      <c r="W42" s="1">
        <v>2118</v>
      </c>
      <c r="X42" s="3">
        <v>0</v>
      </c>
      <c r="Y42" s="3">
        <v>3.0493055555555551E-2</v>
      </c>
      <c r="Z42" s="1">
        <v>1.49</v>
      </c>
      <c r="AA42" s="1" t="s">
        <v>254</v>
      </c>
      <c r="AB42" s="3">
        <v>0</v>
      </c>
      <c r="AC42" s="4">
        <v>42670</v>
      </c>
      <c r="AD42" s="1">
        <v>51</v>
      </c>
      <c r="AE42" s="1">
        <v>34.950000000000003</v>
      </c>
      <c r="AF42" s="1" t="s">
        <v>78</v>
      </c>
      <c r="AG42" s="1" t="s">
        <v>79</v>
      </c>
      <c r="AH42" s="1" t="s">
        <v>101</v>
      </c>
      <c r="AI42" s="1" t="s">
        <v>87</v>
      </c>
      <c r="AJ42" s="1" t="s">
        <v>119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1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</row>
    <row r="43" spans="1:65">
      <c r="A43" s="1" t="str">
        <f t="shared" si="0"/>
        <v xml:space="preserve">Phyllis </v>
      </c>
      <c r="B43" s="1" t="str">
        <f t="shared" si="1"/>
        <v xml:space="preserve">White    </v>
      </c>
      <c r="C43" s="1" t="s">
        <v>244</v>
      </c>
      <c r="D43" t="s">
        <v>245</v>
      </c>
      <c r="E43" s="1" t="s">
        <v>122</v>
      </c>
      <c r="F43" s="1" t="s">
        <v>246</v>
      </c>
      <c r="G43" s="1" t="s">
        <v>247</v>
      </c>
      <c r="H43" s="1" t="s">
        <v>248</v>
      </c>
      <c r="I43" s="1" t="s">
        <v>249</v>
      </c>
      <c r="J43" s="1">
        <v>5255</v>
      </c>
      <c r="K43" s="1">
        <v>0</v>
      </c>
      <c r="L43" s="1"/>
      <c r="M43" s="1" t="s">
        <v>250</v>
      </c>
      <c r="N43" s="1" t="s">
        <v>251</v>
      </c>
      <c r="O43" s="1" t="s">
        <v>115</v>
      </c>
      <c r="P43" s="1"/>
      <c r="Q43" s="1" t="s">
        <v>252</v>
      </c>
      <c r="R43" s="1" t="s">
        <v>71</v>
      </c>
      <c r="S43" s="1" t="s">
        <v>253</v>
      </c>
      <c r="T43" s="2">
        <v>371632000000000</v>
      </c>
      <c r="U43" s="1"/>
      <c r="V43" s="1">
        <v>10103</v>
      </c>
      <c r="W43" s="1">
        <v>3746</v>
      </c>
      <c r="X43" s="3">
        <v>0</v>
      </c>
      <c r="Y43" s="3">
        <v>1.9393518518518518E-2</v>
      </c>
      <c r="Z43" s="1">
        <v>6.37</v>
      </c>
      <c r="AA43" s="1" t="s">
        <v>234</v>
      </c>
      <c r="AB43" s="3">
        <v>0</v>
      </c>
      <c r="AC43" s="4">
        <v>42649</v>
      </c>
      <c r="AD43" s="1">
        <v>51</v>
      </c>
      <c r="AE43" s="1">
        <v>10.85</v>
      </c>
      <c r="AF43" s="1" t="s">
        <v>78</v>
      </c>
      <c r="AG43" s="1" t="s">
        <v>79</v>
      </c>
      <c r="AH43" s="1" t="s">
        <v>101</v>
      </c>
      <c r="AI43" s="1" t="s">
        <v>87</v>
      </c>
      <c r="AJ43" s="1" t="s">
        <v>119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1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</row>
    <row r="44" spans="1:65">
      <c r="A44" s="1" t="str">
        <f t="shared" si="0"/>
        <v xml:space="preserve">Phyllis </v>
      </c>
      <c r="B44" s="1" t="str">
        <f t="shared" si="1"/>
        <v xml:space="preserve">White    </v>
      </c>
      <c r="C44" s="1" t="s">
        <v>244</v>
      </c>
      <c r="D44" t="s">
        <v>245</v>
      </c>
      <c r="E44" s="1" t="s">
        <v>122</v>
      </c>
      <c r="F44" s="1" t="s">
        <v>246</v>
      </c>
      <c r="G44" s="1" t="s">
        <v>247</v>
      </c>
      <c r="H44" s="1" t="s">
        <v>248</v>
      </c>
      <c r="I44" s="1" t="s">
        <v>249</v>
      </c>
      <c r="J44" s="1">
        <v>5255</v>
      </c>
      <c r="K44" s="1">
        <v>0</v>
      </c>
      <c r="L44" s="1"/>
      <c r="M44" s="1" t="s">
        <v>250</v>
      </c>
      <c r="N44" s="1" t="s">
        <v>251</v>
      </c>
      <c r="O44" s="1" t="s">
        <v>115</v>
      </c>
      <c r="P44" s="1"/>
      <c r="Q44" s="1" t="s">
        <v>252</v>
      </c>
      <c r="R44" s="1" t="s">
        <v>71</v>
      </c>
      <c r="S44" s="1" t="s">
        <v>253</v>
      </c>
      <c r="T44" s="2">
        <v>347760000000000</v>
      </c>
      <c r="U44" s="1"/>
      <c r="V44" s="1">
        <v>10103</v>
      </c>
      <c r="W44" s="1">
        <v>4425</v>
      </c>
      <c r="X44" s="3">
        <v>0</v>
      </c>
      <c r="Y44" s="3">
        <v>2.3803240740740739E-2</v>
      </c>
      <c r="Z44" s="1">
        <v>2.87</v>
      </c>
      <c r="AA44" s="1" t="s">
        <v>255</v>
      </c>
      <c r="AB44" s="3">
        <v>0</v>
      </c>
      <c r="AC44" s="4">
        <v>42724</v>
      </c>
      <c r="AD44" s="1">
        <v>51</v>
      </c>
      <c r="AE44" s="1">
        <v>20.89</v>
      </c>
      <c r="AF44" s="1" t="s">
        <v>78</v>
      </c>
      <c r="AG44" s="1" t="s">
        <v>79</v>
      </c>
      <c r="AH44" s="1" t="s">
        <v>101</v>
      </c>
      <c r="AI44" s="1" t="s">
        <v>87</v>
      </c>
      <c r="AJ44" s="1" t="s">
        <v>119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1</v>
      </c>
      <c r="AV44" s="1">
        <v>0</v>
      </c>
      <c r="AW44" s="1">
        <v>1</v>
      </c>
      <c r="AX44" s="1">
        <v>1</v>
      </c>
      <c r="AY44" s="1">
        <v>0</v>
      </c>
      <c r="AZ44" s="1">
        <v>0</v>
      </c>
      <c r="BA44" s="1">
        <v>1</v>
      </c>
      <c r="BB44" s="1">
        <v>0</v>
      </c>
      <c r="BC44" s="1">
        <v>0</v>
      </c>
      <c r="BD44" s="1">
        <v>0</v>
      </c>
      <c r="BE44" s="1">
        <v>1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</row>
    <row r="45" spans="1:65">
      <c r="A45" s="1" t="str">
        <f t="shared" si="0"/>
        <v xml:space="preserve">Phyllis </v>
      </c>
      <c r="B45" s="1" t="str">
        <f t="shared" si="1"/>
        <v xml:space="preserve">White    </v>
      </c>
      <c r="C45" s="1" t="s">
        <v>244</v>
      </c>
      <c r="D45" t="s">
        <v>245</v>
      </c>
      <c r="E45" s="1" t="s">
        <v>122</v>
      </c>
      <c r="F45" s="1" t="s">
        <v>246</v>
      </c>
      <c r="G45" s="1" t="s">
        <v>247</v>
      </c>
      <c r="H45" s="1" t="s">
        <v>248</v>
      </c>
      <c r="I45" s="1" t="s">
        <v>249</v>
      </c>
      <c r="J45" s="1">
        <v>5255</v>
      </c>
      <c r="K45" s="1">
        <v>0</v>
      </c>
      <c r="L45" s="1"/>
      <c r="M45" s="1" t="s">
        <v>250</v>
      </c>
      <c r="N45" s="1" t="s">
        <v>251</v>
      </c>
      <c r="O45" s="1" t="s">
        <v>115</v>
      </c>
      <c r="P45" s="1"/>
      <c r="Q45" s="1" t="s">
        <v>252</v>
      </c>
      <c r="R45" s="1" t="s">
        <v>71</v>
      </c>
      <c r="S45" s="1" t="s">
        <v>253</v>
      </c>
      <c r="T45" s="2">
        <v>345633000000000</v>
      </c>
      <c r="U45" s="1"/>
      <c r="V45" s="1">
        <v>10103</v>
      </c>
      <c r="W45" s="1">
        <v>4942</v>
      </c>
      <c r="X45" s="3">
        <v>3.2928240740740737E-2</v>
      </c>
      <c r="Y45" s="3">
        <v>3.2932870370370369E-2</v>
      </c>
      <c r="Z45" s="1">
        <v>18.45</v>
      </c>
      <c r="AA45" s="1" t="s">
        <v>256</v>
      </c>
      <c r="AB45" s="3">
        <v>3.2928240740740737E-2</v>
      </c>
      <c r="AC45" s="4">
        <v>42498</v>
      </c>
      <c r="AD45" s="1">
        <v>51</v>
      </c>
      <c r="AE45" s="1">
        <v>33.700000000000003</v>
      </c>
      <c r="AF45" s="1" t="s">
        <v>168</v>
      </c>
      <c r="AG45" s="1" t="s">
        <v>79</v>
      </c>
      <c r="AH45" s="1" t="s">
        <v>101</v>
      </c>
      <c r="AI45" s="1" t="s">
        <v>87</v>
      </c>
      <c r="AJ45" s="1" t="s">
        <v>119</v>
      </c>
      <c r="AK45" s="1">
        <v>1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</row>
    <row r="46" spans="1:65">
      <c r="A46" s="1" t="str">
        <f t="shared" si="0"/>
        <v xml:space="preserve">Katherine </v>
      </c>
      <c r="B46" s="1" t="str">
        <f t="shared" si="1"/>
        <v xml:space="preserve">Mullins  </v>
      </c>
      <c r="C46" s="1" t="s">
        <v>257</v>
      </c>
      <c r="D46" t="s">
        <v>258</v>
      </c>
      <c r="E46" s="1" t="s">
        <v>122</v>
      </c>
      <c r="F46" s="1" t="s">
        <v>259</v>
      </c>
      <c r="G46" s="1" t="s">
        <v>260</v>
      </c>
      <c r="H46" s="1" t="s">
        <v>197</v>
      </c>
      <c r="I46" s="1" t="s">
        <v>112</v>
      </c>
      <c r="J46" s="1">
        <v>94508</v>
      </c>
      <c r="K46" s="1">
        <v>0</v>
      </c>
      <c r="L46" s="1"/>
      <c r="M46" s="1" t="s">
        <v>261</v>
      </c>
      <c r="N46" s="1" t="s">
        <v>262</v>
      </c>
      <c r="O46" s="1" t="s">
        <v>176</v>
      </c>
      <c r="P46" s="1"/>
      <c r="Q46" s="1" t="s">
        <v>164</v>
      </c>
      <c r="R46" s="1" t="s">
        <v>202</v>
      </c>
      <c r="S46" s="1" t="s">
        <v>263</v>
      </c>
      <c r="T46" s="2">
        <v>36025400000000</v>
      </c>
      <c r="U46" s="1"/>
      <c r="V46" s="1">
        <v>10107</v>
      </c>
      <c r="W46" s="1">
        <v>825</v>
      </c>
      <c r="X46" s="3">
        <v>0</v>
      </c>
      <c r="Y46" s="3">
        <v>4.104398148148148E-2</v>
      </c>
      <c r="Z46" s="1">
        <v>6.38</v>
      </c>
      <c r="AA46" s="1" t="s">
        <v>264</v>
      </c>
      <c r="AB46" s="3">
        <v>0</v>
      </c>
      <c r="AC46" s="4">
        <v>42548</v>
      </c>
      <c r="AD46" s="1">
        <v>64</v>
      </c>
      <c r="AE46" s="1">
        <v>16.559999999999999</v>
      </c>
      <c r="AF46" s="1" t="s">
        <v>78</v>
      </c>
      <c r="AG46" s="1" t="s">
        <v>79</v>
      </c>
      <c r="AH46" s="1" t="s">
        <v>101</v>
      </c>
      <c r="AI46" s="1" t="s">
        <v>87</v>
      </c>
      <c r="AJ46" s="1" t="s">
        <v>102</v>
      </c>
      <c r="AK46" s="1">
        <v>0</v>
      </c>
      <c r="AL46" s="1">
        <v>0</v>
      </c>
      <c r="AM46" s="1">
        <v>0</v>
      </c>
      <c r="AN46" s="1">
        <v>0</v>
      </c>
      <c r="AO46" s="1">
        <v>1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</row>
    <row r="47" spans="1:65">
      <c r="A47" s="1" t="str">
        <f t="shared" si="0"/>
        <v xml:space="preserve">Katherine </v>
      </c>
      <c r="B47" s="1" t="str">
        <f t="shared" si="1"/>
        <v xml:space="preserve">Mullins  </v>
      </c>
      <c r="C47" s="1" t="s">
        <v>257</v>
      </c>
      <c r="D47" t="s">
        <v>258</v>
      </c>
      <c r="E47" s="1" t="s">
        <v>122</v>
      </c>
      <c r="F47" s="1" t="s">
        <v>259</v>
      </c>
      <c r="G47" s="1" t="s">
        <v>260</v>
      </c>
      <c r="H47" s="1" t="s">
        <v>197</v>
      </c>
      <c r="I47" s="1" t="s">
        <v>112</v>
      </c>
      <c r="J47" s="1">
        <v>94508</v>
      </c>
      <c r="K47" s="1">
        <v>0</v>
      </c>
      <c r="L47" s="1"/>
      <c r="M47" s="1" t="s">
        <v>261</v>
      </c>
      <c r="N47" s="1" t="s">
        <v>262</v>
      </c>
      <c r="O47" s="1" t="s">
        <v>176</v>
      </c>
      <c r="P47" s="1"/>
      <c r="Q47" s="1" t="s">
        <v>164</v>
      </c>
      <c r="R47" s="1" t="s">
        <v>202</v>
      </c>
      <c r="S47" s="1" t="s">
        <v>263</v>
      </c>
      <c r="T47" s="2">
        <v>36121200000000</v>
      </c>
      <c r="U47" s="1"/>
      <c r="V47" s="1">
        <v>10107</v>
      </c>
      <c r="W47" s="1">
        <v>2024</v>
      </c>
      <c r="X47" s="3">
        <v>0</v>
      </c>
      <c r="Y47" s="3">
        <v>2.2744212962962963E-2</v>
      </c>
      <c r="Z47" s="1">
        <v>17.87</v>
      </c>
      <c r="AA47" s="1" t="s">
        <v>165</v>
      </c>
      <c r="AB47" s="3">
        <v>0</v>
      </c>
      <c r="AC47" s="4">
        <v>42536</v>
      </c>
      <c r="AD47" s="1">
        <v>64</v>
      </c>
      <c r="AE47" s="1">
        <v>8.7100000000000009</v>
      </c>
      <c r="AF47" s="1" t="s">
        <v>104</v>
      </c>
      <c r="AG47" s="1" t="s">
        <v>79</v>
      </c>
      <c r="AH47" s="1" t="s">
        <v>101</v>
      </c>
      <c r="AI47" s="1" t="s">
        <v>87</v>
      </c>
      <c r="AJ47" s="1" t="s">
        <v>102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1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</row>
    <row r="48" spans="1:65">
      <c r="A48" s="1" t="str">
        <f t="shared" si="0"/>
        <v xml:space="preserve">Katherine </v>
      </c>
      <c r="B48" s="1" t="str">
        <f t="shared" si="1"/>
        <v xml:space="preserve">Mullins  </v>
      </c>
      <c r="C48" s="1" t="s">
        <v>257</v>
      </c>
      <c r="D48" t="s">
        <v>258</v>
      </c>
      <c r="E48" s="1" t="s">
        <v>122</v>
      </c>
      <c r="F48" s="1" t="s">
        <v>259</v>
      </c>
      <c r="G48" s="1" t="s">
        <v>260</v>
      </c>
      <c r="H48" s="1" t="s">
        <v>197</v>
      </c>
      <c r="I48" s="1" t="s">
        <v>112</v>
      </c>
      <c r="J48" s="1">
        <v>94508</v>
      </c>
      <c r="K48" s="1">
        <v>0</v>
      </c>
      <c r="L48" s="1"/>
      <c r="M48" s="1" t="s">
        <v>261</v>
      </c>
      <c r="N48" s="1" t="s">
        <v>262</v>
      </c>
      <c r="O48" s="1" t="s">
        <v>176</v>
      </c>
      <c r="P48" s="1"/>
      <c r="Q48" s="1" t="s">
        <v>164</v>
      </c>
      <c r="R48" s="1" t="s">
        <v>202</v>
      </c>
      <c r="S48" s="1" t="s">
        <v>263</v>
      </c>
      <c r="T48" s="2">
        <v>36818100000000</v>
      </c>
      <c r="U48" s="1"/>
      <c r="V48" s="1">
        <v>10107</v>
      </c>
      <c r="W48" s="1">
        <v>2582</v>
      </c>
      <c r="X48" s="3">
        <v>0</v>
      </c>
      <c r="Y48" s="3">
        <v>2.3221064814814812E-2</v>
      </c>
      <c r="Z48" s="1">
        <v>8.99</v>
      </c>
      <c r="AA48" s="1" t="s">
        <v>177</v>
      </c>
      <c r="AB48" s="3">
        <v>0</v>
      </c>
      <c r="AC48" s="4">
        <v>42633</v>
      </c>
      <c r="AD48" s="1">
        <v>64</v>
      </c>
      <c r="AE48" s="1">
        <v>25.77</v>
      </c>
      <c r="AF48" s="1" t="s">
        <v>78</v>
      </c>
      <c r="AG48" s="1" t="s">
        <v>79</v>
      </c>
      <c r="AH48" s="1" t="s">
        <v>101</v>
      </c>
      <c r="AI48" s="1" t="s">
        <v>87</v>
      </c>
      <c r="AJ48" s="1" t="s">
        <v>102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1</v>
      </c>
      <c r="AV48" s="1">
        <v>0</v>
      </c>
      <c r="AW48" s="1">
        <v>1</v>
      </c>
      <c r="AX48" s="1">
        <v>1</v>
      </c>
      <c r="AY48" s="1">
        <v>0</v>
      </c>
      <c r="AZ48" s="1">
        <v>0</v>
      </c>
      <c r="BA48" s="1">
        <v>1</v>
      </c>
      <c r="BB48" s="1">
        <v>0</v>
      </c>
      <c r="BC48" s="1">
        <v>0</v>
      </c>
      <c r="BD48" s="1">
        <v>0</v>
      </c>
      <c r="BE48" s="1">
        <v>1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</row>
    <row r="49" spans="1:65">
      <c r="A49" s="1" t="str">
        <f t="shared" si="0"/>
        <v xml:space="preserve">Katherine </v>
      </c>
      <c r="B49" s="1" t="str">
        <f t="shared" si="1"/>
        <v xml:space="preserve">Mullins  </v>
      </c>
      <c r="C49" s="1" t="s">
        <v>257</v>
      </c>
      <c r="D49" t="s">
        <v>258</v>
      </c>
      <c r="E49" s="1" t="s">
        <v>122</v>
      </c>
      <c r="F49" s="1" t="s">
        <v>259</v>
      </c>
      <c r="G49" s="1" t="s">
        <v>260</v>
      </c>
      <c r="H49" s="1" t="s">
        <v>197</v>
      </c>
      <c r="I49" s="1" t="s">
        <v>112</v>
      </c>
      <c r="J49" s="1">
        <v>94508</v>
      </c>
      <c r="K49" s="1">
        <v>0</v>
      </c>
      <c r="L49" s="1"/>
      <c r="M49" s="1" t="s">
        <v>261</v>
      </c>
      <c r="N49" s="1" t="s">
        <v>262</v>
      </c>
      <c r="O49" s="1" t="s">
        <v>176</v>
      </c>
      <c r="P49" s="1"/>
      <c r="Q49" s="1" t="s">
        <v>164</v>
      </c>
      <c r="R49" s="1" t="s">
        <v>202</v>
      </c>
      <c r="S49" s="1" t="s">
        <v>263</v>
      </c>
      <c r="T49" s="2">
        <v>36634500000000</v>
      </c>
      <c r="U49" s="1"/>
      <c r="V49" s="1">
        <v>10107</v>
      </c>
      <c r="W49" s="1">
        <v>7943</v>
      </c>
      <c r="X49" s="3">
        <v>0</v>
      </c>
      <c r="Y49" s="3">
        <v>1.9402777777777779E-2</v>
      </c>
      <c r="Z49" s="1">
        <v>21.97</v>
      </c>
      <c r="AA49" s="1" t="s">
        <v>213</v>
      </c>
      <c r="AB49" s="3">
        <v>0</v>
      </c>
      <c r="AC49" s="4">
        <v>42720</v>
      </c>
      <c r="AD49" s="1">
        <v>64</v>
      </c>
      <c r="AE49" s="1">
        <v>46.92</v>
      </c>
      <c r="AF49" s="1" t="s">
        <v>78</v>
      </c>
      <c r="AG49" s="1" t="s">
        <v>79</v>
      </c>
      <c r="AH49" s="1" t="s">
        <v>101</v>
      </c>
      <c r="AI49" s="1" t="s">
        <v>87</v>
      </c>
      <c r="AJ49" s="1" t="s">
        <v>102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1</v>
      </c>
      <c r="AV49" s="1">
        <v>0</v>
      </c>
      <c r="AW49" s="1">
        <v>1</v>
      </c>
      <c r="AX49" s="1">
        <v>1</v>
      </c>
      <c r="AY49" s="1">
        <v>0</v>
      </c>
      <c r="AZ49" s="1">
        <v>0</v>
      </c>
      <c r="BA49" s="1">
        <v>1</v>
      </c>
      <c r="BB49" s="1">
        <v>0</v>
      </c>
      <c r="BC49" s="1">
        <v>0</v>
      </c>
      <c r="BD49" s="1">
        <v>0</v>
      </c>
      <c r="BE49" s="1">
        <v>1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</row>
    <row r="50" spans="1:65">
      <c r="A50" s="1" t="str">
        <f t="shared" si="0"/>
        <v xml:space="preserve">Lisa </v>
      </c>
      <c r="B50" s="1" t="str">
        <f t="shared" si="1"/>
        <v xml:space="preserve">Guest     </v>
      </c>
      <c r="C50" s="1" t="s">
        <v>265</v>
      </c>
      <c r="D50" t="s">
        <v>266</v>
      </c>
      <c r="E50" s="1" t="s">
        <v>122</v>
      </c>
      <c r="F50" s="1" t="s">
        <v>267</v>
      </c>
      <c r="G50" s="1" t="s">
        <v>268</v>
      </c>
      <c r="H50" s="1" t="s">
        <v>269</v>
      </c>
      <c r="I50" s="1" t="s">
        <v>71</v>
      </c>
      <c r="J50" s="1">
        <v>30020</v>
      </c>
      <c r="K50" s="1">
        <v>0</v>
      </c>
      <c r="L50" s="1"/>
      <c r="M50" s="1" t="s">
        <v>270</v>
      </c>
      <c r="N50" s="1" t="s">
        <v>271</v>
      </c>
      <c r="O50" s="1" t="s">
        <v>176</v>
      </c>
      <c r="P50" s="1"/>
      <c r="Q50" s="1" t="s">
        <v>272</v>
      </c>
      <c r="R50" s="1" t="s">
        <v>202</v>
      </c>
      <c r="S50" s="1" t="s">
        <v>273</v>
      </c>
      <c r="T50" s="2">
        <v>36644800000000</v>
      </c>
      <c r="U50" s="1"/>
      <c r="V50" s="1">
        <v>10111</v>
      </c>
      <c r="W50" s="1">
        <v>5147</v>
      </c>
      <c r="X50" s="3">
        <v>0</v>
      </c>
      <c r="Y50" s="3">
        <v>1.6604166666666666E-2</v>
      </c>
      <c r="Z50" s="1">
        <v>14.8</v>
      </c>
      <c r="AA50" s="1" t="s">
        <v>274</v>
      </c>
      <c r="AB50" s="3">
        <v>0</v>
      </c>
      <c r="AC50" s="4">
        <v>42427</v>
      </c>
      <c r="AD50" s="1">
        <v>19</v>
      </c>
      <c r="AE50" s="1">
        <v>22.02</v>
      </c>
      <c r="AF50" s="1" t="s">
        <v>104</v>
      </c>
      <c r="AG50" s="1" t="s">
        <v>79</v>
      </c>
      <c r="AH50" s="1" t="s">
        <v>80</v>
      </c>
      <c r="AI50" s="1" t="s">
        <v>87</v>
      </c>
      <c r="AJ50" s="1" t="s">
        <v>205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1</v>
      </c>
      <c r="AV50" s="1">
        <v>0</v>
      </c>
      <c r="AW50" s="1">
        <v>1</v>
      </c>
      <c r="AX50" s="1">
        <v>1</v>
      </c>
      <c r="AY50" s="1">
        <v>0</v>
      </c>
      <c r="AZ50" s="1">
        <v>0</v>
      </c>
      <c r="BA50" s="1">
        <v>1</v>
      </c>
      <c r="BB50" s="1">
        <v>0</v>
      </c>
      <c r="BC50" s="1">
        <v>0</v>
      </c>
      <c r="BD50" s="1">
        <v>0</v>
      </c>
      <c r="BE50" s="1">
        <v>1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</row>
    <row r="51" spans="1:65">
      <c r="A51" s="1" t="str">
        <f t="shared" si="0"/>
        <v xml:space="preserve">Lisa </v>
      </c>
      <c r="B51" s="1" t="str">
        <f t="shared" si="1"/>
        <v xml:space="preserve">Guest     </v>
      </c>
      <c r="C51" s="1" t="s">
        <v>265</v>
      </c>
      <c r="D51" t="s">
        <v>266</v>
      </c>
      <c r="E51" s="1" t="s">
        <v>122</v>
      </c>
      <c r="F51" s="1" t="s">
        <v>267</v>
      </c>
      <c r="G51" s="1" t="s">
        <v>268</v>
      </c>
      <c r="H51" s="1" t="s">
        <v>269</v>
      </c>
      <c r="I51" s="1" t="s">
        <v>71</v>
      </c>
      <c r="J51" s="1">
        <v>30020</v>
      </c>
      <c r="K51" s="1">
        <v>0</v>
      </c>
      <c r="L51" s="1"/>
      <c r="M51" s="1" t="s">
        <v>270</v>
      </c>
      <c r="N51" s="1" t="s">
        <v>271</v>
      </c>
      <c r="O51" s="1" t="s">
        <v>176</v>
      </c>
      <c r="P51" s="1"/>
      <c r="Q51" s="1" t="s">
        <v>272</v>
      </c>
      <c r="R51" s="1" t="s">
        <v>202</v>
      </c>
      <c r="S51" s="1" t="s">
        <v>273</v>
      </c>
      <c r="T51" s="2">
        <v>36116700000000</v>
      </c>
      <c r="U51" s="1"/>
      <c r="V51" s="1">
        <v>10111</v>
      </c>
      <c r="W51" s="1">
        <v>8444</v>
      </c>
      <c r="X51" s="3">
        <v>0</v>
      </c>
      <c r="Y51" s="3">
        <v>4.1391203703703701E-2</v>
      </c>
      <c r="Z51" s="1">
        <v>17.87</v>
      </c>
      <c r="AA51" s="1" t="s">
        <v>214</v>
      </c>
      <c r="AB51" s="3">
        <v>0</v>
      </c>
      <c r="AC51" s="4">
        <v>42731</v>
      </c>
      <c r="AD51" s="1">
        <v>19</v>
      </c>
      <c r="AE51" s="1">
        <v>31.3</v>
      </c>
      <c r="AF51" s="1" t="s">
        <v>78</v>
      </c>
      <c r="AG51" s="1" t="s">
        <v>79</v>
      </c>
      <c r="AH51" s="1" t="s">
        <v>80</v>
      </c>
      <c r="AI51" s="1" t="s">
        <v>87</v>
      </c>
      <c r="AJ51" s="1" t="s">
        <v>205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1</v>
      </c>
      <c r="AV51" s="1">
        <v>0</v>
      </c>
      <c r="AW51" s="1">
        <v>1</v>
      </c>
      <c r="AX51" s="1">
        <v>1</v>
      </c>
      <c r="AY51" s="1">
        <v>0</v>
      </c>
      <c r="AZ51" s="1">
        <v>0</v>
      </c>
      <c r="BA51" s="1">
        <v>1</v>
      </c>
      <c r="BB51" s="1">
        <v>0</v>
      </c>
      <c r="BC51" s="1">
        <v>0</v>
      </c>
      <c r="BD51" s="1">
        <v>0</v>
      </c>
      <c r="BE51" s="1">
        <v>1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</row>
    <row r="52" spans="1:65">
      <c r="A52" s="1" t="str">
        <f t="shared" si="0"/>
        <v xml:space="preserve">Scott </v>
      </c>
      <c r="B52" s="1" t="str">
        <f t="shared" si="1"/>
        <v xml:space="preserve">Lawson    </v>
      </c>
      <c r="C52" s="1" t="s">
        <v>275</v>
      </c>
      <c r="D52" t="s">
        <v>276</v>
      </c>
      <c r="E52" s="1" t="s">
        <v>67</v>
      </c>
      <c r="F52" s="1" t="s">
        <v>277</v>
      </c>
      <c r="G52" s="1" t="s">
        <v>278</v>
      </c>
      <c r="H52" s="1" t="s">
        <v>279</v>
      </c>
      <c r="I52" s="1" t="s">
        <v>112</v>
      </c>
      <c r="J52" s="1">
        <v>60002</v>
      </c>
      <c r="K52" s="1">
        <v>0</v>
      </c>
      <c r="L52" s="1"/>
      <c r="M52" s="1" t="s">
        <v>280</v>
      </c>
      <c r="N52" s="1" t="s">
        <v>281</v>
      </c>
      <c r="O52" s="1" t="s">
        <v>188</v>
      </c>
      <c r="P52" s="1"/>
      <c r="Q52" s="1" t="s">
        <v>282</v>
      </c>
      <c r="R52" s="1" t="s">
        <v>197</v>
      </c>
      <c r="S52" s="1">
        <v>518957246</v>
      </c>
      <c r="T52" s="2">
        <v>3528450000000000</v>
      </c>
      <c r="U52" s="1"/>
      <c r="V52" s="1">
        <v>10115</v>
      </c>
      <c r="W52" s="1">
        <v>479</v>
      </c>
      <c r="X52" s="3">
        <v>0</v>
      </c>
      <c r="Y52" s="3">
        <v>1.5701388888888886E-2</v>
      </c>
      <c r="Z52" s="1">
        <v>18.989999999999998</v>
      </c>
      <c r="AA52" s="1" t="s">
        <v>283</v>
      </c>
      <c r="AB52" s="3">
        <v>0</v>
      </c>
      <c r="AC52" s="4">
        <v>42479</v>
      </c>
      <c r="AD52" s="1" t="s">
        <v>284</v>
      </c>
      <c r="AE52" s="1">
        <v>7.02</v>
      </c>
      <c r="AF52" s="1" t="s">
        <v>78</v>
      </c>
      <c r="AG52" s="1" t="s">
        <v>86</v>
      </c>
      <c r="AH52" s="1" t="s">
        <v>101</v>
      </c>
      <c r="AI52" s="1" t="s">
        <v>87</v>
      </c>
      <c r="AJ52" s="1" t="s">
        <v>205</v>
      </c>
      <c r="AK52" s="1">
        <v>1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1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</row>
    <row r="53" spans="1:65">
      <c r="A53" s="1" t="str">
        <f t="shared" si="0"/>
        <v xml:space="preserve">Scott </v>
      </c>
      <c r="B53" s="1" t="str">
        <f t="shared" si="1"/>
        <v xml:space="preserve">Lawson    </v>
      </c>
      <c r="C53" s="1" t="s">
        <v>275</v>
      </c>
      <c r="D53" t="s">
        <v>276</v>
      </c>
      <c r="E53" s="1" t="s">
        <v>67</v>
      </c>
      <c r="F53" s="1" t="s">
        <v>277</v>
      </c>
      <c r="G53" s="1" t="s">
        <v>278</v>
      </c>
      <c r="H53" s="1" t="s">
        <v>279</v>
      </c>
      <c r="I53" s="1" t="s">
        <v>112</v>
      </c>
      <c r="J53" s="1">
        <v>60002</v>
      </c>
      <c r="K53" s="1">
        <v>0</v>
      </c>
      <c r="L53" s="1"/>
      <c r="M53" s="1" t="s">
        <v>280</v>
      </c>
      <c r="N53" s="1" t="s">
        <v>281</v>
      </c>
      <c r="O53" s="1" t="s">
        <v>188</v>
      </c>
      <c r="P53" s="1"/>
      <c r="Q53" s="1" t="s">
        <v>282</v>
      </c>
      <c r="R53" s="1" t="s">
        <v>197</v>
      </c>
      <c r="S53" s="1">
        <v>518957246</v>
      </c>
      <c r="T53" s="2">
        <v>3528250000000000</v>
      </c>
      <c r="U53" s="1"/>
      <c r="V53" s="1">
        <v>10115</v>
      </c>
      <c r="W53" s="1">
        <v>1059</v>
      </c>
      <c r="X53" s="3">
        <v>3.2928240740740737E-2</v>
      </c>
      <c r="Y53" s="3">
        <v>3.2932870370370369E-2</v>
      </c>
      <c r="Z53" s="1">
        <v>27.97</v>
      </c>
      <c r="AA53" s="1" t="s">
        <v>285</v>
      </c>
      <c r="AB53" s="3">
        <v>3.2928240740740737E-2</v>
      </c>
      <c r="AC53" s="4">
        <v>42498</v>
      </c>
      <c r="AD53" s="1" t="s">
        <v>284</v>
      </c>
      <c r="AE53" s="1">
        <v>127.03</v>
      </c>
      <c r="AF53" s="1" t="s">
        <v>168</v>
      </c>
      <c r="AG53" s="1" t="s">
        <v>79</v>
      </c>
      <c r="AH53" s="1" t="s">
        <v>101</v>
      </c>
      <c r="AI53" s="1" t="s">
        <v>81</v>
      </c>
      <c r="AJ53" s="1" t="s">
        <v>205</v>
      </c>
      <c r="AK53" s="1">
        <v>0</v>
      </c>
      <c r="AL53" s="1">
        <v>0</v>
      </c>
      <c r="AM53" s="1">
        <v>0</v>
      </c>
      <c r="AN53" s="1">
        <v>1</v>
      </c>
      <c r="AO53" s="1">
        <v>1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1</v>
      </c>
      <c r="AV53" s="1">
        <v>0</v>
      </c>
      <c r="AW53" s="1">
        <v>0</v>
      </c>
      <c r="AX53" s="1">
        <v>1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1</v>
      </c>
      <c r="BE53" s="1">
        <v>1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</row>
  </sheetData>
  <conditionalFormatting sqref="W1:W1048576">
    <cfRule type="duplicateValues" dxfId="1" priority="1"/>
  </conditionalFormatting>
  <conditionalFormatting sqref="W1:W53">
    <cfRule type="duplicateValues" dxfId="0" priority="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2024-09-28T15:07:56Z</dcterms:created>
  <dcterms:modified xsi:type="dcterms:W3CDTF">2024-09-28T15:42:55Z</dcterms:modified>
  <cp:category/>
  <cp:contentStatus/>
</cp:coreProperties>
</file>