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ruv\Coding\OpenCV\TSE\TSE_Final_Project-master\output\"/>
    </mc:Choice>
  </mc:AlternateContent>
  <xr:revisionPtr revIDLastSave="0" documentId="13_ncr:1_{3CD9816F-5537-4BE1-954E-6AED3367D506}" xr6:coauthVersionLast="43" xr6:coauthVersionMax="43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Test Result Summary" sheetId="9" r:id="rId1"/>
    <sheet name="Between single and multiple" sheetId="10" r:id="rId2"/>
    <sheet name="Edge_editing_karate" sheetId="1" r:id="rId3"/>
    <sheet name="Noise_node_karate" sheetId="4" r:id="rId4"/>
    <sheet name="Edge_editing_netscience2" sheetId="5" r:id="rId5"/>
    <sheet name="Noise_node_netscience2" sheetId="2" r:id="rId6"/>
    <sheet name="Edge_Editing_netscience" sheetId="6" r:id="rId7"/>
    <sheet name="Noise_node_netscience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9" l="1"/>
  <c r="C56" i="9"/>
  <c r="C54" i="9"/>
  <c r="B55" i="9"/>
  <c r="B56" i="9"/>
  <c r="B54" i="9"/>
  <c r="C39" i="9"/>
  <c r="C40" i="9"/>
  <c r="C38" i="9"/>
  <c r="B39" i="9"/>
  <c r="B40" i="9"/>
  <c r="B38" i="9"/>
  <c r="B8" i="9"/>
  <c r="C8" i="9"/>
  <c r="B10" i="9"/>
  <c r="C10" i="9"/>
  <c r="C23" i="9"/>
  <c r="C24" i="9"/>
  <c r="C22" i="9"/>
  <c r="B23" i="9"/>
  <c r="B24" i="9"/>
  <c r="B22" i="9"/>
  <c r="B9" i="9"/>
  <c r="G100" i="2"/>
  <c r="F100" i="2"/>
  <c r="E100" i="2"/>
  <c r="D100" i="2"/>
  <c r="G100" i="3"/>
  <c r="F100" i="3"/>
  <c r="E100" i="3"/>
  <c r="D100" i="3"/>
  <c r="C100" i="3"/>
  <c r="G100" i="4"/>
  <c r="F100" i="4"/>
  <c r="E100" i="4"/>
  <c r="D100" i="4"/>
  <c r="C100" i="4"/>
  <c r="G100" i="5"/>
  <c r="C100" i="5"/>
  <c r="F100" i="5"/>
  <c r="E100" i="5"/>
  <c r="D100" i="5"/>
  <c r="G100" i="6"/>
  <c r="F100" i="6"/>
  <c r="E100" i="6"/>
  <c r="D100" i="6"/>
  <c r="C100" i="6"/>
  <c r="G100" i="1"/>
  <c r="F100" i="1"/>
  <c r="E100" i="1"/>
  <c r="D100" i="1"/>
  <c r="C100" i="1"/>
  <c r="C88" i="1"/>
  <c r="C72" i="1"/>
  <c r="C94" i="1" s="1"/>
  <c r="C98" i="1" s="1"/>
  <c r="G86" i="6" l="1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D92" i="5" s="1"/>
  <c r="C76" i="5"/>
  <c r="G75" i="5"/>
  <c r="F75" i="5"/>
  <c r="E75" i="5"/>
  <c r="E91" i="5" s="1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C91" i="4" s="1"/>
  <c r="G74" i="4"/>
  <c r="F74" i="4"/>
  <c r="F90" i="4" s="1"/>
  <c r="E74" i="4"/>
  <c r="E90" i="4" s="1"/>
  <c r="D74" i="4"/>
  <c r="C74" i="4"/>
  <c r="G73" i="4"/>
  <c r="F73" i="4"/>
  <c r="E73" i="4"/>
  <c r="D73" i="4"/>
  <c r="C73" i="4"/>
  <c r="G72" i="4"/>
  <c r="F72" i="4"/>
  <c r="E72" i="4"/>
  <c r="D72" i="4"/>
  <c r="C72" i="4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C92" i="3" s="1"/>
  <c r="G75" i="3"/>
  <c r="F75" i="3"/>
  <c r="E75" i="3"/>
  <c r="E91" i="3" s="1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86" i="1"/>
  <c r="G85" i="1"/>
  <c r="G84" i="1"/>
  <c r="G83" i="1"/>
  <c r="G82" i="1"/>
  <c r="G81" i="1"/>
  <c r="G80" i="1"/>
  <c r="G79" i="1"/>
  <c r="G78" i="1"/>
  <c r="G77" i="1"/>
  <c r="G76" i="1"/>
  <c r="G92" i="1" s="1"/>
  <c r="G75" i="1"/>
  <c r="G91" i="1" s="1"/>
  <c r="G74" i="1"/>
  <c r="G73" i="1"/>
  <c r="G72" i="1"/>
  <c r="F86" i="1"/>
  <c r="F92" i="1" s="1"/>
  <c r="F85" i="1"/>
  <c r="F84" i="1"/>
  <c r="F83" i="1"/>
  <c r="F82" i="1"/>
  <c r="F81" i="1"/>
  <c r="F80" i="1"/>
  <c r="F79" i="1"/>
  <c r="F78" i="1"/>
  <c r="F77" i="1"/>
  <c r="F95" i="1" s="1"/>
  <c r="F76" i="1"/>
  <c r="F75" i="1"/>
  <c r="F74" i="1"/>
  <c r="F90" i="1" s="1"/>
  <c r="F73" i="1"/>
  <c r="F72" i="1"/>
  <c r="E86" i="1"/>
  <c r="E85" i="1"/>
  <c r="E84" i="1"/>
  <c r="E83" i="1"/>
  <c r="E82" i="1"/>
  <c r="E81" i="1"/>
  <c r="E80" i="1"/>
  <c r="E79" i="1"/>
  <c r="E78" i="1"/>
  <c r="E77" i="1"/>
  <c r="E95" i="1" s="1"/>
  <c r="E76" i="1"/>
  <c r="E75" i="1"/>
  <c r="E74" i="1"/>
  <c r="E90" i="1" s="1"/>
  <c r="E73" i="1"/>
  <c r="E89" i="1" s="1"/>
  <c r="E72" i="1"/>
  <c r="D86" i="1"/>
  <c r="D85" i="1"/>
  <c r="D84" i="1"/>
  <c r="D83" i="1"/>
  <c r="D82" i="1"/>
  <c r="D96" i="1" s="1"/>
  <c r="D81" i="1"/>
  <c r="D80" i="1"/>
  <c r="D79" i="1"/>
  <c r="D78" i="1"/>
  <c r="D77" i="1"/>
  <c r="D76" i="1"/>
  <c r="D75" i="1"/>
  <c r="D91" i="1" s="1"/>
  <c r="D74" i="1"/>
  <c r="D73" i="1"/>
  <c r="D72" i="1"/>
  <c r="C86" i="1"/>
  <c r="C85" i="1"/>
  <c r="C84" i="1"/>
  <c r="C83" i="1"/>
  <c r="C82" i="1"/>
  <c r="C96" i="1" s="1"/>
  <c r="C81" i="1"/>
  <c r="C80" i="1"/>
  <c r="C79" i="1"/>
  <c r="C78" i="1"/>
  <c r="C77" i="1"/>
  <c r="C76" i="1"/>
  <c r="C75" i="1"/>
  <c r="C74" i="1"/>
  <c r="C90" i="1" s="1"/>
  <c r="C73" i="1"/>
  <c r="C89" i="1" l="1"/>
  <c r="D90" i="1"/>
  <c r="E91" i="1"/>
  <c r="G95" i="1"/>
  <c r="G98" i="1" s="1"/>
  <c r="E89" i="3"/>
  <c r="D92" i="1"/>
  <c r="G90" i="1"/>
  <c r="C92" i="1"/>
  <c r="D88" i="1"/>
  <c r="E96" i="1"/>
  <c r="G94" i="1"/>
  <c r="D96" i="5"/>
  <c r="C91" i="1"/>
  <c r="D89" i="1"/>
  <c r="F94" i="1"/>
  <c r="F98" i="1" s="1"/>
  <c r="G89" i="1"/>
  <c r="F91" i="1"/>
  <c r="E88" i="1"/>
  <c r="F89" i="1"/>
  <c r="G96" i="1"/>
  <c r="C89" i="5"/>
  <c r="E94" i="1"/>
  <c r="E98" i="1" s="1"/>
  <c r="C95" i="1"/>
  <c r="D94" i="1"/>
  <c r="F96" i="1"/>
  <c r="G92" i="4"/>
  <c r="G90" i="4"/>
  <c r="C90" i="4"/>
  <c r="E92" i="4"/>
  <c r="F92" i="4"/>
  <c r="E89" i="4"/>
  <c r="D90" i="2"/>
  <c r="C89" i="2"/>
  <c r="E91" i="2"/>
  <c r="E89" i="2"/>
  <c r="G90" i="2"/>
  <c r="D92" i="2"/>
  <c r="C90" i="2"/>
  <c r="E92" i="2"/>
  <c r="E90" i="2"/>
  <c r="G92" i="2"/>
  <c r="E96" i="2"/>
  <c r="F90" i="2"/>
  <c r="G88" i="3"/>
  <c r="D91" i="3"/>
  <c r="D89" i="3"/>
  <c r="F91" i="3"/>
  <c r="F95" i="3"/>
  <c r="F96" i="3"/>
  <c r="G91" i="3"/>
  <c r="D90" i="3"/>
  <c r="F92" i="3"/>
  <c r="E90" i="3"/>
  <c r="E94" i="3"/>
  <c r="G95" i="3"/>
  <c r="F89" i="3"/>
  <c r="D92" i="3"/>
  <c r="D95" i="3"/>
  <c r="C96" i="3"/>
  <c r="D88" i="6"/>
  <c r="F90" i="5"/>
  <c r="F89" i="5"/>
  <c r="C92" i="5"/>
  <c r="F94" i="5"/>
  <c r="G89" i="5"/>
  <c r="E95" i="5"/>
  <c r="F96" i="5"/>
  <c r="G96" i="5"/>
  <c r="E89" i="5"/>
  <c r="G91" i="5"/>
  <c r="G95" i="5"/>
  <c r="D90" i="6"/>
  <c r="C89" i="6"/>
  <c r="F92" i="6"/>
  <c r="C91" i="6"/>
  <c r="E89" i="6"/>
  <c r="D92" i="6"/>
  <c r="C94" i="6"/>
  <c r="F90" i="6"/>
  <c r="G90" i="6"/>
  <c r="F89" i="2"/>
  <c r="C92" i="2"/>
  <c r="G90" i="3"/>
  <c r="G96" i="3"/>
  <c r="F89" i="4"/>
  <c r="C92" i="4"/>
  <c r="C91" i="5"/>
  <c r="G89" i="6"/>
  <c r="E92" i="1"/>
  <c r="D95" i="1"/>
  <c r="D98" i="1" s="1"/>
  <c r="F88" i="1"/>
  <c r="G89" i="2"/>
  <c r="F94" i="3"/>
  <c r="C91" i="3"/>
  <c r="E95" i="3"/>
  <c r="D96" i="3"/>
  <c r="F90" i="3"/>
  <c r="G89" i="4"/>
  <c r="D92" i="4"/>
  <c r="G88" i="5"/>
  <c r="D91" i="5"/>
  <c r="F95" i="5"/>
  <c r="C90" i="6"/>
  <c r="E92" i="6"/>
  <c r="D90" i="4"/>
  <c r="D89" i="5"/>
  <c r="F91" i="5"/>
  <c r="E90" i="6"/>
  <c r="G92" i="6"/>
  <c r="D94" i="6"/>
  <c r="C95" i="6"/>
  <c r="G88" i="1"/>
  <c r="D94" i="2"/>
  <c r="C95" i="2"/>
  <c r="C89" i="3"/>
  <c r="E96" i="3"/>
  <c r="D94" i="4"/>
  <c r="C95" i="4"/>
  <c r="E94" i="6"/>
  <c r="D95" i="6"/>
  <c r="C96" i="6"/>
  <c r="G96" i="6"/>
  <c r="E94" i="2"/>
  <c r="D95" i="2"/>
  <c r="C96" i="2"/>
  <c r="E94" i="4"/>
  <c r="D95" i="4"/>
  <c r="C96" i="4"/>
  <c r="G96" i="4"/>
  <c r="F94" i="6"/>
  <c r="E95" i="6"/>
  <c r="D96" i="6"/>
  <c r="F94" i="2"/>
  <c r="E95" i="2"/>
  <c r="D96" i="2"/>
  <c r="G89" i="3"/>
  <c r="F94" i="4"/>
  <c r="E95" i="4"/>
  <c r="D96" i="4"/>
  <c r="C90" i="5"/>
  <c r="E92" i="5"/>
  <c r="G88" i="6"/>
  <c r="D91" i="6"/>
  <c r="F95" i="6"/>
  <c r="G88" i="2"/>
  <c r="D91" i="2"/>
  <c r="F95" i="2"/>
  <c r="C91" i="2"/>
  <c r="G96" i="2"/>
  <c r="C90" i="3"/>
  <c r="E92" i="3"/>
  <c r="G88" i="4"/>
  <c r="D91" i="4"/>
  <c r="F95" i="4"/>
  <c r="E96" i="4"/>
  <c r="D90" i="5"/>
  <c r="F92" i="5"/>
  <c r="E91" i="6"/>
  <c r="G95" i="6"/>
  <c r="F96" i="6"/>
  <c r="C94" i="2"/>
  <c r="C94" i="4"/>
  <c r="G95" i="2"/>
  <c r="F96" i="2"/>
  <c r="C89" i="4"/>
  <c r="E91" i="4"/>
  <c r="G95" i="4"/>
  <c r="F96" i="4"/>
  <c r="C94" i="5"/>
  <c r="E90" i="5"/>
  <c r="G92" i="5"/>
  <c r="E96" i="5"/>
  <c r="D89" i="6"/>
  <c r="F91" i="6"/>
  <c r="F92" i="2"/>
  <c r="D89" i="2"/>
  <c r="F91" i="2"/>
  <c r="C88" i="3"/>
  <c r="G92" i="3"/>
  <c r="D89" i="4"/>
  <c r="F91" i="4"/>
  <c r="D94" i="5"/>
  <c r="C95" i="5"/>
  <c r="G91" i="6"/>
  <c r="E96" i="6"/>
  <c r="G91" i="2"/>
  <c r="D94" i="3"/>
  <c r="C95" i="3"/>
  <c r="G91" i="4"/>
  <c r="E94" i="5"/>
  <c r="G90" i="5"/>
  <c r="D95" i="5"/>
  <c r="C96" i="5"/>
  <c r="F89" i="6"/>
  <c r="C92" i="6"/>
  <c r="G94" i="6"/>
  <c r="C88" i="6"/>
  <c r="E88" i="6"/>
  <c r="F88" i="6"/>
  <c r="G94" i="5"/>
  <c r="C88" i="5"/>
  <c r="D88" i="5"/>
  <c r="E88" i="5"/>
  <c r="F88" i="5"/>
  <c r="G94" i="4"/>
  <c r="C88" i="4"/>
  <c r="D88" i="4"/>
  <c r="E88" i="4"/>
  <c r="F88" i="4"/>
  <c r="G94" i="3"/>
  <c r="D88" i="3"/>
  <c r="C94" i="3"/>
  <c r="E88" i="3"/>
  <c r="F88" i="3"/>
  <c r="G94" i="2"/>
  <c r="C88" i="2"/>
  <c r="D88" i="2"/>
  <c r="E88" i="2"/>
  <c r="F88" i="2"/>
  <c r="D98" i="4" l="1"/>
  <c r="D98" i="5"/>
  <c r="C98" i="4"/>
  <c r="F98" i="4"/>
  <c r="C98" i="2"/>
  <c r="C100" i="2" s="1"/>
  <c r="C9" i="9" s="1"/>
  <c r="G98" i="2"/>
  <c r="F98" i="2"/>
  <c r="E98" i="2"/>
  <c r="C98" i="3"/>
  <c r="F98" i="3"/>
  <c r="G98" i="3"/>
  <c r="E98" i="3"/>
  <c r="F98" i="5"/>
  <c r="E98" i="5"/>
  <c r="G98" i="5"/>
  <c r="D98" i="6"/>
  <c r="C98" i="6"/>
  <c r="E98" i="6"/>
  <c r="C98" i="5"/>
  <c r="F98" i="6"/>
  <c r="G98" i="4"/>
  <c r="D98" i="3"/>
  <c r="G98" i="6"/>
  <c r="E98" i="4"/>
  <c r="D98" i="2"/>
</calcChain>
</file>

<file path=xl/sharedStrings.xml><?xml version="1.0" encoding="utf-8"?>
<sst xmlns="http://schemas.openxmlformats.org/spreadsheetml/2006/main" count="752" uniqueCount="45">
  <si>
    <t>(Name)</t>
  </si>
  <si>
    <t>(Time Taken in sec)</t>
  </si>
  <si>
    <t>(Memory Consumed in MB)</t>
  </si>
  <si>
    <t>(Error in path length)</t>
  </si>
  <si>
    <t>(Edge difference)</t>
  </si>
  <si>
    <t>(Top 20 Centrality)</t>
  </si>
  <si>
    <t>Using Only k and Eigen centrality</t>
  </si>
  <si>
    <t>Using Only k and closeness centrality</t>
  </si>
  <si>
    <t>Using Only k and betweeness centrality</t>
  </si>
  <si>
    <t>Using Only k and degree centrality</t>
  </si>
  <si>
    <t>Using Only k and katz centrality</t>
  </si>
  <si>
    <t>Using K &amp; l and Eigen centrality</t>
  </si>
  <si>
    <t>Using K &amp; l and closeness centrality</t>
  </si>
  <si>
    <t>Using K &amp; l and betweeness centrality</t>
  </si>
  <si>
    <t>Using K &amp; l and degree centrality</t>
  </si>
  <si>
    <t>Using K &amp; l and katz centrality</t>
  </si>
  <si>
    <t>Using All  and Eigen centrality</t>
  </si>
  <si>
    <t>Using All  and closeness centrality</t>
  </si>
  <si>
    <t>Using All  and betweeness centrality</t>
  </si>
  <si>
    <t>Using All  and degree centrality</t>
  </si>
  <si>
    <t>Using All  and katz centrality</t>
  </si>
  <si>
    <t>Eigen</t>
  </si>
  <si>
    <t>closeness</t>
  </si>
  <si>
    <t>betweeness</t>
  </si>
  <si>
    <t>degree</t>
  </si>
  <si>
    <t>katz</t>
  </si>
  <si>
    <t>K</t>
  </si>
  <si>
    <t>KL</t>
  </si>
  <si>
    <t>ALL</t>
  </si>
  <si>
    <t>TOTAL</t>
  </si>
  <si>
    <t>COMBINED DATA</t>
  </si>
  <si>
    <t>Edge Editing</t>
  </si>
  <si>
    <t>Average</t>
  </si>
  <si>
    <t>Time Taken (Sec)</t>
  </si>
  <si>
    <t>Memory Consumed (MB)</t>
  </si>
  <si>
    <t>Top 20 Centrality</t>
  </si>
  <si>
    <t>Noise Data</t>
  </si>
  <si>
    <t xml:space="preserve">Average </t>
  </si>
  <si>
    <t>Error in path length</t>
  </si>
  <si>
    <t>Data Set</t>
  </si>
  <si>
    <t>Karate</t>
  </si>
  <si>
    <t>netscience</t>
  </si>
  <si>
    <t>netscience2</t>
  </si>
  <si>
    <t>Single Sensitive</t>
  </si>
  <si>
    <t>Multiple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</si>
</sst>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0" fillId="39" borderId="0" xfId="0" applyFill="1"/>
    <xf numFmtId="0" fontId="0" fillId="41" borderId="0" xfId="0" applyFill="1"/>
    <xf numFmtId="0" fontId="0" fillId="40" borderId="0" xfId="0" applyFont="1" applyFill="1"/>
    <xf numFmtId="0" fontId="0" fillId="42" borderId="0" xfId="0" applyFill="1"/>
    <xf numFmtId="0" fontId="0" fillId="43" borderId="0" xfId="0" applyFill="1"/>
    <xf numFmtId="0" fontId="18" fillId="40" borderId="0" xfId="0" applyFont="1" applyFill="1"/>
    <xf numFmtId="0" fontId="18" fillId="42" borderId="0" xfId="0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0" fontId="0" fillId="44" borderId="0" xfId="0" applyFill="1"/>
    <xf numFmtId="0" fontId="19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Taken</a:t>
            </a:r>
            <a:r>
              <a:rPr lang="en-IN" baseline="0"/>
              <a:t> (Seconds)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Summary'!$B$8:$B$10</c:f>
              <c:numCache>
                <c:formatCode>General</c:formatCode>
                <c:ptCount val="3"/>
                <c:pt idx="0">
                  <c:v>1.3602860783333334E-2</c:v>
                </c:pt>
                <c:pt idx="1">
                  <c:v>3.8140166004396132</c:v>
                </c:pt>
                <c:pt idx="2">
                  <c:v>8.3920344829659488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C8B-BCAB-32E23C1660DF}"/>
            </c:ext>
          </c:extLst>
        </c:ser>
        <c:ser>
          <c:idx val="1"/>
          <c:order val="1"/>
          <c:tx>
            <c:strRef>
              <c:f>'Test Result Summary'!$C$7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Summary'!$A$8:$A$10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Summary'!$C$8:$C$10</c:f>
              <c:numCache>
                <c:formatCode>General</c:formatCode>
                <c:ptCount val="3"/>
                <c:pt idx="0">
                  <c:v>2.4574550016666665E-2</c:v>
                </c:pt>
                <c:pt idx="1">
                  <c:v>1.8511793255833335</c:v>
                </c:pt>
                <c:pt idx="2">
                  <c:v>1.9158984939666666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7-4C8B-BCAB-32E23C16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36368"/>
        <c:axId val="671335384"/>
      </c:lineChart>
      <c:catAx>
        <c:axId val="6713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5384"/>
        <c:crosses val="autoZero"/>
        <c:auto val="1"/>
        <c:lblAlgn val="ctr"/>
        <c:lblOffset val="100"/>
        <c:noMultiLvlLbl val="0"/>
      </c:catAx>
      <c:valAx>
        <c:axId val="6713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Consumed (MB)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Summary'!$B$21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Summary'!$B$22:$B$24</c:f>
              <c:numCache>
                <c:formatCode>General</c:formatCode>
                <c:ptCount val="3"/>
                <c:pt idx="0">
                  <c:v>0.20742187500000001</c:v>
                </c:pt>
                <c:pt idx="1">
                  <c:v>2.3893229166666665</c:v>
                </c:pt>
                <c:pt idx="2">
                  <c:v>4.7647786458333332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5-402F-8561-A90AABE7D640}"/>
            </c:ext>
          </c:extLst>
        </c:ser>
        <c:ser>
          <c:idx val="1"/>
          <c:order val="1"/>
          <c:tx>
            <c:strRef>
              <c:f>'Test Result Summary'!$C$21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Summary'!$A$22:$A$24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Summary'!$C$22:$C$24</c:f>
              <c:numCache>
                <c:formatCode>General</c:formatCode>
                <c:ptCount val="3"/>
                <c:pt idx="0">
                  <c:v>0.21848958333333332</c:v>
                </c:pt>
                <c:pt idx="1">
                  <c:v>3.8138020833333335</c:v>
                </c:pt>
                <c:pt idx="2">
                  <c:v>3.9762369791666665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5-402F-8561-A90AABE7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35464"/>
        <c:axId val="670835792"/>
      </c:lineChart>
      <c:catAx>
        <c:axId val="6708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792"/>
        <c:crosses val="autoZero"/>
        <c:auto val="1"/>
        <c:lblAlgn val="ctr"/>
        <c:lblOffset val="100"/>
        <c:noMultiLvlLbl val="0"/>
      </c:catAx>
      <c:valAx>
        <c:axId val="670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 in</a:t>
            </a:r>
            <a:r>
              <a:rPr lang="en-IN" baseline="0"/>
              <a:t> path length</a:t>
            </a:r>
            <a:endParaRPr lang="en-IN"/>
          </a:p>
        </c:rich>
      </c:tx>
      <c:layout>
        <c:manualLayout>
          <c:xMode val="edge"/>
          <c:yMode val="edge"/>
          <c:x val="0.34237244734652073"/>
          <c:y val="2.8169014084507043E-2"/>
        </c:manualLayout>
      </c:layout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Summary'!$B$37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Summary'!$B$38:$B$40</c:f>
              <c:numCache>
                <c:formatCode>General</c:formatCode>
                <c:ptCount val="3"/>
                <c:pt idx="0">
                  <c:v>17.319269677416667</c:v>
                </c:pt>
                <c:pt idx="1">
                  <c:v>93.64072717872601</c:v>
                </c:pt>
                <c:pt idx="2">
                  <c:v>169.12470255608142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14E-AC83-9117159557DE}"/>
            </c:ext>
          </c:extLst>
        </c:ser>
        <c:ser>
          <c:idx val="1"/>
          <c:order val="1"/>
          <c:tx>
            <c:strRef>
              <c:f>'Test Result Summary'!$C$37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Summary'!$A$38:$A$40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Summary'!$C$38:$C$40</c:f>
              <c:numCache>
                <c:formatCode>General</c:formatCode>
                <c:ptCount val="3"/>
                <c:pt idx="0">
                  <c:v>5.9245538172999996</c:v>
                </c:pt>
                <c:pt idx="1">
                  <c:v>11.277972007216668</c:v>
                </c:pt>
                <c:pt idx="2">
                  <c:v>11.515623672883333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414E-AC83-91171595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66752"/>
        <c:axId val="676467080"/>
      </c:lineChart>
      <c:catAx>
        <c:axId val="6764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7080"/>
        <c:crosses val="autoZero"/>
        <c:auto val="1"/>
        <c:lblAlgn val="ctr"/>
        <c:lblOffset val="100"/>
        <c:noMultiLvlLbl val="0"/>
      </c:catAx>
      <c:valAx>
        <c:axId val="6764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Centrality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Result Summary'!$B$53</c:f>
              <c:strCache>
                <c:ptCount val="1"/>
                <c:pt idx="0">
                  <c:v>Edge Editing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Summary'!$B$54:$B$56</c:f>
              <c:numCache>
                <c:formatCode>General</c:formatCode>
                <c:ptCount val="3"/>
                <c:pt idx="0">
                  <c:v>15.733333333333333</c:v>
                </c:pt>
                <c:pt idx="1">
                  <c:v>12.933333333333334</c:v>
                </c:pt>
                <c:pt idx="2">
                  <c:v>9.4166666666666661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C6A-A693-815DE0CCEBA4}"/>
            </c:ext>
          </c:extLst>
        </c:ser>
        <c:ser>
          <c:idx val="1"/>
          <c:order val="1"/>
          <c:tx>
            <c:strRef>
              <c:f>'Test Result Summary'!$C$53</c:f>
              <c:strCache>
                <c:ptCount val="1"/>
                <c:pt idx="0">
                  <c:v>Noise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Result Summary'!$A$54:$A$56</c:f>
              <c:strCache>
                <c:ptCount val="3"/>
                <c:pt idx="0">
                  <c:v>Karate</c:v>
                </c:pt>
                <c:pt idx="1">
                  <c:v>netscience2</c:v>
                </c:pt>
                <c:pt idx="2">
                  <c:v>netscience</c:v>
                </c:pt>
              </c:strCache>
            </c:strRef>
          </c:cat>
          <c:val>
            <c:numRef>
              <c:f>'Test Result Summary'!$C$54:$C$56</c:f>
              <c:numCache>
                <c:formatCode>General</c:formatCode>
                <c:ptCount val="3"/>
                <c:pt idx="0">
                  <c:v>11.716666666666667</c:v>
                </c:pt>
                <c:pt idx="1">
                  <c:v>8.9</c:v>
                </c:pt>
                <c:pt idx="2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C6A-A693-815DE0CC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56584"/>
        <c:axId val="667055928"/>
      </c:lineChart>
      <c:catAx>
        <c:axId val="66705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5928"/>
        <c:crosses val="autoZero"/>
        <c:auto val="1"/>
        <c:lblAlgn val="ctr"/>
        <c:lblOffset val="100"/>
        <c:noMultiLvlLbl val="0"/>
      </c:catAx>
      <c:valAx>
        <c:axId val="6670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11</xdr:col>
      <xdr:colOff>19049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EB01D-EF23-4E8A-84B4-5ECA1562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19050</xdr:rowOff>
    </xdr:from>
    <xdr:to>
      <xdr:col>10</xdr:col>
      <xdr:colOff>600076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55211-2FAA-4E2F-BA2B-AFDE832F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590549</xdr:colOff>
      <xdr:row>31</xdr:row>
      <xdr:rowOff>1</xdr:rowOff>
    </xdr:from>
    <xdr:to>
      <xdr:col>11</xdr:col>
      <xdr:colOff>9524</xdr:colOff>
      <xdr:row>44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753850-B412-4D9E-AE08-B3041BE36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47</xdr:row>
      <xdr:rowOff>9524</xdr:rowOff>
    </xdr:from>
    <xdr:to>
      <xdr:col>10</xdr:col>
      <xdr:colOff>533400</xdr:colOff>
      <xdr:row>60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31C7B1-1534-4835-9389-91AE4CD4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F32D-FBE6-4F26-BDB8-6EC5879E3526}">
  <dimension ref="A6:K63"/>
  <sheetViews>
    <sheetView workbookViewId="0">
      <selection activeCell="B1" sqref="A1:B1"/>
    </sheetView>
  </sheetViews>
  <sheetFormatPr defaultRowHeight="15" x14ac:dyDescent="0.25"/>
  <cols>
    <col min="1" max="1" width="11.5703125" bestFit="1" customWidth="1"/>
    <col min="2" max="2" width="13.140625" customWidth="1"/>
    <col min="3" max="3" width="10.5703125" bestFit="1" customWidth="1"/>
  </cols>
  <sheetData>
    <row r="6" spans="1:11" ht="18.75" x14ac:dyDescent="0.3">
      <c r="A6" s="16" t="s">
        <v>33</v>
      </c>
      <c r="B6" s="16"/>
      <c r="C6" s="16"/>
    </row>
    <row r="7" spans="1:11" ht="15.75" x14ac:dyDescent="0.25">
      <c r="A7" s="12" t="s">
        <v>39</v>
      </c>
      <c r="B7" s="13" t="s">
        <v>31</v>
      </c>
      <c r="C7" s="14" t="s">
        <v>36</v>
      </c>
    </row>
    <row r="8" spans="1:11" x14ac:dyDescent="0.25">
      <c r="A8" s="9" t="s">
        <v>40</v>
      </c>
      <c r="B8" s="10">
        <f>Edge_editing_karate!C100</f>
        <v>1.3602860783333334E-2</v>
      </c>
      <c r="C8" s="11">
        <f>Noise_node_karate!C100</f>
        <v>2.4574550016666665E-2</v>
      </c>
    </row>
    <row r="9" spans="1:11" x14ac:dyDescent="0.25">
      <c r="A9" s="9" t="s">
        <v>42</v>
      </c>
      <c r="B9" s="10">
        <f>Edge_editing_netscience2!C100</f>
        <v>3.8140166004396132</v>
      </c>
      <c r="C9" s="11">
        <f>Noise_node_netscience2!C100</f>
        <v>1.8511793255833335</v>
      </c>
    </row>
    <row r="10" spans="1:11" x14ac:dyDescent="0.25">
      <c r="A10" s="9" t="s">
        <v>41</v>
      </c>
      <c r="B10" s="10">
        <f>Edge_Editing_netscience!C100</f>
        <v>8.3920344829659488</v>
      </c>
      <c r="C10" s="11">
        <f>Noise_node_netscience!C100</f>
        <v>1.9158984939666666</v>
      </c>
    </row>
    <row r="15" spans="1:1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20" spans="1:11" ht="18.75" x14ac:dyDescent="0.3">
      <c r="A20" s="16" t="s">
        <v>34</v>
      </c>
      <c r="B20" s="16"/>
      <c r="C20" s="16"/>
    </row>
    <row r="21" spans="1:11" ht="15.75" x14ac:dyDescent="0.25">
      <c r="A21" s="12" t="s">
        <v>39</v>
      </c>
      <c r="B21" s="13" t="s">
        <v>31</v>
      </c>
      <c r="C21" s="14" t="s">
        <v>36</v>
      </c>
    </row>
    <row r="22" spans="1:11" x14ac:dyDescent="0.25">
      <c r="A22" s="9" t="s">
        <v>40</v>
      </c>
      <c r="B22" s="10">
        <f>Edge_editing_karate!D100</f>
        <v>0.20742187500000001</v>
      </c>
      <c r="C22" s="11">
        <f>Noise_node_karate!D100</f>
        <v>0.21848958333333332</v>
      </c>
    </row>
    <row r="23" spans="1:11" x14ac:dyDescent="0.25">
      <c r="A23" s="9" t="s">
        <v>42</v>
      </c>
      <c r="B23" s="10">
        <f>Edge_editing_netscience2!D100</f>
        <v>2.3893229166666665</v>
      </c>
      <c r="C23" s="11">
        <f>Noise_node_netscience2!D100</f>
        <v>3.8138020833333335</v>
      </c>
    </row>
    <row r="24" spans="1:11" x14ac:dyDescent="0.25">
      <c r="A24" s="9" t="s">
        <v>41</v>
      </c>
      <c r="B24" s="10">
        <f>Edge_Editing_netscience!D100</f>
        <v>4.7647786458333332</v>
      </c>
      <c r="C24" s="11">
        <f>Noise_node_netscience!D100</f>
        <v>3.9762369791666665</v>
      </c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6" spans="1:11" ht="18.75" x14ac:dyDescent="0.3">
      <c r="A36" s="16" t="s">
        <v>38</v>
      </c>
      <c r="B36" s="16"/>
      <c r="C36" s="16"/>
    </row>
    <row r="37" spans="1:11" ht="15.75" x14ac:dyDescent="0.25">
      <c r="A37" s="12" t="s">
        <v>39</v>
      </c>
      <c r="B37" s="13" t="s">
        <v>31</v>
      </c>
      <c r="C37" s="14" t="s">
        <v>36</v>
      </c>
    </row>
    <row r="38" spans="1:11" x14ac:dyDescent="0.25">
      <c r="A38" s="9" t="s">
        <v>40</v>
      </c>
      <c r="B38" s="10">
        <f>Edge_editing_karate!E100</f>
        <v>17.319269677416667</v>
      </c>
      <c r="C38" s="11">
        <f>Noise_node_karate!E100</f>
        <v>5.9245538172999996</v>
      </c>
    </row>
    <row r="39" spans="1:11" x14ac:dyDescent="0.25">
      <c r="A39" s="9" t="s">
        <v>42</v>
      </c>
      <c r="B39" s="10">
        <f>Edge_editing_netscience2!E100</f>
        <v>93.64072717872601</v>
      </c>
      <c r="C39" s="11">
        <f>Noise_node_netscience2!E100</f>
        <v>11.277972007216668</v>
      </c>
    </row>
    <row r="40" spans="1:11" x14ac:dyDescent="0.25">
      <c r="A40" s="9" t="s">
        <v>41</v>
      </c>
      <c r="B40" s="10">
        <f>Edge_Editing_netscience!E100</f>
        <v>169.12470255608142</v>
      </c>
      <c r="C40" s="11">
        <f>Noise_node_netscience!E100</f>
        <v>11.515623672883333</v>
      </c>
    </row>
    <row r="47" spans="1:1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52" spans="1:11" ht="18.75" x14ac:dyDescent="0.3">
      <c r="A52" s="16" t="s">
        <v>35</v>
      </c>
      <c r="B52" s="16"/>
      <c r="C52" s="16"/>
    </row>
    <row r="53" spans="1:11" ht="15.75" x14ac:dyDescent="0.25">
      <c r="A53" s="12" t="s">
        <v>39</v>
      </c>
      <c r="B53" s="13" t="s">
        <v>31</v>
      </c>
      <c r="C53" s="14" t="s">
        <v>36</v>
      </c>
    </row>
    <row r="54" spans="1:11" x14ac:dyDescent="0.25">
      <c r="A54" s="9" t="s">
        <v>40</v>
      </c>
      <c r="B54" s="10">
        <f>Edge_editing_karate!G100</f>
        <v>15.733333333333333</v>
      </c>
      <c r="C54" s="11">
        <f>Noise_node_karate!G100</f>
        <v>11.716666666666667</v>
      </c>
    </row>
    <row r="55" spans="1:11" x14ac:dyDescent="0.25">
      <c r="A55" s="9" t="s">
        <v>42</v>
      </c>
      <c r="B55" s="10">
        <f>Edge_editing_netscience2!G100</f>
        <v>12.933333333333334</v>
      </c>
      <c r="C55" s="11">
        <f>Noise_node_netscience2!G100</f>
        <v>8.9</v>
      </c>
    </row>
    <row r="56" spans="1:11" x14ac:dyDescent="0.25">
      <c r="A56" s="9" t="s">
        <v>41</v>
      </c>
      <c r="B56" s="10">
        <f>Edge_Editing_netscience!G100</f>
        <v>9.4166666666666661</v>
      </c>
      <c r="C56" s="11">
        <f>Noise_node_netscience!G100</f>
        <v>8.9</v>
      </c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</sheetData>
  <mergeCells count="4">
    <mergeCell ref="A6:C6"/>
    <mergeCell ref="A20:C20"/>
    <mergeCell ref="A36:C36"/>
    <mergeCell ref="A52:C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37F2-844B-4C16-90A3-6BA969D30959}">
  <dimension ref="A1:L17"/>
  <sheetViews>
    <sheetView workbookViewId="0">
      <selection activeCell="C18" sqref="C18"/>
    </sheetView>
  </sheetViews>
  <sheetFormatPr defaultRowHeight="15" x14ac:dyDescent="0.25"/>
  <cols>
    <col min="2" max="2" width="18.28515625" bestFit="1" customWidth="1"/>
    <col min="3" max="3" width="25.7109375" bestFit="1" customWidth="1"/>
    <col min="4" max="4" width="19.7109375" bestFit="1" customWidth="1"/>
    <col min="5" max="5" width="16.5703125" bestFit="1" customWidth="1"/>
    <col min="6" max="6" width="17.5703125" bestFit="1" customWidth="1"/>
    <col min="8" max="8" width="25.7109375" bestFit="1" customWidth="1"/>
    <col min="9" max="9" width="19.7109375" bestFit="1" customWidth="1"/>
    <col min="10" max="10" width="16.5703125" bestFit="1" customWidth="1"/>
    <col min="11" max="12" width="17.5703125" bestFit="1" customWidth="1"/>
  </cols>
  <sheetData>
    <row r="1" spans="1:12" x14ac:dyDescent="0.25">
      <c r="A1" s="18" t="s">
        <v>43</v>
      </c>
      <c r="B1" s="18"/>
      <c r="C1" s="18"/>
      <c r="D1" s="18"/>
      <c r="E1" s="18"/>
      <c r="F1" s="18"/>
      <c r="H1" s="18" t="s">
        <v>44</v>
      </c>
      <c r="I1" s="18"/>
      <c r="J1" s="18"/>
      <c r="K1" s="18"/>
      <c r="L1" s="18"/>
    </row>
    <row r="2" spans="1:1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 t="s">
        <v>6</v>
      </c>
      <c r="B3">
        <v>9.9792479999999996E-3</v>
      </c>
      <c r="C3">
        <v>0.19140625</v>
      </c>
      <c r="D3">
        <v>0.22205773500000001</v>
      </c>
      <c r="E3">
        <v>16</v>
      </c>
      <c r="F3">
        <v>19</v>
      </c>
      <c r="H3">
        <v>1.1970043E-2</v>
      </c>
      <c r="I3">
        <v>0.18359375</v>
      </c>
      <c r="J3">
        <v>7.1798667649999999</v>
      </c>
      <c r="K3">
        <v>16</v>
      </c>
      <c r="L3">
        <v>19</v>
      </c>
    </row>
    <row r="4" spans="1:12" x14ac:dyDescent="0.25">
      <c r="A4" t="s">
        <v>7</v>
      </c>
      <c r="B4">
        <v>1.0970354E-2</v>
      </c>
      <c r="C4">
        <v>8.203125E-2</v>
      </c>
      <c r="D4">
        <v>4.4411547000000002</v>
      </c>
      <c r="E4">
        <v>14</v>
      </c>
      <c r="F4">
        <v>18</v>
      </c>
      <c r="H4">
        <v>8.9495180000000001E-3</v>
      </c>
      <c r="I4">
        <v>6.25E-2</v>
      </c>
      <c r="J4">
        <v>6.95780903</v>
      </c>
      <c r="K4">
        <v>14</v>
      </c>
      <c r="L4">
        <v>18</v>
      </c>
    </row>
    <row r="5" spans="1:12" x14ac:dyDescent="0.25">
      <c r="A5" t="s">
        <v>8</v>
      </c>
      <c r="B5">
        <v>1.097393E-2</v>
      </c>
      <c r="C5">
        <v>0.109375</v>
      </c>
      <c r="D5">
        <v>5.3293856399999999</v>
      </c>
      <c r="E5">
        <v>9</v>
      </c>
      <c r="F5">
        <v>18</v>
      </c>
      <c r="H5">
        <v>1.2038231E-2</v>
      </c>
      <c r="I5">
        <v>3.515625E-2</v>
      </c>
      <c r="J5">
        <v>5.4034048849999996</v>
      </c>
      <c r="K5">
        <v>9</v>
      </c>
      <c r="L5">
        <v>18</v>
      </c>
    </row>
    <row r="6" spans="1:12" x14ac:dyDescent="0.25">
      <c r="A6" t="s">
        <v>9</v>
      </c>
      <c r="B6">
        <v>7.9801079999999996E-3</v>
      </c>
      <c r="C6">
        <v>6.25E-2</v>
      </c>
      <c r="D6">
        <v>1.7024426349999999</v>
      </c>
      <c r="E6">
        <v>16</v>
      </c>
      <c r="F6">
        <v>20</v>
      </c>
      <c r="H6">
        <v>7.9786779999999995E-3</v>
      </c>
      <c r="I6">
        <v>0.15234375</v>
      </c>
      <c r="J6">
        <v>5.3895262769999999</v>
      </c>
      <c r="K6">
        <v>16</v>
      </c>
      <c r="L6">
        <v>20</v>
      </c>
    </row>
    <row r="7" spans="1:12" x14ac:dyDescent="0.25">
      <c r="A7" t="s">
        <v>10</v>
      </c>
      <c r="B7">
        <v>1.1738062E-2</v>
      </c>
      <c r="C7">
        <v>1.484375</v>
      </c>
      <c r="D7">
        <v>4.8852701700000001</v>
      </c>
      <c r="E7">
        <v>16</v>
      </c>
      <c r="F7">
        <v>18</v>
      </c>
      <c r="H7">
        <v>1.0969639E-2</v>
      </c>
      <c r="I7">
        <v>1.546875</v>
      </c>
      <c r="J7">
        <v>5.2553663950000002</v>
      </c>
      <c r="K7">
        <v>16</v>
      </c>
      <c r="L7">
        <v>18</v>
      </c>
    </row>
    <row r="8" spans="1:12" x14ac:dyDescent="0.25">
      <c r="A8" t="s">
        <v>11</v>
      </c>
      <c r="B8">
        <v>1.3962507000000001E-2</v>
      </c>
      <c r="C8">
        <v>3.515625E-2</v>
      </c>
      <c r="D8">
        <v>13.101406369999999</v>
      </c>
      <c r="E8">
        <v>35</v>
      </c>
      <c r="F8">
        <v>17</v>
      </c>
      <c r="H8">
        <v>1.2965202E-2</v>
      </c>
      <c r="I8">
        <v>0</v>
      </c>
      <c r="J8">
        <v>9.1783863799999992</v>
      </c>
      <c r="K8">
        <v>35</v>
      </c>
      <c r="L8">
        <v>17</v>
      </c>
    </row>
    <row r="9" spans="1:12" x14ac:dyDescent="0.25">
      <c r="A9" t="s">
        <v>12</v>
      </c>
      <c r="B9">
        <v>1.6954422E-2</v>
      </c>
      <c r="C9">
        <v>8.984375E-2</v>
      </c>
      <c r="D9">
        <v>9.0303478899999998</v>
      </c>
      <c r="E9">
        <v>47</v>
      </c>
      <c r="F9">
        <v>18</v>
      </c>
      <c r="H9">
        <v>1.3000011000000001E-2</v>
      </c>
      <c r="I9">
        <v>0.4453125</v>
      </c>
      <c r="J9">
        <v>8.1421169500000001</v>
      </c>
      <c r="K9">
        <v>47</v>
      </c>
      <c r="L9">
        <v>18</v>
      </c>
    </row>
    <row r="10" spans="1:12" x14ac:dyDescent="0.25">
      <c r="A10" t="s">
        <v>13</v>
      </c>
      <c r="B10">
        <v>1.5957832000000002E-2</v>
      </c>
      <c r="C10">
        <v>6.25E-2</v>
      </c>
      <c r="D10">
        <v>0.66617320499999999</v>
      </c>
      <c r="E10">
        <v>24</v>
      </c>
      <c r="F10">
        <v>17</v>
      </c>
      <c r="H10">
        <v>1.0941981999999999E-2</v>
      </c>
      <c r="I10">
        <v>0</v>
      </c>
      <c r="J10">
        <v>2.8867505549999999</v>
      </c>
      <c r="K10">
        <v>24</v>
      </c>
      <c r="L10">
        <v>17</v>
      </c>
    </row>
    <row r="11" spans="1:12" x14ac:dyDescent="0.25">
      <c r="A11" t="s">
        <v>14</v>
      </c>
      <c r="B11">
        <v>1.2964487E-2</v>
      </c>
      <c r="C11">
        <v>6.25E-2</v>
      </c>
      <c r="D11">
        <v>1.18430792</v>
      </c>
      <c r="E11">
        <v>33</v>
      </c>
      <c r="F11">
        <v>20</v>
      </c>
      <c r="H11">
        <v>8.9800360000000003E-3</v>
      </c>
      <c r="I11">
        <v>6.25E-2</v>
      </c>
      <c r="J11">
        <v>4.1450777199999997</v>
      </c>
      <c r="K11">
        <v>33</v>
      </c>
      <c r="L11">
        <v>20</v>
      </c>
    </row>
    <row r="12" spans="1:12" x14ac:dyDescent="0.25">
      <c r="A12" t="s">
        <v>15</v>
      </c>
      <c r="B12">
        <v>8.9759829999999999E-3</v>
      </c>
      <c r="C12">
        <v>4.296875E-2</v>
      </c>
      <c r="D12">
        <v>10.43671355</v>
      </c>
      <c r="E12">
        <v>32</v>
      </c>
      <c r="F12">
        <v>17</v>
      </c>
      <c r="H12">
        <v>9.0065000000000006E-3</v>
      </c>
      <c r="I12">
        <v>3.90625E-2</v>
      </c>
      <c r="J12">
        <v>8.3641746850000001</v>
      </c>
      <c r="K12">
        <v>32</v>
      </c>
      <c r="L12">
        <v>17</v>
      </c>
    </row>
    <row r="13" spans="1:12" x14ac:dyDescent="0.25">
      <c r="A13" t="s">
        <v>16</v>
      </c>
      <c r="B13">
        <v>1.4959811999999999E-2</v>
      </c>
      <c r="C13">
        <v>0.15234375</v>
      </c>
      <c r="D13">
        <v>33.90081421</v>
      </c>
      <c r="E13">
        <v>211</v>
      </c>
      <c r="F13">
        <v>12</v>
      </c>
      <c r="H13">
        <v>1.6982317E-2</v>
      </c>
      <c r="I13">
        <v>0.15234375</v>
      </c>
      <c r="J13">
        <v>33.01258327</v>
      </c>
      <c r="K13">
        <v>211</v>
      </c>
      <c r="L13">
        <v>12</v>
      </c>
    </row>
    <row r="14" spans="1:12" x14ac:dyDescent="0.25">
      <c r="A14" t="s">
        <v>17</v>
      </c>
      <c r="B14">
        <v>1.4963865E-2</v>
      </c>
      <c r="C14">
        <v>0.109375</v>
      </c>
      <c r="D14">
        <v>32.864544780000003</v>
      </c>
      <c r="E14">
        <v>194</v>
      </c>
      <c r="F14">
        <v>12</v>
      </c>
      <c r="H14">
        <v>1.4921188E-2</v>
      </c>
      <c r="I14">
        <v>0.1015625</v>
      </c>
      <c r="J14">
        <v>33.530717989999999</v>
      </c>
      <c r="K14">
        <v>194</v>
      </c>
      <c r="L14">
        <v>12</v>
      </c>
    </row>
    <row r="15" spans="1:12" x14ac:dyDescent="0.25">
      <c r="A15" t="s">
        <v>18</v>
      </c>
      <c r="B15">
        <v>1.4972687E-2</v>
      </c>
      <c r="C15">
        <v>0.140625</v>
      </c>
      <c r="D15">
        <v>31.606217619999999</v>
      </c>
      <c r="E15">
        <v>187</v>
      </c>
      <c r="F15">
        <v>12</v>
      </c>
      <c r="H15">
        <v>1.8950224000000002E-2</v>
      </c>
      <c r="I15">
        <v>0.1484375</v>
      </c>
      <c r="J15">
        <v>30.495928939999999</v>
      </c>
      <c r="K15">
        <v>187</v>
      </c>
      <c r="L15">
        <v>12</v>
      </c>
    </row>
    <row r="16" spans="1:12" x14ac:dyDescent="0.25">
      <c r="A16" t="s">
        <v>19</v>
      </c>
      <c r="B16">
        <v>1.1967659E-2</v>
      </c>
      <c r="C16">
        <v>0.12890625</v>
      </c>
      <c r="D16">
        <v>33.234641009999997</v>
      </c>
      <c r="E16">
        <v>211</v>
      </c>
      <c r="F16">
        <v>12</v>
      </c>
      <c r="H16">
        <v>1.1968136000000001E-2</v>
      </c>
      <c r="I16">
        <v>0.11328125</v>
      </c>
      <c r="J16">
        <v>33.234641009999997</v>
      </c>
      <c r="K16">
        <v>211</v>
      </c>
      <c r="L16">
        <v>12</v>
      </c>
    </row>
    <row r="17" spans="1:12" x14ac:dyDescent="0.25">
      <c r="A17" t="s">
        <v>20</v>
      </c>
      <c r="B17">
        <v>1.2969971E-2</v>
      </c>
      <c r="C17">
        <v>0.1953125</v>
      </c>
      <c r="D17">
        <v>33.752775720000002</v>
      </c>
      <c r="E17">
        <v>211</v>
      </c>
      <c r="F17">
        <v>12</v>
      </c>
      <c r="H17">
        <v>1.1993169999999999E-2</v>
      </c>
      <c r="I17">
        <v>0.13671875</v>
      </c>
      <c r="J17">
        <v>33.01258327</v>
      </c>
      <c r="K17">
        <v>211</v>
      </c>
      <c r="L17">
        <v>12</v>
      </c>
    </row>
  </sheetData>
  <mergeCells count="2">
    <mergeCell ref="A1:F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"/>
  <sheetViews>
    <sheetView topLeftCell="A31" workbookViewId="0">
      <selection activeCell="C53" sqref="C53:G67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1.0005712999999999E-2</v>
      </c>
      <c r="D2">
        <v>0.19140625</v>
      </c>
      <c r="E2">
        <v>9.1043671350000004</v>
      </c>
      <c r="F2">
        <v>43</v>
      </c>
      <c r="G2">
        <v>15</v>
      </c>
    </row>
    <row r="3" spans="1:7" x14ac:dyDescent="0.25">
      <c r="A3">
        <v>1</v>
      </c>
      <c r="B3" t="s">
        <v>7</v>
      </c>
      <c r="C3">
        <v>1.0970591999999999E-2</v>
      </c>
      <c r="D3">
        <v>9.375E-2</v>
      </c>
      <c r="E3">
        <v>12.879348630000001</v>
      </c>
      <c r="F3">
        <v>41</v>
      </c>
      <c r="G3">
        <v>18</v>
      </c>
    </row>
    <row r="4" spans="1:7" x14ac:dyDescent="0.25">
      <c r="A4">
        <v>2</v>
      </c>
      <c r="B4" t="s">
        <v>8</v>
      </c>
      <c r="C4">
        <v>1.1961937000000001E-2</v>
      </c>
      <c r="D4">
        <v>9.375E-2</v>
      </c>
      <c r="E4">
        <v>8.58623242</v>
      </c>
      <c r="F4">
        <v>41</v>
      </c>
      <c r="G4">
        <v>17</v>
      </c>
    </row>
    <row r="5" spans="1:7" x14ac:dyDescent="0.25">
      <c r="A5">
        <v>3</v>
      </c>
      <c r="B5" t="s">
        <v>9</v>
      </c>
      <c r="C5">
        <v>8.9335439999999999E-3</v>
      </c>
      <c r="D5">
        <v>6.25E-2</v>
      </c>
      <c r="E5">
        <v>9.5484826050000002</v>
      </c>
      <c r="F5">
        <v>46</v>
      </c>
      <c r="G5">
        <v>20</v>
      </c>
    </row>
    <row r="6" spans="1:7" x14ac:dyDescent="0.25">
      <c r="A6">
        <v>4</v>
      </c>
      <c r="B6" t="s">
        <v>10</v>
      </c>
      <c r="C6">
        <v>5.4822682999999997E-2</v>
      </c>
      <c r="D6">
        <v>1.5546875</v>
      </c>
      <c r="E6">
        <v>9.6225018500000008</v>
      </c>
      <c r="F6">
        <v>48</v>
      </c>
      <c r="G6">
        <v>17</v>
      </c>
    </row>
    <row r="7" spans="1:7" x14ac:dyDescent="0.25">
      <c r="A7">
        <v>5</v>
      </c>
      <c r="B7" t="s">
        <v>11</v>
      </c>
      <c r="C7">
        <v>9.9730489999999995E-3</v>
      </c>
      <c r="D7">
        <v>0.10546875</v>
      </c>
      <c r="E7">
        <v>13.989637310000001</v>
      </c>
      <c r="F7">
        <v>87</v>
      </c>
      <c r="G7">
        <v>17</v>
      </c>
    </row>
    <row r="8" spans="1:7" x14ac:dyDescent="0.25">
      <c r="A8">
        <v>6</v>
      </c>
      <c r="B8" t="s">
        <v>12</v>
      </c>
      <c r="C8">
        <v>1.2964964000000001E-2</v>
      </c>
      <c r="D8">
        <v>6.25E-2</v>
      </c>
      <c r="E8">
        <v>13.323464100000001</v>
      </c>
      <c r="F8">
        <v>78</v>
      </c>
      <c r="G8">
        <v>18</v>
      </c>
    </row>
    <row r="9" spans="1:7" x14ac:dyDescent="0.25">
      <c r="A9">
        <v>7</v>
      </c>
      <c r="B9" t="s">
        <v>13</v>
      </c>
      <c r="C9">
        <v>1.1968136000000001E-2</v>
      </c>
      <c r="D9">
        <v>6.25E-2</v>
      </c>
      <c r="E9">
        <v>6.735751295</v>
      </c>
      <c r="F9">
        <v>67</v>
      </c>
      <c r="G9">
        <v>18</v>
      </c>
    </row>
    <row r="10" spans="1:7" x14ac:dyDescent="0.25">
      <c r="A10">
        <v>8</v>
      </c>
      <c r="B10" t="s">
        <v>14</v>
      </c>
      <c r="C10">
        <v>8.9757440000000008E-3</v>
      </c>
      <c r="D10">
        <v>0.125</v>
      </c>
      <c r="E10">
        <v>14.803849</v>
      </c>
      <c r="F10">
        <v>67</v>
      </c>
      <c r="G10">
        <v>16</v>
      </c>
    </row>
    <row r="11" spans="1:7" x14ac:dyDescent="0.25">
      <c r="A11">
        <v>9</v>
      </c>
      <c r="B11" t="s">
        <v>15</v>
      </c>
      <c r="C11">
        <v>9.9732880000000003E-3</v>
      </c>
      <c r="D11">
        <v>6.640625E-2</v>
      </c>
      <c r="E11">
        <v>16.2842339</v>
      </c>
      <c r="F11">
        <v>94</v>
      </c>
      <c r="G11">
        <v>18</v>
      </c>
    </row>
    <row r="12" spans="1:7" x14ac:dyDescent="0.25">
      <c r="A12">
        <v>10</v>
      </c>
      <c r="B12" t="s">
        <v>16</v>
      </c>
      <c r="C12">
        <v>1.3962746E-2</v>
      </c>
      <c r="D12">
        <v>0.109375</v>
      </c>
      <c r="E12">
        <v>33.678756479999997</v>
      </c>
      <c r="F12">
        <v>211</v>
      </c>
      <c r="G12">
        <v>12</v>
      </c>
    </row>
    <row r="13" spans="1:7" x14ac:dyDescent="0.25">
      <c r="A13">
        <v>11</v>
      </c>
      <c r="B13" t="s">
        <v>17</v>
      </c>
      <c r="C13">
        <v>1.5957117E-2</v>
      </c>
      <c r="D13">
        <v>0.140625</v>
      </c>
      <c r="E13">
        <v>33.382679500000002</v>
      </c>
      <c r="F13">
        <v>194</v>
      </c>
      <c r="G13">
        <v>12</v>
      </c>
    </row>
    <row r="14" spans="1:7" x14ac:dyDescent="0.25">
      <c r="A14">
        <v>12</v>
      </c>
      <c r="B14" t="s">
        <v>18</v>
      </c>
      <c r="C14">
        <v>1.4959811999999999E-2</v>
      </c>
      <c r="D14">
        <v>0.11328125</v>
      </c>
      <c r="E14">
        <v>30.792005920000001</v>
      </c>
      <c r="F14">
        <v>187</v>
      </c>
      <c r="G14">
        <v>12</v>
      </c>
    </row>
    <row r="15" spans="1:7" x14ac:dyDescent="0.25">
      <c r="A15">
        <v>13</v>
      </c>
      <c r="B15" t="s">
        <v>19</v>
      </c>
      <c r="C15">
        <v>1.3003588E-2</v>
      </c>
      <c r="D15">
        <v>0.13671875</v>
      </c>
      <c r="E15">
        <v>33.01258327</v>
      </c>
      <c r="F15">
        <v>211</v>
      </c>
      <c r="G15">
        <v>12</v>
      </c>
    </row>
    <row r="16" spans="1:7" x14ac:dyDescent="0.25">
      <c r="A16">
        <v>14</v>
      </c>
      <c r="B16" t="s">
        <v>20</v>
      </c>
      <c r="C16">
        <v>1.1965036E-2</v>
      </c>
      <c r="D16">
        <v>0.19140625</v>
      </c>
      <c r="E16">
        <v>32.568467800000001</v>
      </c>
      <c r="F16">
        <v>211</v>
      </c>
      <c r="G16">
        <v>12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9.9530220000000006E-3</v>
      </c>
      <c r="D19">
        <v>0.44921875</v>
      </c>
      <c r="E19">
        <v>5.6254626200000004</v>
      </c>
      <c r="F19">
        <v>43</v>
      </c>
      <c r="G19">
        <v>15</v>
      </c>
    </row>
    <row r="20" spans="1:7" x14ac:dyDescent="0.25">
      <c r="A20">
        <v>1</v>
      </c>
      <c r="B20" t="s">
        <v>7</v>
      </c>
      <c r="C20">
        <v>1.0971069E-2</v>
      </c>
      <c r="D20">
        <v>9.765625E-2</v>
      </c>
      <c r="E20">
        <v>9.9925980750000001</v>
      </c>
      <c r="F20">
        <v>41</v>
      </c>
      <c r="G20">
        <v>18</v>
      </c>
    </row>
    <row r="21" spans="1:7" x14ac:dyDescent="0.25">
      <c r="A21">
        <v>2</v>
      </c>
      <c r="B21" t="s">
        <v>8</v>
      </c>
      <c r="C21">
        <v>1.0972977E-2</v>
      </c>
      <c r="D21">
        <v>8.984375E-2</v>
      </c>
      <c r="E21">
        <v>11.8430792</v>
      </c>
      <c r="F21">
        <v>41</v>
      </c>
      <c r="G21">
        <v>17</v>
      </c>
    </row>
    <row r="22" spans="1:7" x14ac:dyDescent="0.25">
      <c r="A22">
        <v>3</v>
      </c>
      <c r="B22" t="s">
        <v>9</v>
      </c>
      <c r="C22">
        <v>7.9722400000000002E-3</v>
      </c>
      <c r="D22">
        <v>6.25E-2</v>
      </c>
      <c r="E22">
        <v>9.9185788299999995</v>
      </c>
      <c r="F22">
        <v>46</v>
      </c>
      <c r="G22">
        <v>20</v>
      </c>
    </row>
    <row r="23" spans="1:7" x14ac:dyDescent="0.25">
      <c r="A23">
        <v>4</v>
      </c>
      <c r="B23" t="s">
        <v>10</v>
      </c>
      <c r="C23">
        <v>1.292944E-2</v>
      </c>
      <c r="D23">
        <v>1.5078125</v>
      </c>
      <c r="E23">
        <v>9.2524056249999997</v>
      </c>
      <c r="F23">
        <v>48</v>
      </c>
      <c r="G23">
        <v>17</v>
      </c>
    </row>
    <row r="24" spans="1:7" x14ac:dyDescent="0.25">
      <c r="A24">
        <v>5</v>
      </c>
      <c r="B24" t="s">
        <v>11</v>
      </c>
      <c r="C24">
        <v>1.5956879E-2</v>
      </c>
      <c r="D24">
        <v>0.1015625</v>
      </c>
      <c r="E24">
        <v>14.433752780000001</v>
      </c>
      <c r="F24">
        <v>87</v>
      </c>
      <c r="G24">
        <v>17</v>
      </c>
    </row>
    <row r="25" spans="1:7" x14ac:dyDescent="0.25">
      <c r="A25">
        <v>6</v>
      </c>
      <c r="B25" t="s">
        <v>12</v>
      </c>
      <c r="C25">
        <v>1.8949270000000001E-2</v>
      </c>
      <c r="D25">
        <v>0.125</v>
      </c>
      <c r="E25">
        <v>14.433752780000001</v>
      </c>
      <c r="F25">
        <v>78</v>
      </c>
      <c r="G25">
        <v>18</v>
      </c>
    </row>
    <row r="26" spans="1:7" x14ac:dyDescent="0.25">
      <c r="A26">
        <v>7</v>
      </c>
      <c r="B26" t="s">
        <v>13</v>
      </c>
      <c r="C26">
        <v>1.8949509E-2</v>
      </c>
      <c r="D26">
        <v>1.171875E-2</v>
      </c>
      <c r="E26">
        <v>12.879348630000001</v>
      </c>
      <c r="F26">
        <v>67</v>
      </c>
      <c r="G26">
        <v>18</v>
      </c>
    </row>
    <row r="27" spans="1:7" x14ac:dyDescent="0.25">
      <c r="A27">
        <v>8</v>
      </c>
      <c r="B27" t="s">
        <v>14</v>
      </c>
      <c r="C27">
        <v>1.2965440999999999E-2</v>
      </c>
      <c r="D27">
        <v>0.11328125</v>
      </c>
      <c r="E27">
        <v>13.767579570000001</v>
      </c>
      <c r="F27">
        <v>67</v>
      </c>
      <c r="G27">
        <v>16</v>
      </c>
    </row>
    <row r="28" spans="1:7" x14ac:dyDescent="0.25">
      <c r="A28">
        <v>9</v>
      </c>
      <c r="B28" t="s">
        <v>15</v>
      </c>
      <c r="C28">
        <v>1.4959574E-2</v>
      </c>
      <c r="D28">
        <v>6.25E-2</v>
      </c>
      <c r="E28">
        <v>17.39452258</v>
      </c>
      <c r="F28">
        <v>94</v>
      </c>
      <c r="G28">
        <v>18</v>
      </c>
    </row>
    <row r="29" spans="1:7" x14ac:dyDescent="0.25">
      <c r="A29">
        <v>10</v>
      </c>
      <c r="B29" t="s">
        <v>16</v>
      </c>
      <c r="C29">
        <v>1.9946337000000001E-2</v>
      </c>
      <c r="D29">
        <v>0.11328125</v>
      </c>
      <c r="E29">
        <v>33.530717989999999</v>
      </c>
      <c r="F29">
        <v>211</v>
      </c>
      <c r="G29">
        <v>12</v>
      </c>
    </row>
    <row r="30" spans="1:7" x14ac:dyDescent="0.25">
      <c r="A30">
        <v>11</v>
      </c>
      <c r="B30" t="s">
        <v>17</v>
      </c>
      <c r="C30">
        <v>2.1941662000000001E-2</v>
      </c>
      <c r="D30">
        <v>0.13671875</v>
      </c>
      <c r="E30">
        <v>33.08660252</v>
      </c>
      <c r="F30">
        <v>194</v>
      </c>
      <c r="G30">
        <v>12</v>
      </c>
    </row>
    <row r="31" spans="1:7" x14ac:dyDescent="0.25">
      <c r="A31">
        <v>12</v>
      </c>
      <c r="B31" t="s">
        <v>18</v>
      </c>
      <c r="C31">
        <v>2.1940708E-2</v>
      </c>
      <c r="D31">
        <v>0.1171875</v>
      </c>
      <c r="E31">
        <v>31.53219837</v>
      </c>
      <c r="F31">
        <v>187</v>
      </c>
      <c r="G31">
        <v>12</v>
      </c>
    </row>
    <row r="32" spans="1:7" x14ac:dyDescent="0.25">
      <c r="A32">
        <v>13</v>
      </c>
      <c r="B32" t="s">
        <v>19</v>
      </c>
      <c r="C32">
        <v>1.7951965E-2</v>
      </c>
      <c r="D32">
        <v>0.1953125</v>
      </c>
      <c r="E32">
        <v>33.678756479999997</v>
      </c>
      <c r="F32">
        <v>211</v>
      </c>
      <c r="G32">
        <v>12</v>
      </c>
    </row>
    <row r="33" spans="1:7" x14ac:dyDescent="0.25">
      <c r="A33">
        <v>14</v>
      </c>
      <c r="B33" t="s">
        <v>20</v>
      </c>
      <c r="C33">
        <v>1.8949509E-2</v>
      </c>
      <c r="D33">
        <v>0.125</v>
      </c>
      <c r="E33">
        <v>33.604737229999998</v>
      </c>
      <c r="F33">
        <v>211</v>
      </c>
      <c r="G33">
        <v>12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3.9875746000000004E-2</v>
      </c>
      <c r="D72" s="1">
        <f>SUM(D2,D19,D36,D53)</f>
        <v>1.0625</v>
      </c>
      <c r="E72" s="1">
        <f>SUM(E2,E19,E36,E53)</f>
        <v>25.018504810000003</v>
      </c>
      <c r="F72" s="1">
        <f>SUM(F2,F19,F36,F53)</f>
        <v>145</v>
      </c>
      <c r="G72" s="1">
        <f>SUM(G2,G19,G36,G53)</f>
        <v>64</v>
      </c>
    </row>
    <row r="73" spans="1:7" x14ac:dyDescent="0.25">
      <c r="A73" s="1">
        <v>1</v>
      </c>
      <c r="B73" s="1" t="s">
        <v>7</v>
      </c>
      <c r="C73" s="1">
        <f t="shared" ref="C73:D86" si="0">SUM(C3,C20,C37,C54)</f>
        <v>4.3882131000000005E-2</v>
      </c>
      <c r="D73" s="1">
        <f t="shared" si="0"/>
        <v>0.3671875</v>
      </c>
      <c r="E73" s="1">
        <f t="shared" ref="E73:F73" si="1">SUM(E3,E20,E37,E54)</f>
        <v>37.601776465</v>
      </c>
      <c r="F73" s="1">
        <f t="shared" si="1"/>
        <v>137</v>
      </c>
      <c r="G73" s="1">
        <f t="shared" ref="G73" si="2">SUM(G3,G20,G37,G54)</f>
        <v>72</v>
      </c>
    </row>
    <row r="74" spans="1:7" x14ac:dyDescent="0.25">
      <c r="A74" s="1">
        <v>2</v>
      </c>
      <c r="B74" s="1" t="s">
        <v>8</v>
      </c>
      <c r="C74" s="1">
        <f t="shared" si="0"/>
        <v>4.5876502999999999E-2</v>
      </c>
      <c r="D74" s="1">
        <f t="shared" si="0"/>
        <v>0.38671875</v>
      </c>
      <c r="E74" s="1">
        <f t="shared" ref="E74:F74" si="3">SUM(E4,E21,E38,E55)</f>
        <v>35.899333829999996</v>
      </c>
      <c r="F74" s="1">
        <f t="shared" si="3"/>
        <v>132</v>
      </c>
      <c r="G74" s="1">
        <f t="shared" ref="G74" si="4">SUM(G4,G21,G38,G55)</f>
        <v>69</v>
      </c>
    </row>
    <row r="75" spans="1:7" x14ac:dyDescent="0.25">
      <c r="A75" s="1">
        <v>3</v>
      </c>
      <c r="B75" s="1" t="s">
        <v>9</v>
      </c>
      <c r="C75" s="1">
        <f t="shared" si="0"/>
        <v>3.2865762E-2</v>
      </c>
      <c r="D75" s="1">
        <f t="shared" si="0"/>
        <v>0.25</v>
      </c>
      <c r="E75" s="1">
        <f t="shared" ref="E75:F75" si="5">SUM(E5,E22,E39,E56)</f>
        <v>30.347890449999998</v>
      </c>
      <c r="F75" s="1">
        <f t="shared" si="5"/>
        <v>154</v>
      </c>
      <c r="G75" s="1">
        <f t="shared" ref="G75" si="6">SUM(G5,G22,G39,G56)</f>
        <v>80</v>
      </c>
    </row>
    <row r="76" spans="1:7" x14ac:dyDescent="0.25">
      <c r="A76" s="1">
        <v>4</v>
      </c>
      <c r="B76" s="1" t="s">
        <v>10</v>
      </c>
      <c r="C76" s="1">
        <f t="shared" si="0"/>
        <v>8.9427709999999994E-2</v>
      </c>
      <c r="D76" s="1">
        <f t="shared" si="0"/>
        <v>6.03515625</v>
      </c>
      <c r="E76" s="1">
        <f t="shared" ref="E76:F76" si="7">SUM(E6,E23,E40,E57)</f>
        <v>32.642487045000003</v>
      </c>
      <c r="F76" s="1">
        <f t="shared" si="7"/>
        <v>160</v>
      </c>
      <c r="G76" s="1">
        <f t="shared" ref="G76" si="8">SUM(G6,G23,G40,G57)</f>
        <v>69</v>
      </c>
    </row>
    <row r="77" spans="1:7" x14ac:dyDescent="0.25">
      <c r="A77" s="3">
        <v>5</v>
      </c>
      <c r="B77" s="3" t="s">
        <v>11</v>
      </c>
      <c r="C77" s="3">
        <f t="shared" si="0"/>
        <v>4.8868417999999997E-2</v>
      </c>
      <c r="D77" s="3">
        <f t="shared" si="0"/>
        <v>0.34765625</v>
      </c>
      <c r="E77" s="3">
        <f t="shared" ref="E77:F77" si="9">SUM(E7,E24,E41,E58)</f>
        <v>44.115470035000001</v>
      </c>
      <c r="F77" s="3">
        <f t="shared" si="9"/>
        <v>252</v>
      </c>
      <c r="G77" s="3">
        <f t="shared" ref="G77" si="10">SUM(G7,G24,G41,G58)</f>
        <v>66</v>
      </c>
    </row>
    <row r="78" spans="1:7" x14ac:dyDescent="0.25">
      <c r="A78" s="3">
        <v>6</v>
      </c>
      <c r="B78" s="3" t="s">
        <v>12</v>
      </c>
      <c r="C78" s="3">
        <f t="shared" si="0"/>
        <v>5.9836864000000003E-2</v>
      </c>
      <c r="D78" s="3">
        <f t="shared" si="0"/>
        <v>0.33984375</v>
      </c>
      <c r="E78" s="3">
        <f t="shared" ref="E78:F78" si="11">SUM(E8,E25,E42,E59)</f>
        <v>48.038490010000004</v>
      </c>
      <c r="F78" s="3">
        <f t="shared" si="11"/>
        <v>244</v>
      </c>
      <c r="G78" s="3">
        <f t="shared" ref="G78" si="12">SUM(G8,G25,G42,G59)</f>
        <v>72</v>
      </c>
    </row>
    <row r="79" spans="1:7" x14ac:dyDescent="0.25">
      <c r="A79" s="3">
        <v>7</v>
      </c>
      <c r="B79" s="3" t="s">
        <v>13</v>
      </c>
      <c r="C79" s="3">
        <f t="shared" si="0"/>
        <v>5.7839394000000002E-2</v>
      </c>
      <c r="D79" s="3">
        <f t="shared" si="0"/>
        <v>0.19921875</v>
      </c>
      <c r="E79" s="3">
        <f t="shared" ref="E79:F79" si="13">SUM(E9,E26,E43,E60)</f>
        <v>31.828275350000002</v>
      </c>
      <c r="F79" s="3">
        <f t="shared" si="13"/>
        <v>199</v>
      </c>
      <c r="G79" s="3">
        <f t="shared" ref="G79" si="14">SUM(G9,G26,G43,G60)</f>
        <v>70</v>
      </c>
    </row>
    <row r="80" spans="1:7" x14ac:dyDescent="0.25">
      <c r="A80" s="3">
        <v>8</v>
      </c>
      <c r="B80" s="3" t="s">
        <v>14</v>
      </c>
      <c r="C80" s="3">
        <f t="shared" si="0"/>
        <v>4.3881893000000005E-2</v>
      </c>
      <c r="D80" s="3">
        <f t="shared" si="0"/>
        <v>0.3359375</v>
      </c>
      <c r="E80" s="3">
        <f t="shared" ref="E80:F80" si="15">SUM(E10,E27,E44,E61)</f>
        <v>38.045891930000003</v>
      </c>
      <c r="F80" s="3">
        <f t="shared" si="15"/>
        <v>213</v>
      </c>
      <c r="G80" s="3">
        <f t="shared" ref="G80" si="16">SUM(G10,G27,G44,G61)</f>
        <v>72</v>
      </c>
    </row>
    <row r="81" spans="1:7" x14ac:dyDescent="0.25">
      <c r="A81" s="3">
        <v>9</v>
      </c>
      <c r="B81" s="3" t="s">
        <v>15</v>
      </c>
      <c r="C81" s="3">
        <f t="shared" si="0"/>
        <v>4.2918445E-2</v>
      </c>
      <c r="D81" s="3">
        <f t="shared" si="0"/>
        <v>0.26171875</v>
      </c>
      <c r="E81" s="3">
        <f t="shared" ref="E81:F81" si="17">SUM(E11,E28,E45,E62)</f>
        <v>55.366395270000005</v>
      </c>
      <c r="F81" s="3">
        <f t="shared" si="17"/>
        <v>268</v>
      </c>
      <c r="G81" s="3">
        <f t="shared" ref="G81" si="18">SUM(G11,G28,G45,G62)</f>
        <v>70</v>
      </c>
    </row>
    <row r="82" spans="1:7" x14ac:dyDescent="0.25">
      <c r="A82" s="4">
        <v>10</v>
      </c>
      <c r="B82" s="4" t="s">
        <v>16</v>
      </c>
      <c r="C82" s="4">
        <f t="shared" si="0"/>
        <v>6.2831878999999993E-2</v>
      </c>
      <c r="D82" s="4">
        <f t="shared" si="0"/>
        <v>0.62890625</v>
      </c>
      <c r="E82" s="4">
        <f t="shared" ref="E82:F82" si="19">SUM(E12,E29,E46,E63)</f>
        <v>134.64100667</v>
      </c>
      <c r="F82" s="4">
        <f t="shared" si="19"/>
        <v>844</v>
      </c>
      <c r="G82" s="4">
        <f t="shared" ref="G82" si="20">SUM(G12,G29,G46,G63)</f>
        <v>48</v>
      </c>
    </row>
    <row r="83" spans="1:7" x14ac:dyDescent="0.25">
      <c r="A83" s="4">
        <v>11</v>
      </c>
      <c r="B83" s="4" t="s">
        <v>17</v>
      </c>
      <c r="C83" s="4">
        <f t="shared" si="0"/>
        <v>6.7857027E-2</v>
      </c>
      <c r="D83" s="4">
        <f t="shared" si="0"/>
        <v>0.51171875</v>
      </c>
      <c r="E83" s="4">
        <f t="shared" ref="E83:F83" si="21">SUM(E13,E30,E47,E64)</f>
        <v>132.56846781000002</v>
      </c>
      <c r="F83" s="4">
        <f t="shared" si="21"/>
        <v>776</v>
      </c>
      <c r="G83" s="4">
        <f t="shared" ref="G83" si="22">SUM(G13,G30,G47,G64)</f>
        <v>48</v>
      </c>
    </row>
    <row r="84" spans="1:7" x14ac:dyDescent="0.25">
      <c r="A84" s="4">
        <v>12</v>
      </c>
      <c r="B84" s="4" t="s">
        <v>18</v>
      </c>
      <c r="C84" s="4">
        <f t="shared" si="0"/>
        <v>6.7472219E-2</v>
      </c>
      <c r="D84" s="4">
        <f t="shared" si="0"/>
        <v>0.49609375</v>
      </c>
      <c r="E84" s="4">
        <f t="shared" ref="E84:F84" si="23">SUM(E14,E31,E48,E65)</f>
        <v>125.83271651</v>
      </c>
      <c r="F84" s="4">
        <f t="shared" si="23"/>
        <v>748</v>
      </c>
      <c r="G84" s="4">
        <f t="shared" ref="G84" si="24">SUM(G14,G31,G48,G65)</f>
        <v>48</v>
      </c>
    </row>
    <row r="85" spans="1:7" x14ac:dyDescent="0.25">
      <c r="A85" s="4">
        <v>13</v>
      </c>
      <c r="B85" s="4" t="s">
        <v>19</v>
      </c>
      <c r="C85" s="4">
        <f t="shared" si="0"/>
        <v>5.5888175999999998E-2</v>
      </c>
      <c r="D85" s="4">
        <f t="shared" si="0"/>
        <v>0.5859375</v>
      </c>
      <c r="E85" s="4">
        <f t="shared" ref="E85:F85" si="25">SUM(E15,E32,E49,E66)</f>
        <v>133.38267949999999</v>
      </c>
      <c r="F85" s="4">
        <f t="shared" si="25"/>
        <v>844</v>
      </c>
      <c r="G85" s="4">
        <f t="shared" ref="G85" si="26">SUM(G15,G32,G49,G66)</f>
        <v>48</v>
      </c>
    </row>
    <row r="86" spans="1:7" x14ac:dyDescent="0.25">
      <c r="A86" s="4">
        <v>14</v>
      </c>
      <c r="B86" s="4" t="s">
        <v>20</v>
      </c>
      <c r="C86" s="4">
        <f t="shared" si="0"/>
        <v>5.6849480000000008E-2</v>
      </c>
      <c r="D86" s="4">
        <f t="shared" si="0"/>
        <v>0.63671875</v>
      </c>
      <c r="E86" s="4">
        <f t="shared" ref="E86:F86" si="27">SUM(E16,E33,E50,E67)</f>
        <v>133.82679495999997</v>
      </c>
      <c r="F86" s="4">
        <f t="shared" si="27"/>
        <v>844</v>
      </c>
      <c r="G86" s="4">
        <f t="shared" ref="G86" si="28">SUM(G16,G33,G50,G67)</f>
        <v>48</v>
      </c>
    </row>
    <row r="88" spans="1:7" x14ac:dyDescent="0.25">
      <c r="B88" s="5" t="s">
        <v>21</v>
      </c>
      <c r="C88" s="15">
        <f>SUM(C72,C77,C82)</f>
        <v>0.15157604299999999</v>
      </c>
      <c r="D88" s="5">
        <f t="shared" ref="C88:G89" si="29">SUM(D72,D77,D82)</f>
        <v>2.0390625</v>
      </c>
      <c r="E88" s="5">
        <f t="shared" si="29"/>
        <v>203.77498151500001</v>
      </c>
      <c r="F88" s="5">
        <f t="shared" si="29"/>
        <v>1241</v>
      </c>
      <c r="G88" s="5">
        <f t="shared" si="29"/>
        <v>178</v>
      </c>
    </row>
    <row r="89" spans="1:7" x14ac:dyDescent="0.25">
      <c r="B89" s="5" t="s">
        <v>22</v>
      </c>
      <c r="C89" s="5">
        <f t="shared" si="29"/>
        <v>0.17157602199999999</v>
      </c>
      <c r="D89" s="5">
        <f t="shared" si="29"/>
        <v>1.21875</v>
      </c>
      <c r="E89" s="5">
        <f t="shared" si="29"/>
        <v>218.20873428500002</v>
      </c>
      <c r="F89" s="15">
        <f t="shared" si="29"/>
        <v>1157</v>
      </c>
      <c r="G89" s="15">
        <f t="shared" si="29"/>
        <v>192</v>
      </c>
    </row>
    <row r="90" spans="1:7" x14ac:dyDescent="0.25">
      <c r="B90" s="5" t="s">
        <v>23</v>
      </c>
      <c r="C90" s="5">
        <f t="shared" ref="C90:D92" si="30">SUM(C74,C79,C84)</f>
        <v>0.171188116</v>
      </c>
      <c r="D90" s="7">
        <f t="shared" si="30"/>
        <v>1.08203125</v>
      </c>
      <c r="E90" s="7">
        <f t="shared" ref="E90:F90" si="31">SUM(E74,E79,E84)</f>
        <v>193.56032569000001</v>
      </c>
      <c r="F90" s="7">
        <f t="shared" si="31"/>
        <v>1079</v>
      </c>
      <c r="G90" s="5">
        <f>SUM(G74,G79,G84)</f>
        <v>187</v>
      </c>
    </row>
    <row r="91" spans="1:7" x14ac:dyDescent="0.25">
      <c r="B91" s="5" t="s">
        <v>24</v>
      </c>
      <c r="C91" s="7">
        <f t="shared" si="30"/>
        <v>0.13263583099999998</v>
      </c>
      <c r="D91" s="15">
        <f t="shared" si="30"/>
        <v>1.171875</v>
      </c>
      <c r="E91" s="15">
        <f t="shared" ref="E91:F91" si="32">SUM(E75,E80,E85)</f>
        <v>201.77646188</v>
      </c>
      <c r="F91" s="5">
        <f t="shared" si="32"/>
        <v>1211</v>
      </c>
      <c r="G91" s="7">
        <f t="shared" ref="G91" si="33">SUM(G75,G80,G85)</f>
        <v>200</v>
      </c>
    </row>
    <row r="92" spans="1:7" x14ac:dyDescent="0.25">
      <c r="B92" s="5" t="s">
        <v>25</v>
      </c>
      <c r="C92" s="5">
        <f t="shared" si="30"/>
        <v>0.189195635</v>
      </c>
      <c r="D92" s="5">
        <f t="shared" si="30"/>
        <v>6.93359375</v>
      </c>
      <c r="E92" s="5">
        <f t="shared" ref="E92:F92" si="34">SUM(E76,E81,E86)</f>
        <v>221.83567727499997</v>
      </c>
      <c r="F92" s="5">
        <f t="shared" si="34"/>
        <v>1272</v>
      </c>
      <c r="G92" s="5">
        <f t="shared" ref="G92" si="35">SUM(G76,G81,G86)</f>
        <v>187</v>
      </c>
    </row>
    <row r="94" spans="1:7" x14ac:dyDescent="0.25">
      <c r="B94" s="3" t="s">
        <v>26</v>
      </c>
      <c r="C94" s="3">
        <f>SUM(C72:C76)</f>
        <v>0.25192785200000001</v>
      </c>
      <c r="D94" s="3">
        <f>SUM(D72:D76)</f>
        <v>8.1015625</v>
      </c>
      <c r="E94" s="3">
        <f>SUM(E72:E76)</f>
        <v>161.5099926</v>
      </c>
      <c r="F94" s="3">
        <f>SUM(F72:F76)</f>
        <v>728</v>
      </c>
      <c r="G94" s="3">
        <f>SUM(G72:G76)</f>
        <v>354</v>
      </c>
    </row>
    <row r="95" spans="1:7" x14ac:dyDescent="0.25">
      <c r="B95" s="2" t="s">
        <v>27</v>
      </c>
      <c r="C95" s="2">
        <f>SUM(C77:C81)</f>
        <v>0.25334501399999998</v>
      </c>
      <c r="D95" s="2">
        <f>SUM(D77:D81)</f>
        <v>1.484375</v>
      </c>
      <c r="E95" s="2">
        <f>SUM(E77:E81)</f>
        <v>217.39452259500001</v>
      </c>
      <c r="F95" s="2">
        <f>SUM(F77:F81)</f>
        <v>1176</v>
      </c>
      <c r="G95" s="2">
        <f>SUM(G77:G81)</f>
        <v>350</v>
      </c>
    </row>
    <row r="96" spans="1:7" x14ac:dyDescent="0.25">
      <c r="B96" s="4" t="s">
        <v>28</v>
      </c>
      <c r="C96" s="4">
        <f>SUM(C82:C86)</f>
        <v>0.31089878100000001</v>
      </c>
      <c r="D96" s="4">
        <f>SUM(D82:D86)</f>
        <v>2.859375</v>
      </c>
      <c r="E96" s="4">
        <f>SUM(E82:E86)</f>
        <v>660.25166545000002</v>
      </c>
      <c r="F96" s="4">
        <f>SUM(F82:F86)</f>
        <v>4056</v>
      </c>
      <c r="G96" s="4">
        <f>SUM(G82:G86)</f>
        <v>240</v>
      </c>
    </row>
    <row r="98" spans="2:7" ht="15.75" x14ac:dyDescent="0.25">
      <c r="B98" s="6" t="s">
        <v>29</v>
      </c>
      <c r="C98" s="6">
        <f>SUM(C94:C96)</f>
        <v>0.816171647</v>
      </c>
      <c r="D98" s="6">
        <f>SUM(D94:D96)</f>
        <v>12.4453125</v>
      </c>
      <c r="E98" s="6">
        <f>SUM(E94:E96)</f>
        <v>1039.1561806449999</v>
      </c>
      <c r="F98" s="6">
        <f>SUM(F94:F96)</f>
        <v>5960</v>
      </c>
      <c r="G98" s="6">
        <f>SUM(G94:G96)</f>
        <v>944</v>
      </c>
    </row>
    <row r="100" spans="2:7" ht="15.75" x14ac:dyDescent="0.25">
      <c r="B100" s="6" t="s">
        <v>32</v>
      </c>
      <c r="C100" s="6">
        <f>C98/60</f>
        <v>1.3602860783333334E-2</v>
      </c>
      <c r="D100" s="6">
        <f t="shared" ref="D100:G100" si="36">D98/60</f>
        <v>0.20742187500000001</v>
      </c>
      <c r="E100" s="6">
        <f t="shared" si="36"/>
        <v>17.319269677416667</v>
      </c>
      <c r="F100" s="6">
        <f t="shared" si="36"/>
        <v>99.333333333333329</v>
      </c>
      <c r="G100" s="6">
        <f t="shared" si="36"/>
        <v>15.733333333333333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topLeftCell="A65" workbookViewId="0">
      <selection activeCell="B36" sqref="B36:B50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1.2968779E-2</v>
      </c>
      <c r="D2">
        <v>0.20703125</v>
      </c>
      <c r="E2">
        <v>6.2896501100000002</v>
      </c>
      <c r="F2">
        <v>13</v>
      </c>
      <c r="G2">
        <v>19</v>
      </c>
    </row>
    <row r="3" spans="1:7" x14ac:dyDescent="0.25">
      <c r="A3">
        <v>1</v>
      </c>
      <c r="B3" t="s">
        <v>7</v>
      </c>
      <c r="C3">
        <v>2.0943641999999998E-2</v>
      </c>
      <c r="D3">
        <v>6.25E-2</v>
      </c>
      <c r="E3">
        <v>2.4702034770000001</v>
      </c>
      <c r="F3">
        <v>15</v>
      </c>
      <c r="G3">
        <v>16</v>
      </c>
    </row>
    <row r="4" spans="1:7" x14ac:dyDescent="0.25">
      <c r="A4">
        <v>2</v>
      </c>
      <c r="B4" t="s">
        <v>8</v>
      </c>
      <c r="C4">
        <v>1.3962507000000001E-2</v>
      </c>
      <c r="D4">
        <v>3.90625E-2</v>
      </c>
      <c r="E4">
        <v>3.3318246459999998</v>
      </c>
      <c r="F4">
        <v>13</v>
      </c>
      <c r="G4">
        <v>16</v>
      </c>
    </row>
    <row r="5" spans="1:7" x14ac:dyDescent="0.25">
      <c r="A5">
        <v>3</v>
      </c>
      <c r="B5" t="s">
        <v>9</v>
      </c>
      <c r="C5">
        <v>9.9747180000000005E-3</v>
      </c>
      <c r="D5">
        <v>8.59375E-2</v>
      </c>
      <c r="E5">
        <v>0.43206582500000001</v>
      </c>
      <c r="F5">
        <v>9</v>
      </c>
      <c r="G5">
        <v>20</v>
      </c>
    </row>
    <row r="6" spans="1:7" x14ac:dyDescent="0.25">
      <c r="A6">
        <v>4</v>
      </c>
      <c r="B6" t="s">
        <v>10</v>
      </c>
      <c r="C6">
        <v>1.2995481E-2</v>
      </c>
      <c r="D6">
        <v>1.49609375</v>
      </c>
      <c r="E6">
        <v>1.266073365</v>
      </c>
      <c r="F6">
        <v>10</v>
      </c>
      <c r="G6">
        <v>18</v>
      </c>
    </row>
    <row r="7" spans="1:7" x14ac:dyDescent="0.25">
      <c r="A7">
        <v>5</v>
      </c>
      <c r="B7" t="s">
        <v>11</v>
      </c>
      <c r="C7">
        <v>1.4931679E-2</v>
      </c>
      <c r="D7">
        <v>7.421875E-2</v>
      </c>
      <c r="E7">
        <v>3.189049443</v>
      </c>
      <c r="F7">
        <v>12</v>
      </c>
      <c r="G7">
        <v>13</v>
      </c>
    </row>
    <row r="8" spans="1:7" x14ac:dyDescent="0.25">
      <c r="A8">
        <v>6</v>
      </c>
      <c r="B8" t="s">
        <v>12</v>
      </c>
      <c r="C8">
        <v>1.8917560999999999E-2</v>
      </c>
      <c r="D8">
        <v>3.515625E-2</v>
      </c>
      <c r="E8">
        <v>3.851465766</v>
      </c>
      <c r="F8">
        <v>13</v>
      </c>
      <c r="G8">
        <v>13</v>
      </c>
    </row>
    <row r="9" spans="1:7" x14ac:dyDescent="0.25">
      <c r="A9">
        <v>7</v>
      </c>
      <c r="B9" t="s">
        <v>13</v>
      </c>
      <c r="C9">
        <v>1.5954256E-2</v>
      </c>
      <c r="D9">
        <v>8.984375E-2</v>
      </c>
      <c r="E9">
        <v>2.1877218690000002</v>
      </c>
      <c r="F9">
        <v>15</v>
      </c>
      <c r="G9">
        <v>11</v>
      </c>
    </row>
    <row r="10" spans="1:7" x14ac:dyDescent="0.25">
      <c r="A10">
        <v>8</v>
      </c>
      <c r="B10" t="s">
        <v>14</v>
      </c>
      <c r="C10">
        <v>1.1934518999999999E-2</v>
      </c>
      <c r="D10">
        <v>6.25E-2</v>
      </c>
      <c r="E10">
        <v>1.7771466090000001</v>
      </c>
      <c r="F10">
        <v>13</v>
      </c>
      <c r="G10">
        <v>13</v>
      </c>
    </row>
    <row r="11" spans="1:7" x14ac:dyDescent="0.25">
      <c r="A11">
        <v>9</v>
      </c>
      <c r="B11" t="s">
        <v>15</v>
      </c>
      <c r="C11">
        <v>1.3955593000000001E-2</v>
      </c>
      <c r="D11">
        <v>7.03125E-2</v>
      </c>
      <c r="E11">
        <v>3.6647400659999998</v>
      </c>
      <c r="F11">
        <v>14</v>
      </c>
      <c r="G11">
        <v>15</v>
      </c>
    </row>
    <row r="12" spans="1:7" x14ac:dyDescent="0.25">
      <c r="A12">
        <v>10</v>
      </c>
      <c r="B12" t="s">
        <v>16</v>
      </c>
      <c r="C12">
        <v>3.5907268999999999E-2</v>
      </c>
      <c r="D12">
        <v>0.125</v>
      </c>
      <c r="E12">
        <v>10.422955740000001</v>
      </c>
      <c r="F12">
        <v>29</v>
      </c>
      <c r="G12">
        <v>8</v>
      </c>
    </row>
    <row r="13" spans="1:7" x14ac:dyDescent="0.25">
      <c r="A13">
        <v>11</v>
      </c>
      <c r="B13" t="s">
        <v>17</v>
      </c>
      <c r="C13">
        <v>4.0887832999999998E-2</v>
      </c>
      <c r="D13">
        <v>0.125</v>
      </c>
      <c r="E13">
        <v>3.6399063759999999</v>
      </c>
      <c r="F13">
        <v>41</v>
      </c>
      <c r="G13">
        <v>9</v>
      </c>
    </row>
    <row r="14" spans="1:7" x14ac:dyDescent="0.25">
      <c r="A14">
        <v>12</v>
      </c>
      <c r="B14" t="s">
        <v>18</v>
      </c>
      <c r="C14">
        <v>3.8899899000000002E-2</v>
      </c>
      <c r="D14">
        <v>0.125</v>
      </c>
      <c r="E14">
        <v>4.0289675320000002</v>
      </c>
      <c r="F14">
        <v>41</v>
      </c>
      <c r="G14">
        <v>9</v>
      </c>
    </row>
    <row r="15" spans="1:7" x14ac:dyDescent="0.25">
      <c r="A15">
        <v>13</v>
      </c>
      <c r="B15" t="s">
        <v>19</v>
      </c>
      <c r="C15">
        <v>3.4909009999999997E-2</v>
      </c>
      <c r="D15">
        <v>0.37890625</v>
      </c>
      <c r="E15">
        <v>10.422955740000001</v>
      </c>
      <c r="F15">
        <v>29</v>
      </c>
      <c r="G15">
        <v>8</v>
      </c>
    </row>
    <row r="16" spans="1:7" x14ac:dyDescent="0.25">
      <c r="A16">
        <v>14</v>
      </c>
      <c r="B16" t="s">
        <v>20</v>
      </c>
      <c r="C16">
        <v>3.6192416999999998E-2</v>
      </c>
      <c r="D16">
        <v>0.1875</v>
      </c>
      <c r="E16">
        <v>10.422955740000001</v>
      </c>
      <c r="F16">
        <v>29</v>
      </c>
      <c r="G16">
        <v>8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1.5957117E-2</v>
      </c>
      <c r="D19">
        <v>0.1875</v>
      </c>
      <c r="E19">
        <v>10.79792746</v>
      </c>
      <c r="F19">
        <v>17</v>
      </c>
      <c r="G19">
        <v>15</v>
      </c>
    </row>
    <row r="20" spans="1:7" x14ac:dyDescent="0.25">
      <c r="A20">
        <v>1</v>
      </c>
      <c r="B20" t="s">
        <v>7</v>
      </c>
      <c r="C20">
        <v>1.8951415999999999E-2</v>
      </c>
      <c r="D20">
        <v>6.25E-2</v>
      </c>
      <c r="E20">
        <v>5.1191052499999996</v>
      </c>
      <c r="F20">
        <v>13</v>
      </c>
      <c r="G20">
        <v>13</v>
      </c>
    </row>
    <row r="21" spans="1:7" x14ac:dyDescent="0.25">
      <c r="A21">
        <v>2</v>
      </c>
      <c r="B21" t="s">
        <v>8</v>
      </c>
      <c r="C21">
        <v>1.5957593999999999E-2</v>
      </c>
      <c r="D21">
        <v>0.125</v>
      </c>
      <c r="E21">
        <v>0.31103831700000001</v>
      </c>
      <c r="F21">
        <v>14</v>
      </c>
      <c r="G21">
        <v>11</v>
      </c>
    </row>
    <row r="22" spans="1:7" x14ac:dyDescent="0.25">
      <c r="A22">
        <v>3</v>
      </c>
      <c r="B22" t="s">
        <v>9</v>
      </c>
      <c r="C22">
        <v>1.1966228000000001E-2</v>
      </c>
      <c r="D22">
        <v>0</v>
      </c>
      <c r="E22">
        <v>3.911219816</v>
      </c>
      <c r="F22">
        <v>12</v>
      </c>
      <c r="G22">
        <v>15</v>
      </c>
    </row>
    <row r="23" spans="1:7" x14ac:dyDescent="0.25">
      <c r="A23">
        <v>4</v>
      </c>
      <c r="B23" t="s">
        <v>10</v>
      </c>
      <c r="C23">
        <v>2.2470474000000001E-2</v>
      </c>
      <c r="D23">
        <v>1.61328125</v>
      </c>
      <c r="E23">
        <v>2.1186040290000001</v>
      </c>
      <c r="F23">
        <v>14</v>
      </c>
      <c r="G23">
        <v>15</v>
      </c>
    </row>
    <row r="24" spans="1:7" x14ac:dyDescent="0.25">
      <c r="A24">
        <v>5</v>
      </c>
      <c r="B24" t="s">
        <v>11</v>
      </c>
      <c r="C24">
        <v>3.0917645000000001E-2</v>
      </c>
      <c r="D24">
        <v>2.734375E-2</v>
      </c>
      <c r="E24">
        <v>19.095423140000001</v>
      </c>
      <c r="F24">
        <v>30</v>
      </c>
      <c r="G24">
        <v>12</v>
      </c>
    </row>
    <row r="25" spans="1:7" x14ac:dyDescent="0.25">
      <c r="A25">
        <v>6</v>
      </c>
      <c r="B25" t="s">
        <v>12</v>
      </c>
      <c r="C25">
        <v>2.8922796000000001E-2</v>
      </c>
      <c r="D25">
        <v>9.765625E-2</v>
      </c>
      <c r="E25">
        <v>1.9643568870000001</v>
      </c>
      <c r="F25">
        <v>18</v>
      </c>
      <c r="G25">
        <v>13</v>
      </c>
    </row>
    <row r="26" spans="1:7" x14ac:dyDescent="0.25">
      <c r="A26">
        <v>7</v>
      </c>
      <c r="B26" t="s">
        <v>13</v>
      </c>
      <c r="C26">
        <v>2.7925253000000001E-2</v>
      </c>
      <c r="D26">
        <v>6.25E-2</v>
      </c>
      <c r="E26">
        <v>5.6963398239999998</v>
      </c>
      <c r="F26">
        <v>16</v>
      </c>
      <c r="G26">
        <v>11</v>
      </c>
    </row>
    <row r="27" spans="1:7" x14ac:dyDescent="0.25">
      <c r="A27">
        <v>8</v>
      </c>
      <c r="B27" t="s">
        <v>14</v>
      </c>
      <c r="C27">
        <v>2.4933576999999998E-2</v>
      </c>
      <c r="D27">
        <v>6.25E-2</v>
      </c>
      <c r="E27">
        <v>9.0905669370000002</v>
      </c>
      <c r="F27">
        <v>25</v>
      </c>
      <c r="G27">
        <v>11</v>
      </c>
    </row>
    <row r="28" spans="1:7" x14ac:dyDescent="0.25">
      <c r="A28">
        <v>9</v>
      </c>
      <c r="B28" t="s">
        <v>15</v>
      </c>
      <c r="C28">
        <v>2.1975040000000001E-2</v>
      </c>
      <c r="D28">
        <v>0.13671875</v>
      </c>
      <c r="E28">
        <v>11.43621604</v>
      </c>
      <c r="F28">
        <v>27</v>
      </c>
      <c r="G28">
        <v>12</v>
      </c>
    </row>
    <row r="29" spans="1:7" x14ac:dyDescent="0.25">
      <c r="A29">
        <v>10</v>
      </c>
      <c r="B29" t="s">
        <v>16</v>
      </c>
      <c r="C29">
        <v>3.4911155999999999E-2</v>
      </c>
      <c r="D29">
        <v>0.125</v>
      </c>
      <c r="E29">
        <v>10.422955740000001</v>
      </c>
      <c r="F29">
        <v>29</v>
      </c>
      <c r="G29">
        <v>8</v>
      </c>
    </row>
    <row r="30" spans="1:7" x14ac:dyDescent="0.25">
      <c r="A30">
        <v>11</v>
      </c>
      <c r="B30" t="s">
        <v>17</v>
      </c>
      <c r="C30">
        <v>3.9927958999999999E-2</v>
      </c>
      <c r="D30">
        <v>0.25</v>
      </c>
      <c r="E30">
        <v>3.6399063759999999</v>
      </c>
      <c r="F30">
        <v>41</v>
      </c>
      <c r="G30">
        <v>9</v>
      </c>
    </row>
    <row r="31" spans="1:7" x14ac:dyDescent="0.25">
      <c r="A31">
        <v>12</v>
      </c>
      <c r="B31" t="s">
        <v>18</v>
      </c>
      <c r="C31">
        <v>3.9893150000000002E-2</v>
      </c>
      <c r="D31">
        <v>0.125</v>
      </c>
      <c r="E31">
        <v>4.0289675320000002</v>
      </c>
      <c r="F31">
        <v>41</v>
      </c>
      <c r="G31">
        <v>9</v>
      </c>
    </row>
    <row r="32" spans="1:7" x14ac:dyDescent="0.25">
      <c r="A32">
        <v>13</v>
      </c>
      <c r="B32" t="s">
        <v>19</v>
      </c>
      <c r="C32">
        <v>3.2946110000000001E-2</v>
      </c>
      <c r="D32">
        <v>0.37890625</v>
      </c>
      <c r="E32">
        <v>10.422955740000001</v>
      </c>
      <c r="F32">
        <v>29</v>
      </c>
      <c r="G32">
        <v>8</v>
      </c>
    </row>
    <row r="33" spans="1:7" x14ac:dyDescent="0.25">
      <c r="A33">
        <v>14</v>
      </c>
      <c r="B33" t="s">
        <v>20</v>
      </c>
      <c r="C33">
        <v>3.3909320999999999E-2</v>
      </c>
      <c r="D33">
        <v>0.14453125</v>
      </c>
      <c r="E33">
        <v>10.422955740000001</v>
      </c>
      <c r="F33">
        <v>29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1.5995979E-2</v>
      </c>
      <c r="D36">
        <v>0.19140625</v>
      </c>
      <c r="E36">
        <v>6.1732050330000003</v>
      </c>
      <c r="F36">
        <v>17</v>
      </c>
      <c r="G36">
        <v>10</v>
      </c>
    </row>
    <row r="37" spans="1:7" x14ac:dyDescent="0.25">
      <c r="A37">
        <v>1</v>
      </c>
      <c r="B37" t="s">
        <v>7</v>
      </c>
      <c r="C37">
        <v>1.7948388999999999E-2</v>
      </c>
      <c r="D37">
        <v>6.25E-2</v>
      </c>
      <c r="E37">
        <v>3.4619103010000001</v>
      </c>
      <c r="F37">
        <v>15</v>
      </c>
      <c r="G37">
        <v>15</v>
      </c>
    </row>
    <row r="38" spans="1:7" x14ac:dyDescent="0.25">
      <c r="A38">
        <v>2</v>
      </c>
      <c r="B38" t="s">
        <v>8</v>
      </c>
      <c r="C38">
        <v>1.5924214999999999E-2</v>
      </c>
      <c r="D38">
        <v>0.125</v>
      </c>
      <c r="E38">
        <v>2.8459040170000001</v>
      </c>
      <c r="F38">
        <v>16</v>
      </c>
      <c r="G38">
        <v>13</v>
      </c>
    </row>
    <row r="39" spans="1:7" x14ac:dyDescent="0.25">
      <c r="A39">
        <v>3</v>
      </c>
      <c r="B39" t="s">
        <v>9</v>
      </c>
      <c r="C39">
        <v>1.2999296E-2</v>
      </c>
      <c r="D39">
        <v>6.25E-2</v>
      </c>
      <c r="E39">
        <v>1.8923865630000001</v>
      </c>
      <c r="F39">
        <v>13</v>
      </c>
      <c r="G39">
        <v>13</v>
      </c>
    </row>
    <row r="40" spans="1:7" x14ac:dyDescent="0.25">
      <c r="A40">
        <v>4</v>
      </c>
      <c r="B40" t="s">
        <v>10</v>
      </c>
      <c r="C40">
        <v>1.4988661E-2</v>
      </c>
      <c r="D40">
        <v>1.5234375</v>
      </c>
      <c r="E40">
        <v>2.6222395989999998</v>
      </c>
      <c r="F40">
        <v>13</v>
      </c>
      <c r="G40">
        <v>12</v>
      </c>
    </row>
    <row r="41" spans="1:7" x14ac:dyDescent="0.25">
      <c r="A41">
        <v>5</v>
      </c>
      <c r="B41" t="s">
        <v>11</v>
      </c>
      <c r="C41">
        <v>2.1940946999999999E-2</v>
      </c>
      <c r="D41">
        <v>3.515625E-2</v>
      </c>
      <c r="E41">
        <v>11.980803529999999</v>
      </c>
      <c r="F41">
        <v>27</v>
      </c>
      <c r="G41">
        <v>13</v>
      </c>
    </row>
    <row r="42" spans="1:7" x14ac:dyDescent="0.25">
      <c r="A42">
        <v>6</v>
      </c>
      <c r="B42" t="s">
        <v>12</v>
      </c>
      <c r="C42">
        <v>2.1911383E-2</v>
      </c>
      <c r="D42">
        <v>8.984375E-2</v>
      </c>
      <c r="E42">
        <v>4.204836931</v>
      </c>
      <c r="F42">
        <v>16</v>
      </c>
      <c r="G42">
        <v>13</v>
      </c>
    </row>
    <row r="43" spans="1:7" x14ac:dyDescent="0.25">
      <c r="A43">
        <v>7</v>
      </c>
      <c r="B43" t="s">
        <v>13</v>
      </c>
      <c r="C43">
        <v>2.0977736E-2</v>
      </c>
      <c r="D43">
        <v>0.125</v>
      </c>
      <c r="E43">
        <v>3.896933717</v>
      </c>
      <c r="F43">
        <v>25</v>
      </c>
      <c r="G43">
        <v>13</v>
      </c>
    </row>
    <row r="44" spans="1:7" x14ac:dyDescent="0.25">
      <c r="A44">
        <v>8</v>
      </c>
      <c r="B44" t="s">
        <v>14</v>
      </c>
      <c r="C44">
        <v>1.7947674E-2</v>
      </c>
      <c r="D44">
        <v>1.953125E-2</v>
      </c>
      <c r="E44">
        <v>7.0762138659999998</v>
      </c>
      <c r="F44">
        <v>25</v>
      </c>
      <c r="G44">
        <v>12</v>
      </c>
    </row>
    <row r="45" spans="1:7" x14ac:dyDescent="0.25">
      <c r="A45">
        <v>9</v>
      </c>
      <c r="B45" t="s">
        <v>15</v>
      </c>
      <c r="C45">
        <v>1.9979714999999999E-2</v>
      </c>
      <c r="D45">
        <v>0.10546875</v>
      </c>
      <c r="E45">
        <v>8.4110261420000008</v>
      </c>
      <c r="F45">
        <v>25</v>
      </c>
      <c r="G45">
        <v>13</v>
      </c>
    </row>
    <row r="46" spans="1:7" x14ac:dyDescent="0.25">
      <c r="A46">
        <v>10</v>
      </c>
      <c r="B46" t="s">
        <v>16</v>
      </c>
      <c r="C46">
        <v>3.5903692000000001E-2</v>
      </c>
      <c r="D46">
        <v>0.125</v>
      </c>
      <c r="E46">
        <v>10.422955740000001</v>
      </c>
      <c r="F46">
        <v>29</v>
      </c>
      <c r="G46">
        <v>8</v>
      </c>
    </row>
    <row r="47" spans="1:7" x14ac:dyDescent="0.25">
      <c r="A47">
        <v>11</v>
      </c>
      <c r="B47" t="s">
        <v>17</v>
      </c>
      <c r="C47">
        <v>4.1088580999999999E-2</v>
      </c>
      <c r="D47">
        <v>0.125</v>
      </c>
      <c r="E47">
        <v>3.6399063759999999</v>
      </c>
      <c r="F47">
        <v>41</v>
      </c>
      <c r="G47">
        <v>9</v>
      </c>
    </row>
    <row r="48" spans="1:7" x14ac:dyDescent="0.25">
      <c r="A48">
        <v>12</v>
      </c>
      <c r="B48" t="s">
        <v>18</v>
      </c>
      <c r="C48">
        <v>3.9893627000000001E-2</v>
      </c>
      <c r="D48">
        <v>0.37890625</v>
      </c>
      <c r="E48">
        <v>4.0289675320000002</v>
      </c>
      <c r="F48">
        <v>41</v>
      </c>
      <c r="G48">
        <v>9</v>
      </c>
    </row>
    <row r="49" spans="1:7" x14ac:dyDescent="0.25">
      <c r="A49">
        <v>13</v>
      </c>
      <c r="B49" t="s">
        <v>19</v>
      </c>
      <c r="C49">
        <v>3.3909558999999999E-2</v>
      </c>
      <c r="D49">
        <v>0.1875</v>
      </c>
      <c r="E49">
        <v>10.422955740000001</v>
      </c>
      <c r="F49">
        <v>29</v>
      </c>
      <c r="G49">
        <v>8</v>
      </c>
    </row>
    <row r="50" spans="1:7" x14ac:dyDescent="0.25">
      <c r="A50">
        <v>14</v>
      </c>
      <c r="B50" t="s">
        <v>20</v>
      </c>
      <c r="C50">
        <v>3.4906864000000003E-2</v>
      </c>
      <c r="D50">
        <v>0.1015625</v>
      </c>
      <c r="E50">
        <v>10.422955740000001</v>
      </c>
      <c r="F50">
        <v>29</v>
      </c>
      <c r="G50">
        <v>8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1.6941070999999999E-2</v>
      </c>
      <c r="D53">
        <v>0.1875</v>
      </c>
      <c r="E53">
        <v>4.7401924500000003</v>
      </c>
      <c r="F53">
        <v>17</v>
      </c>
      <c r="G53">
        <v>10</v>
      </c>
    </row>
    <row r="54" spans="1:7" x14ac:dyDescent="0.25">
      <c r="A54">
        <v>1</v>
      </c>
      <c r="B54" t="s">
        <v>7</v>
      </c>
      <c r="C54">
        <v>1.5957117E-2</v>
      </c>
      <c r="D54">
        <v>6.25E-2</v>
      </c>
      <c r="E54">
        <v>2.5454129640000001</v>
      </c>
      <c r="F54">
        <v>13</v>
      </c>
      <c r="G54">
        <v>10</v>
      </c>
    </row>
    <row r="55" spans="1:7" x14ac:dyDescent="0.25">
      <c r="A55">
        <v>2</v>
      </c>
      <c r="B55" t="s">
        <v>8</v>
      </c>
      <c r="C55">
        <v>1.6950845999999999E-2</v>
      </c>
      <c r="D55">
        <v>0.125</v>
      </c>
      <c r="E55">
        <v>1.545521836</v>
      </c>
      <c r="F55">
        <v>17</v>
      </c>
      <c r="G55">
        <v>10</v>
      </c>
    </row>
    <row r="56" spans="1:7" x14ac:dyDescent="0.25">
      <c r="A56">
        <v>3</v>
      </c>
      <c r="B56" t="s">
        <v>9</v>
      </c>
      <c r="C56">
        <v>1.5991449000000001E-2</v>
      </c>
      <c r="D56">
        <v>6.25E-2</v>
      </c>
      <c r="E56">
        <v>12.84294352</v>
      </c>
      <c r="F56">
        <v>24</v>
      </c>
      <c r="G56">
        <v>12</v>
      </c>
    </row>
    <row r="57" spans="1:7" x14ac:dyDescent="0.25">
      <c r="A57">
        <v>4</v>
      </c>
      <c r="B57" t="s">
        <v>10</v>
      </c>
      <c r="C57">
        <v>1.6954422E-2</v>
      </c>
      <c r="D57">
        <v>1.46875</v>
      </c>
      <c r="E57">
        <v>3.0153929819999998</v>
      </c>
      <c r="F57">
        <v>16</v>
      </c>
      <c r="G57">
        <v>11</v>
      </c>
    </row>
    <row r="58" spans="1:7" x14ac:dyDescent="0.25">
      <c r="A58">
        <v>5</v>
      </c>
      <c r="B58" t="s">
        <v>11</v>
      </c>
      <c r="C58">
        <v>2.2938489999999999E-2</v>
      </c>
      <c r="D58">
        <v>5.859375E-2</v>
      </c>
      <c r="E58">
        <v>8.3465603749999993</v>
      </c>
      <c r="F58">
        <v>28</v>
      </c>
      <c r="G58">
        <v>15</v>
      </c>
    </row>
    <row r="59" spans="1:7" x14ac:dyDescent="0.25">
      <c r="A59">
        <v>6</v>
      </c>
      <c r="B59" t="s">
        <v>12</v>
      </c>
      <c r="C59">
        <v>2.3936032999999999E-2</v>
      </c>
      <c r="D59">
        <v>0.12890625</v>
      </c>
      <c r="E59">
        <v>2.8950793990000001</v>
      </c>
      <c r="F59">
        <v>24</v>
      </c>
      <c r="G59">
        <v>14</v>
      </c>
    </row>
    <row r="60" spans="1:7" x14ac:dyDescent="0.25">
      <c r="A60">
        <v>7</v>
      </c>
      <c r="B60" t="s">
        <v>13</v>
      </c>
      <c r="C60">
        <v>2.0934105000000001E-2</v>
      </c>
      <c r="D60">
        <v>6.25E-2</v>
      </c>
      <c r="E60">
        <v>3.774309814</v>
      </c>
      <c r="F60">
        <v>24</v>
      </c>
      <c r="G60">
        <v>15</v>
      </c>
    </row>
    <row r="61" spans="1:7" x14ac:dyDescent="0.25">
      <c r="A61">
        <v>8</v>
      </c>
      <c r="B61" t="s">
        <v>14</v>
      </c>
      <c r="C61">
        <v>1.7951011999999999E-2</v>
      </c>
      <c r="D61">
        <v>5.46875E-2</v>
      </c>
      <c r="E61">
        <v>6.8820593529999998</v>
      </c>
      <c r="F61">
        <v>25</v>
      </c>
      <c r="G61">
        <v>13</v>
      </c>
    </row>
    <row r="62" spans="1:7" x14ac:dyDescent="0.25">
      <c r="A62">
        <v>9</v>
      </c>
      <c r="B62" t="s">
        <v>15</v>
      </c>
      <c r="C62">
        <v>2.1981477999999999E-2</v>
      </c>
      <c r="D62">
        <v>0.1328125</v>
      </c>
      <c r="E62">
        <v>2.5685932579999999</v>
      </c>
      <c r="F62">
        <v>26</v>
      </c>
      <c r="G62">
        <v>16</v>
      </c>
    </row>
    <row r="63" spans="1:7" x14ac:dyDescent="0.25">
      <c r="A63">
        <v>10</v>
      </c>
      <c r="B63" t="s">
        <v>16</v>
      </c>
      <c r="C63">
        <v>3.4906626000000003E-2</v>
      </c>
      <c r="D63">
        <v>8.203125E-2</v>
      </c>
      <c r="E63">
        <v>10.422955740000001</v>
      </c>
      <c r="F63">
        <v>29</v>
      </c>
      <c r="G63">
        <v>8</v>
      </c>
    </row>
    <row r="64" spans="1:7" x14ac:dyDescent="0.25">
      <c r="A64">
        <v>11</v>
      </c>
      <c r="B64" t="s">
        <v>17</v>
      </c>
      <c r="C64">
        <v>3.9860010000000001E-2</v>
      </c>
      <c r="D64">
        <v>0.42578125</v>
      </c>
      <c r="E64">
        <v>3.6399063759999999</v>
      </c>
      <c r="F64">
        <v>41</v>
      </c>
      <c r="G64">
        <v>9</v>
      </c>
    </row>
    <row r="65" spans="1:7" x14ac:dyDescent="0.25">
      <c r="A65">
        <v>12</v>
      </c>
      <c r="B65" t="s">
        <v>18</v>
      </c>
      <c r="C65">
        <v>3.9859533000000003E-2</v>
      </c>
      <c r="D65">
        <v>0.109375</v>
      </c>
      <c r="E65">
        <v>4.0289675320000002</v>
      </c>
      <c r="F65">
        <v>41</v>
      </c>
      <c r="G65">
        <v>9</v>
      </c>
    </row>
    <row r="66" spans="1:7" x14ac:dyDescent="0.25">
      <c r="A66">
        <v>13</v>
      </c>
      <c r="B66" t="s">
        <v>19</v>
      </c>
      <c r="C66">
        <v>3.3911705E-2</v>
      </c>
      <c r="D66">
        <v>0.203125</v>
      </c>
      <c r="E66">
        <v>10.422955740000001</v>
      </c>
      <c r="F66">
        <v>29</v>
      </c>
      <c r="G66">
        <v>8</v>
      </c>
    </row>
    <row r="67" spans="1:7" x14ac:dyDescent="0.25">
      <c r="A67">
        <v>14</v>
      </c>
      <c r="B67" t="s">
        <v>20</v>
      </c>
      <c r="C67">
        <v>3.4182786999999999E-2</v>
      </c>
      <c r="D67">
        <v>0.125</v>
      </c>
      <c r="E67">
        <v>10.422955740000001</v>
      </c>
      <c r="F67">
        <v>29</v>
      </c>
      <c r="G67">
        <v>8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6.1862946000000002E-2</v>
      </c>
      <c r="D72" s="1">
        <f>SUM(D2,D19,D36,D53)</f>
        <v>0.7734375</v>
      </c>
      <c r="E72" s="1">
        <f>SUM(E2,E19,E36,E53)</f>
        <v>28.000975053000005</v>
      </c>
      <c r="F72" s="1">
        <f>SUM(F2,F19,F36,F53)</f>
        <v>64</v>
      </c>
      <c r="G72" s="1">
        <f>SUM(G2,G19,G36,G53)</f>
        <v>54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7.3800563999999985E-2</v>
      </c>
      <c r="D73" s="1">
        <f t="shared" si="0"/>
        <v>0.25</v>
      </c>
      <c r="E73" s="1">
        <f t="shared" si="0"/>
        <v>13.596631992000001</v>
      </c>
      <c r="F73" s="1">
        <f t="shared" si="0"/>
        <v>56</v>
      </c>
      <c r="G73" s="1">
        <f t="shared" si="0"/>
        <v>54</v>
      </c>
    </row>
    <row r="74" spans="1:7" x14ac:dyDescent="0.25">
      <c r="A74" s="1">
        <v>2</v>
      </c>
      <c r="B74" s="1" t="s">
        <v>8</v>
      </c>
      <c r="C74" s="1">
        <f t="shared" si="0"/>
        <v>6.2795161999999988E-2</v>
      </c>
      <c r="D74" s="1">
        <f t="shared" si="0"/>
        <v>0.4140625</v>
      </c>
      <c r="E74" s="1">
        <f t="shared" si="0"/>
        <v>8.0342888160000001</v>
      </c>
      <c r="F74" s="1">
        <f t="shared" si="0"/>
        <v>60</v>
      </c>
      <c r="G74" s="1">
        <f t="shared" si="0"/>
        <v>50</v>
      </c>
    </row>
    <row r="75" spans="1:7" x14ac:dyDescent="0.25">
      <c r="A75" s="1">
        <v>3</v>
      </c>
      <c r="B75" s="1" t="s">
        <v>9</v>
      </c>
      <c r="C75" s="1">
        <f t="shared" si="0"/>
        <v>5.0931691000000001E-2</v>
      </c>
      <c r="D75" s="1">
        <f t="shared" si="0"/>
        <v>0.2109375</v>
      </c>
      <c r="E75" s="1">
        <f t="shared" si="0"/>
        <v>19.078615724000002</v>
      </c>
      <c r="F75" s="1">
        <f t="shared" si="0"/>
        <v>58</v>
      </c>
      <c r="G75" s="1">
        <f t="shared" si="0"/>
        <v>60</v>
      </c>
    </row>
    <row r="76" spans="1:7" x14ac:dyDescent="0.25">
      <c r="A76" s="1">
        <v>4</v>
      </c>
      <c r="B76" s="1" t="s">
        <v>10</v>
      </c>
      <c r="C76" s="1">
        <f t="shared" si="0"/>
        <v>6.7409038000000004E-2</v>
      </c>
      <c r="D76" s="1">
        <f t="shared" si="0"/>
        <v>6.1015625</v>
      </c>
      <c r="E76" s="1">
        <f t="shared" si="0"/>
        <v>9.0223099749999989</v>
      </c>
      <c r="F76" s="1">
        <f t="shared" si="0"/>
        <v>53</v>
      </c>
      <c r="G76" s="1">
        <f t="shared" si="0"/>
        <v>56</v>
      </c>
    </row>
    <row r="77" spans="1:7" x14ac:dyDescent="0.25">
      <c r="A77" s="3">
        <v>5</v>
      </c>
      <c r="B77" s="3" t="s">
        <v>11</v>
      </c>
      <c r="C77" s="3">
        <f t="shared" si="0"/>
        <v>9.0728760999999991E-2</v>
      </c>
      <c r="D77" s="3">
        <f t="shared" si="0"/>
        <v>0.1953125</v>
      </c>
      <c r="E77" s="3">
        <f t="shared" si="0"/>
        <v>42.611836487999994</v>
      </c>
      <c r="F77" s="3">
        <f t="shared" si="0"/>
        <v>97</v>
      </c>
      <c r="G77" s="3">
        <f t="shared" si="0"/>
        <v>53</v>
      </c>
    </row>
    <row r="78" spans="1:7" x14ac:dyDescent="0.25">
      <c r="A78" s="3">
        <v>6</v>
      </c>
      <c r="B78" s="3" t="s">
        <v>12</v>
      </c>
      <c r="C78" s="3">
        <f t="shared" si="0"/>
        <v>9.3687773000000002E-2</v>
      </c>
      <c r="D78" s="3">
        <f t="shared" si="0"/>
        <v>0.3515625</v>
      </c>
      <c r="E78" s="3">
        <f t="shared" si="0"/>
        <v>12.915738983000001</v>
      </c>
      <c r="F78" s="3">
        <f t="shared" si="0"/>
        <v>71</v>
      </c>
      <c r="G78" s="3">
        <f t="shared" si="0"/>
        <v>53</v>
      </c>
    </row>
    <row r="79" spans="1:7" x14ac:dyDescent="0.25">
      <c r="A79" s="3">
        <v>7</v>
      </c>
      <c r="B79" s="3" t="s">
        <v>13</v>
      </c>
      <c r="C79" s="3">
        <f t="shared" si="0"/>
        <v>8.5791349999999988E-2</v>
      </c>
      <c r="D79" s="3">
        <f t="shared" si="0"/>
        <v>0.33984375</v>
      </c>
      <c r="E79" s="3">
        <f t="shared" si="0"/>
        <v>15.555305224</v>
      </c>
      <c r="F79" s="3">
        <f t="shared" si="0"/>
        <v>80</v>
      </c>
      <c r="G79" s="3">
        <f t="shared" si="0"/>
        <v>50</v>
      </c>
    </row>
    <row r="80" spans="1:7" x14ac:dyDescent="0.25">
      <c r="A80" s="3">
        <v>8</v>
      </c>
      <c r="B80" s="3" t="s">
        <v>14</v>
      </c>
      <c r="C80" s="3">
        <f t="shared" si="0"/>
        <v>7.2766782000000002E-2</v>
      </c>
      <c r="D80" s="3">
        <f t="shared" si="0"/>
        <v>0.19921875</v>
      </c>
      <c r="E80" s="3">
        <f t="shared" si="0"/>
        <v>24.825986765</v>
      </c>
      <c r="F80" s="3">
        <f t="shared" si="0"/>
        <v>88</v>
      </c>
      <c r="G80" s="3">
        <f t="shared" si="0"/>
        <v>49</v>
      </c>
    </row>
    <row r="81" spans="1:7" x14ac:dyDescent="0.25">
      <c r="A81" s="3">
        <v>9</v>
      </c>
      <c r="B81" s="3" t="s">
        <v>15</v>
      </c>
      <c r="C81" s="3">
        <f t="shared" si="0"/>
        <v>7.7891825999999997E-2</v>
      </c>
      <c r="D81" s="3">
        <f t="shared" si="0"/>
        <v>0.4453125</v>
      </c>
      <c r="E81" s="3">
        <f t="shared" si="0"/>
        <v>26.080575506000002</v>
      </c>
      <c r="F81" s="3">
        <f t="shared" si="0"/>
        <v>92</v>
      </c>
      <c r="G81" s="3">
        <f t="shared" si="0"/>
        <v>56</v>
      </c>
    </row>
    <row r="82" spans="1:7" x14ac:dyDescent="0.25">
      <c r="A82" s="4">
        <v>10</v>
      </c>
      <c r="B82" s="4" t="s">
        <v>16</v>
      </c>
      <c r="C82" s="4">
        <f t="shared" si="0"/>
        <v>0.141628743</v>
      </c>
      <c r="D82" s="4">
        <f t="shared" si="0"/>
        <v>0.45703125</v>
      </c>
      <c r="E82" s="4">
        <f t="shared" si="0"/>
        <v>41.691822960000003</v>
      </c>
      <c r="F82" s="4">
        <f t="shared" si="0"/>
        <v>116</v>
      </c>
      <c r="G82" s="4">
        <f t="shared" si="0"/>
        <v>32</v>
      </c>
    </row>
    <row r="83" spans="1:7" x14ac:dyDescent="0.25">
      <c r="A83" s="4">
        <v>11</v>
      </c>
      <c r="B83" s="4" t="s">
        <v>17</v>
      </c>
      <c r="C83" s="4">
        <f t="shared" si="0"/>
        <v>0.16176438300000001</v>
      </c>
      <c r="D83" s="4">
        <f t="shared" si="0"/>
        <v>0.92578125</v>
      </c>
      <c r="E83" s="4">
        <f t="shared" si="0"/>
        <v>14.559625504</v>
      </c>
      <c r="F83" s="4">
        <f t="shared" si="0"/>
        <v>164</v>
      </c>
      <c r="G83" s="4">
        <f t="shared" si="0"/>
        <v>36</v>
      </c>
    </row>
    <row r="84" spans="1:7" x14ac:dyDescent="0.25">
      <c r="A84" s="4">
        <v>12</v>
      </c>
      <c r="B84" s="4" t="s">
        <v>18</v>
      </c>
      <c r="C84" s="4">
        <f t="shared" si="0"/>
        <v>0.15854620899999999</v>
      </c>
      <c r="D84" s="4">
        <f t="shared" si="0"/>
        <v>0.73828125</v>
      </c>
      <c r="E84" s="4">
        <f t="shared" si="0"/>
        <v>16.115870128000001</v>
      </c>
      <c r="F84" s="4">
        <f t="shared" si="0"/>
        <v>164</v>
      </c>
      <c r="G84" s="4">
        <f t="shared" si="0"/>
        <v>36</v>
      </c>
    </row>
    <row r="85" spans="1:7" x14ac:dyDescent="0.25">
      <c r="A85" s="4">
        <v>13</v>
      </c>
      <c r="B85" s="4" t="s">
        <v>19</v>
      </c>
      <c r="C85" s="4">
        <f t="shared" si="0"/>
        <v>0.13567638399999998</v>
      </c>
      <c r="D85" s="4">
        <f t="shared" si="0"/>
        <v>1.1484375</v>
      </c>
      <c r="E85" s="4">
        <f t="shared" si="0"/>
        <v>41.691822960000003</v>
      </c>
      <c r="F85" s="4">
        <f t="shared" si="0"/>
        <v>116</v>
      </c>
      <c r="G85" s="4">
        <f t="shared" si="0"/>
        <v>32</v>
      </c>
    </row>
    <row r="86" spans="1:7" x14ac:dyDescent="0.25">
      <c r="A86" s="4">
        <v>14</v>
      </c>
      <c r="B86" s="4" t="s">
        <v>20</v>
      </c>
      <c r="C86" s="4">
        <f t="shared" si="0"/>
        <v>0.139191389</v>
      </c>
      <c r="D86" s="4">
        <f t="shared" si="0"/>
        <v>0.55859375</v>
      </c>
      <c r="E86" s="4">
        <f t="shared" si="0"/>
        <v>41.691822960000003</v>
      </c>
      <c r="F86" s="4">
        <f t="shared" si="0"/>
        <v>116</v>
      </c>
      <c r="G86" s="4">
        <f t="shared" si="0"/>
        <v>32</v>
      </c>
    </row>
    <row r="88" spans="1:7" x14ac:dyDescent="0.25">
      <c r="B88" s="5" t="s">
        <v>21</v>
      </c>
      <c r="C88" s="15">
        <f t="shared" ref="C88:G89" si="1">SUM(C72,C77,C82)</f>
        <v>0.29422044999999997</v>
      </c>
      <c r="D88" s="7">
        <f t="shared" si="1"/>
        <v>1.42578125</v>
      </c>
      <c r="E88" s="5">
        <f t="shared" si="1"/>
        <v>112.30463450100001</v>
      </c>
      <c r="F88" s="5">
        <f t="shared" si="1"/>
        <v>277</v>
      </c>
      <c r="G88" s="5">
        <f t="shared" si="1"/>
        <v>139</v>
      </c>
    </row>
    <row r="89" spans="1:7" x14ac:dyDescent="0.25">
      <c r="B89" s="5" t="s">
        <v>22</v>
      </c>
      <c r="C89" s="5">
        <f t="shared" si="1"/>
        <v>0.32925272</v>
      </c>
      <c r="D89" s="5">
        <f t="shared" si="1"/>
        <v>1.52734375</v>
      </c>
      <c r="E89" s="15">
        <f t="shared" si="1"/>
        <v>41.071996479000006</v>
      </c>
      <c r="F89" s="5">
        <f t="shared" si="1"/>
        <v>291</v>
      </c>
      <c r="G89" s="15">
        <f t="shared" si="1"/>
        <v>143</v>
      </c>
    </row>
    <row r="90" spans="1:7" x14ac:dyDescent="0.25">
      <c r="B90" s="5" t="s">
        <v>23</v>
      </c>
      <c r="C90" s="5">
        <f t="shared" ref="C90:G92" si="2">SUM(C74,C79,C84)</f>
        <v>0.307132721</v>
      </c>
      <c r="D90" s="15">
        <f t="shared" si="2"/>
        <v>1.4921875</v>
      </c>
      <c r="E90" s="7">
        <f t="shared" si="2"/>
        <v>39.705464168000006</v>
      </c>
      <c r="F90" s="5">
        <f t="shared" si="2"/>
        <v>304</v>
      </c>
      <c r="G90" s="5">
        <f>SUM(G74,G79,G84)</f>
        <v>136</v>
      </c>
    </row>
    <row r="91" spans="1:7" x14ac:dyDescent="0.25">
      <c r="B91" s="5" t="s">
        <v>24</v>
      </c>
      <c r="C91" s="7">
        <f t="shared" si="2"/>
        <v>0.25937485699999996</v>
      </c>
      <c r="D91" s="5">
        <f t="shared" si="2"/>
        <v>1.55859375</v>
      </c>
      <c r="E91" s="5">
        <f t="shared" si="2"/>
        <v>85.596425449000009</v>
      </c>
      <c r="F91" s="7">
        <f t="shared" si="2"/>
        <v>262</v>
      </c>
      <c r="G91" s="5">
        <f t="shared" si="2"/>
        <v>141</v>
      </c>
    </row>
    <row r="92" spans="1:7" x14ac:dyDescent="0.25">
      <c r="B92" s="5" t="s">
        <v>25</v>
      </c>
      <c r="C92" s="5">
        <f t="shared" si="2"/>
        <v>0.28449225300000003</v>
      </c>
      <c r="D92" s="5">
        <f t="shared" si="2"/>
        <v>7.10546875</v>
      </c>
      <c r="E92" s="5">
        <f t="shared" si="2"/>
        <v>76.794708441000012</v>
      </c>
      <c r="F92" s="15">
        <f t="shared" si="2"/>
        <v>261</v>
      </c>
      <c r="G92" s="7">
        <f t="shared" si="2"/>
        <v>144</v>
      </c>
    </row>
    <row r="94" spans="1:7" x14ac:dyDescent="0.25">
      <c r="B94" s="3" t="s">
        <v>26</v>
      </c>
      <c r="C94" s="3">
        <f>SUM(C72:C76)</f>
        <v>0.31679940099999998</v>
      </c>
      <c r="D94" s="3">
        <f>SUM(D72:D76)</f>
        <v>7.75</v>
      </c>
      <c r="E94" s="3">
        <f>SUM(E72:E76)</f>
        <v>77.732821560000005</v>
      </c>
      <c r="F94" s="3">
        <f>SUM(F72:F76)</f>
        <v>291</v>
      </c>
      <c r="G94" s="3">
        <f>SUM(G72:G76)</f>
        <v>274</v>
      </c>
    </row>
    <row r="95" spans="1:7" x14ac:dyDescent="0.25">
      <c r="B95" s="2" t="s">
        <v>27</v>
      </c>
      <c r="C95" s="2">
        <f>SUM(C77:C81)</f>
        <v>0.42086649199999993</v>
      </c>
      <c r="D95" s="2">
        <f>SUM(D77:D81)</f>
        <v>1.53125</v>
      </c>
      <c r="E95" s="2">
        <f>SUM(E77:E81)</f>
        <v>121.98944296599998</v>
      </c>
      <c r="F95" s="2">
        <f>SUM(F77:F81)</f>
        <v>428</v>
      </c>
      <c r="G95" s="2">
        <f>SUM(G77:G81)</f>
        <v>261</v>
      </c>
    </row>
    <row r="96" spans="1:7" x14ac:dyDescent="0.25">
      <c r="B96" s="4" t="s">
        <v>28</v>
      </c>
      <c r="C96" s="4">
        <f>SUM(C82:C86)</f>
        <v>0.73680710800000004</v>
      </c>
      <c r="D96" s="4">
        <f>SUM(D82:D86)</f>
        <v>3.828125</v>
      </c>
      <c r="E96" s="4">
        <f>SUM(E82:E86)</f>
        <v>155.750964512</v>
      </c>
      <c r="F96" s="4">
        <f>SUM(F82:F86)</f>
        <v>676</v>
      </c>
      <c r="G96" s="4">
        <f>SUM(G82:G86)</f>
        <v>168</v>
      </c>
    </row>
    <row r="98" spans="2:7" ht="15.75" x14ac:dyDescent="0.25">
      <c r="B98" s="6" t="s">
        <v>29</v>
      </c>
      <c r="C98" s="6">
        <f>SUM(C94:C96)</f>
        <v>1.474473001</v>
      </c>
      <c r="D98" s="6">
        <f>SUM(D94:D96)</f>
        <v>13.109375</v>
      </c>
      <c r="E98" s="6">
        <f>SUM(E94:E96)</f>
        <v>355.473229038</v>
      </c>
      <c r="F98" s="6">
        <f>SUM(F94:F96)</f>
        <v>1395</v>
      </c>
      <c r="G98" s="6">
        <f>SUM(G94:G96)</f>
        <v>703</v>
      </c>
    </row>
    <row r="100" spans="2:7" ht="15.75" x14ac:dyDescent="0.25">
      <c r="B100" s="6" t="s">
        <v>37</v>
      </c>
      <c r="C100" s="6">
        <f>C98/60</f>
        <v>2.4574550016666665E-2</v>
      </c>
      <c r="D100" s="6">
        <f t="shared" ref="D100:F100" si="3">D98/60</f>
        <v>0.21848958333333332</v>
      </c>
      <c r="E100" s="6">
        <f t="shared" si="3"/>
        <v>5.9245538172999996</v>
      </c>
      <c r="F100" s="6">
        <f t="shared" si="3"/>
        <v>23.25</v>
      </c>
      <c r="G100" s="6">
        <f>G98/60</f>
        <v>11.716666666666667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"/>
  <sheetViews>
    <sheetView workbookViewId="0">
      <selection activeCell="B1" sqref="B1:G1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7.1485233306884703</v>
      </c>
      <c r="D2">
        <v>8.12890625</v>
      </c>
      <c r="E2">
        <v>112.994651791575</v>
      </c>
      <c r="F2">
        <v>51</v>
      </c>
      <c r="G2">
        <v>15</v>
      </c>
    </row>
    <row r="3" spans="1:7" x14ac:dyDescent="0.25">
      <c r="A3">
        <v>1</v>
      </c>
      <c r="B3" t="s">
        <v>7</v>
      </c>
      <c r="C3">
        <v>8.0421559810638392</v>
      </c>
      <c r="D3">
        <v>4.8671875</v>
      </c>
      <c r="E3">
        <v>307.98071253574301</v>
      </c>
      <c r="F3">
        <v>37</v>
      </c>
      <c r="G3">
        <v>9</v>
      </c>
    </row>
    <row r="4" spans="1:7" x14ac:dyDescent="0.25">
      <c r="A4">
        <v>2</v>
      </c>
      <c r="B4" t="s">
        <v>8</v>
      </c>
      <c r="C4">
        <v>8.6189682483673096</v>
      </c>
      <c r="D4">
        <v>3.9765625</v>
      </c>
      <c r="E4">
        <v>108.12731707281699</v>
      </c>
      <c r="F4">
        <v>26</v>
      </c>
      <c r="G4">
        <v>9</v>
      </c>
    </row>
    <row r="5" spans="1:7" x14ac:dyDescent="0.25">
      <c r="A5">
        <v>3</v>
      </c>
      <c r="B5" t="s">
        <v>9</v>
      </c>
      <c r="C5">
        <v>7.1227686405181796</v>
      </c>
      <c r="D5">
        <v>4.0390625</v>
      </c>
      <c r="E5">
        <v>105.47044571890601</v>
      </c>
      <c r="F5">
        <v>42</v>
      </c>
      <c r="G5">
        <v>16</v>
      </c>
    </row>
    <row r="6" spans="1:7" x14ac:dyDescent="0.25">
      <c r="A6">
        <v>4</v>
      </c>
      <c r="B6" t="s">
        <v>10</v>
      </c>
      <c r="C6">
        <v>7.3638486862182599</v>
      </c>
      <c r="D6">
        <v>8.75</v>
      </c>
      <c r="E6">
        <v>159.12061554622301</v>
      </c>
      <c r="F6">
        <v>11</v>
      </c>
      <c r="G6">
        <v>15</v>
      </c>
    </row>
    <row r="7" spans="1:7" x14ac:dyDescent="0.25">
      <c r="A7">
        <v>5</v>
      </c>
      <c r="B7" t="s">
        <v>11</v>
      </c>
      <c r="C7">
        <v>7.2302446365356401</v>
      </c>
      <c r="D7">
        <v>3.65625</v>
      </c>
      <c r="E7">
        <v>314.83746300102899</v>
      </c>
      <c r="F7">
        <v>14</v>
      </c>
      <c r="G7">
        <v>14</v>
      </c>
    </row>
    <row r="8" spans="1:7" x14ac:dyDescent="0.25">
      <c r="A8">
        <v>6</v>
      </c>
      <c r="B8" t="s">
        <v>12</v>
      </c>
      <c r="C8">
        <v>7.7375645637512198</v>
      </c>
      <c r="D8">
        <v>3.9765625</v>
      </c>
      <c r="E8">
        <v>81.6680333623449</v>
      </c>
      <c r="F8">
        <v>40</v>
      </c>
      <c r="G8">
        <v>10</v>
      </c>
    </row>
    <row r="9" spans="1:7" x14ac:dyDescent="0.25">
      <c r="A9">
        <v>7</v>
      </c>
      <c r="B9" t="s">
        <v>13</v>
      </c>
      <c r="C9">
        <v>8.4499928951263392</v>
      </c>
      <c r="D9">
        <v>4</v>
      </c>
      <c r="E9">
        <v>101.14692873177999</v>
      </c>
      <c r="F9">
        <v>125</v>
      </c>
      <c r="G9">
        <v>4</v>
      </c>
    </row>
    <row r="10" spans="1:7" x14ac:dyDescent="0.25">
      <c r="A10">
        <v>8</v>
      </c>
      <c r="B10" t="s">
        <v>14</v>
      </c>
      <c r="C10">
        <v>7.2953569889068604</v>
      </c>
      <c r="D10">
        <v>3.9375</v>
      </c>
      <c r="E10">
        <v>107.260360027071</v>
      </c>
      <c r="F10">
        <v>47</v>
      </c>
      <c r="G10">
        <v>16</v>
      </c>
    </row>
    <row r="11" spans="1:7" x14ac:dyDescent="0.25">
      <c r="A11">
        <v>9</v>
      </c>
      <c r="B11" t="s">
        <v>15</v>
      </c>
      <c r="C11">
        <v>7.6508610248565603</v>
      </c>
      <c r="D11">
        <v>3.92578125</v>
      </c>
      <c r="E11">
        <v>312.43447162809002</v>
      </c>
      <c r="F11">
        <v>32</v>
      </c>
      <c r="G11">
        <v>12</v>
      </c>
    </row>
    <row r="12" spans="1:7" x14ac:dyDescent="0.25">
      <c r="A12">
        <v>10</v>
      </c>
      <c r="B12" t="s">
        <v>16</v>
      </c>
      <c r="C12">
        <v>7.3291213512420601</v>
      </c>
      <c r="D12">
        <v>3.640625</v>
      </c>
      <c r="E12">
        <v>293.61722666200399</v>
      </c>
      <c r="F12">
        <v>124</v>
      </c>
      <c r="G12">
        <v>17</v>
      </c>
    </row>
    <row r="13" spans="1:7" x14ac:dyDescent="0.25">
      <c r="A13">
        <v>11</v>
      </c>
      <c r="B13" t="s">
        <v>17</v>
      </c>
      <c r="C13">
        <v>8.2983639240264893</v>
      </c>
      <c r="D13">
        <v>4.3359375</v>
      </c>
      <c r="E13">
        <v>281.41625487909403</v>
      </c>
      <c r="F13">
        <v>296</v>
      </c>
      <c r="G13">
        <v>2</v>
      </c>
    </row>
    <row r="14" spans="1:7" x14ac:dyDescent="0.25">
      <c r="A14">
        <v>12</v>
      </c>
      <c r="B14" t="s">
        <v>18</v>
      </c>
      <c r="C14">
        <v>8.0817732810974103</v>
      </c>
      <c r="D14">
        <v>3.45703125</v>
      </c>
      <c r="E14">
        <v>338.58511596649799</v>
      </c>
      <c r="F14">
        <v>107</v>
      </c>
      <c r="G14">
        <v>4</v>
      </c>
    </row>
    <row r="15" spans="1:7" x14ac:dyDescent="0.25">
      <c r="A15">
        <v>13</v>
      </c>
      <c r="B15" t="s">
        <v>19</v>
      </c>
      <c r="C15">
        <v>7.7266755104064897</v>
      </c>
      <c r="D15">
        <v>3.796875</v>
      </c>
      <c r="E15">
        <v>300.04440739984602</v>
      </c>
      <c r="F15">
        <v>93</v>
      </c>
      <c r="G15">
        <v>19</v>
      </c>
    </row>
    <row r="16" spans="1:7" x14ac:dyDescent="0.25">
      <c r="A16">
        <v>14</v>
      </c>
      <c r="B16" t="s">
        <v>20</v>
      </c>
      <c r="C16">
        <v>6.8123738765716499</v>
      </c>
      <c r="D16">
        <v>4.19140625</v>
      </c>
      <c r="E16">
        <v>114.76096674054</v>
      </c>
      <c r="F16">
        <v>242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7.1305997369999998</v>
      </c>
      <c r="D19">
        <v>8.18359375</v>
      </c>
      <c r="E19">
        <v>98.881357420000001</v>
      </c>
      <c r="F19">
        <v>31</v>
      </c>
      <c r="G19">
        <v>17</v>
      </c>
    </row>
    <row r="20" spans="1:7" x14ac:dyDescent="0.25">
      <c r="A20">
        <v>1</v>
      </c>
      <c r="B20" t="s">
        <v>7</v>
      </c>
      <c r="C20">
        <v>7.9033572669999996</v>
      </c>
      <c r="D20">
        <v>5.35546875</v>
      </c>
      <c r="E20">
        <v>103.6759115</v>
      </c>
      <c r="F20">
        <v>129</v>
      </c>
      <c r="G20">
        <v>3</v>
      </c>
    </row>
    <row r="21" spans="1:7" x14ac:dyDescent="0.25">
      <c r="A21">
        <v>2</v>
      </c>
      <c r="B21" t="s">
        <v>8</v>
      </c>
      <c r="C21">
        <v>7.8341872690000001</v>
      </c>
      <c r="D21">
        <v>4.00390625</v>
      </c>
      <c r="E21">
        <v>69.823773579999994</v>
      </c>
      <c r="F21">
        <v>55</v>
      </c>
      <c r="G21">
        <v>9</v>
      </c>
    </row>
    <row r="22" spans="1:7" x14ac:dyDescent="0.25">
      <c r="A22">
        <v>3</v>
      </c>
      <c r="B22" t="s">
        <v>9</v>
      </c>
      <c r="C22">
        <v>7.1917965410000004</v>
      </c>
      <c r="D22">
        <v>4.29296875</v>
      </c>
      <c r="E22">
        <v>66.287056530000001</v>
      </c>
      <c r="F22">
        <v>73</v>
      </c>
      <c r="G22">
        <v>14</v>
      </c>
    </row>
    <row r="23" spans="1:7" x14ac:dyDescent="0.25">
      <c r="A23">
        <v>4</v>
      </c>
      <c r="B23" t="s">
        <v>10</v>
      </c>
      <c r="C23">
        <v>6.9071564670000001</v>
      </c>
      <c r="D23">
        <v>7.66796875</v>
      </c>
      <c r="E23">
        <v>89.988752570000003</v>
      </c>
      <c r="F23">
        <v>147</v>
      </c>
      <c r="G23">
        <v>5</v>
      </c>
    </row>
    <row r="24" spans="1:7" x14ac:dyDescent="0.25">
      <c r="A24">
        <v>5</v>
      </c>
      <c r="B24" t="s">
        <v>11</v>
      </c>
      <c r="C24">
        <v>7.2982459070000001</v>
      </c>
      <c r="D24">
        <v>3.875</v>
      </c>
      <c r="E24">
        <v>87.186943889999995</v>
      </c>
      <c r="F24">
        <v>51</v>
      </c>
      <c r="G24">
        <v>17</v>
      </c>
    </row>
    <row r="25" spans="1:7" x14ac:dyDescent="0.25">
      <c r="A25">
        <v>6</v>
      </c>
      <c r="B25" t="s">
        <v>12</v>
      </c>
      <c r="C25">
        <v>8.1075413229999995</v>
      </c>
      <c r="D25">
        <v>3.63671875</v>
      </c>
      <c r="E25">
        <v>274.6516848</v>
      </c>
      <c r="F25">
        <v>283</v>
      </c>
      <c r="G25">
        <v>3</v>
      </c>
    </row>
    <row r="26" spans="1:7" x14ac:dyDescent="0.25">
      <c r="A26">
        <v>7</v>
      </c>
      <c r="B26" t="s">
        <v>13</v>
      </c>
      <c r="C26">
        <v>7.8477792739999996</v>
      </c>
      <c r="D26">
        <v>3.90625</v>
      </c>
      <c r="E26">
        <v>297.11285550000002</v>
      </c>
      <c r="F26">
        <v>64</v>
      </c>
      <c r="G26">
        <v>4</v>
      </c>
    </row>
    <row r="27" spans="1:7" x14ac:dyDescent="0.25">
      <c r="A27">
        <v>8</v>
      </c>
      <c r="B27" t="s">
        <v>14</v>
      </c>
      <c r="C27">
        <v>7.4071283340000003</v>
      </c>
      <c r="D27">
        <v>4.4921875</v>
      </c>
      <c r="E27">
        <v>95.571989220000006</v>
      </c>
      <c r="F27">
        <v>104</v>
      </c>
      <c r="G27">
        <v>14</v>
      </c>
    </row>
    <row r="28" spans="1:7" x14ac:dyDescent="0.25">
      <c r="A28">
        <v>9</v>
      </c>
      <c r="B28" t="s">
        <v>15</v>
      </c>
      <c r="C28">
        <v>7.7005004880000003</v>
      </c>
      <c r="D28">
        <v>3.984375</v>
      </c>
      <c r="E28">
        <v>127.42230240000001</v>
      </c>
      <c r="F28">
        <v>2</v>
      </c>
      <c r="G28">
        <v>12</v>
      </c>
    </row>
    <row r="29" spans="1:7" x14ac:dyDescent="0.25">
      <c r="A29">
        <v>10</v>
      </c>
      <c r="B29" t="s">
        <v>16</v>
      </c>
      <c r="C29">
        <v>7.7115170959999997</v>
      </c>
      <c r="D29">
        <v>4.0625</v>
      </c>
      <c r="E29">
        <v>105.00761799999999</v>
      </c>
      <c r="F29">
        <v>88</v>
      </c>
      <c r="G29">
        <v>16</v>
      </c>
    </row>
    <row r="30" spans="1:7" x14ac:dyDescent="0.25">
      <c r="A30">
        <v>11</v>
      </c>
      <c r="B30" t="s">
        <v>17</v>
      </c>
      <c r="C30">
        <v>8.0086009499999999</v>
      </c>
      <c r="D30">
        <v>3.52734375</v>
      </c>
      <c r="E30">
        <v>101.6217261</v>
      </c>
      <c r="F30">
        <v>253</v>
      </c>
      <c r="G30">
        <v>3</v>
      </c>
    </row>
    <row r="31" spans="1:7" x14ac:dyDescent="0.25">
      <c r="A31">
        <v>12</v>
      </c>
      <c r="B31" t="s">
        <v>18</v>
      </c>
      <c r="C31">
        <v>8.1189274789999999</v>
      </c>
      <c r="D31">
        <v>3.75</v>
      </c>
      <c r="E31">
        <v>111.1076412</v>
      </c>
      <c r="F31">
        <v>7</v>
      </c>
      <c r="G31">
        <v>4</v>
      </c>
    </row>
    <row r="32" spans="1:7" x14ac:dyDescent="0.25">
      <c r="A32">
        <v>13</v>
      </c>
      <c r="B32" t="s">
        <v>19</v>
      </c>
      <c r="C32">
        <v>7.2971277240000001</v>
      </c>
      <c r="D32">
        <v>4.06640625</v>
      </c>
      <c r="E32">
        <v>149.67528859999999</v>
      </c>
      <c r="F32">
        <v>143</v>
      </c>
      <c r="G32">
        <v>15</v>
      </c>
    </row>
    <row r="33" spans="1:7" x14ac:dyDescent="0.25">
      <c r="A33">
        <v>14</v>
      </c>
      <c r="B33" t="s">
        <v>20</v>
      </c>
      <c r="C33">
        <v>7.1074731350000002</v>
      </c>
      <c r="D33">
        <v>3.84765625</v>
      </c>
      <c r="E33">
        <v>325.09403220000002</v>
      </c>
      <c r="F33">
        <v>53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9.9377630000000005E-3</v>
      </c>
      <c r="D36">
        <v>0.23046875</v>
      </c>
      <c r="E36">
        <v>10.066617320000001</v>
      </c>
      <c r="F36">
        <v>43</v>
      </c>
      <c r="G36">
        <v>15</v>
      </c>
    </row>
    <row r="37" spans="1:7" x14ac:dyDescent="0.25">
      <c r="A37">
        <v>1</v>
      </c>
      <c r="B37" t="s">
        <v>7</v>
      </c>
      <c r="C37">
        <v>1.0970116E-2</v>
      </c>
      <c r="D37">
        <v>9.375E-2</v>
      </c>
      <c r="E37">
        <v>10.288675059999999</v>
      </c>
      <c r="F37">
        <v>41</v>
      </c>
      <c r="G37">
        <v>18</v>
      </c>
    </row>
    <row r="38" spans="1:7" x14ac:dyDescent="0.25">
      <c r="A38">
        <v>2</v>
      </c>
      <c r="B38" t="s">
        <v>8</v>
      </c>
      <c r="C38">
        <v>1.1967659E-2</v>
      </c>
      <c r="D38">
        <v>9.375E-2</v>
      </c>
      <c r="E38">
        <v>10.14063657</v>
      </c>
      <c r="F38">
        <v>41</v>
      </c>
      <c r="G38">
        <v>17</v>
      </c>
    </row>
    <row r="39" spans="1:7" x14ac:dyDescent="0.25">
      <c r="A39">
        <v>3</v>
      </c>
      <c r="B39" t="s">
        <v>9</v>
      </c>
      <c r="C39">
        <v>7.97987E-3</v>
      </c>
      <c r="D39">
        <v>6.25E-2</v>
      </c>
      <c r="E39">
        <v>9.1783863799999992</v>
      </c>
      <c r="F39">
        <v>46</v>
      </c>
      <c r="G39">
        <v>20</v>
      </c>
    </row>
    <row r="40" spans="1:7" x14ac:dyDescent="0.25">
      <c r="A40">
        <v>4</v>
      </c>
      <c r="B40" t="s">
        <v>10</v>
      </c>
      <c r="C40">
        <v>9.9375249999999991E-3</v>
      </c>
      <c r="D40">
        <v>1.48828125</v>
      </c>
      <c r="E40">
        <v>8.8823094000000005</v>
      </c>
      <c r="F40">
        <v>48</v>
      </c>
      <c r="G40">
        <v>17</v>
      </c>
    </row>
    <row r="41" spans="1:7" x14ac:dyDescent="0.25">
      <c r="A41">
        <v>5</v>
      </c>
      <c r="B41" t="s">
        <v>11</v>
      </c>
      <c r="C41">
        <v>8.9759829999999999E-3</v>
      </c>
      <c r="D41">
        <v>0.10546875</v>
      </c>
      <c r="E41">
        <v>2.5906735749999998</v>
      </c>
      <c r="F41">
        <v>43</v>
      </c>
      <c r="G41">
        <v>15</v>
      </c>
    </row>
    <row r="42" spans="1:7" x14ac:dyDescent="0.25">
      <c r="A42">
        <v>6</v>
      </c>
      <c r="B42" t="s">
        <v>12</v>
      </c>
      <c r="C42">
        <v>1.0968208E-2</v>
      </c>
      <c r="D42">
        <v>6.25E-2</v>
      </c>
      <c r="E42">
        <v>11.250925240000001</v>
      </c>
      <c r="F42">
        <v>41</v>
      </c>
      <c r="G42">
        <v>18</v>
      </c>
    </row>
    <row r="43" spans="1:7" x14ac:dyDescent="0.25">
      <c r="A43">
        <v>7</v>
      </c>
      <c r="B43" t="s">
        <v>13</v>
      </c>
      <c r="C43">
        <v>1.0963917E-2</v>
      </c>
      <c r="D43">
        <v>6.25E-2</v>
      </c>
      <c r="E43">
        <v>11.54700222</v>
      </c>
      <c r="F43">
        <v>41</v>
      </c>
      <c r="G43">
        <v>17</v>
      </c>
    </row>
    <row r="44" spans="1:7" x14ac:dyDescent="0.25">
      <c r="A44">
        <v>8</v>
      </c>
      <c r="B44" t="s">
        <v>14</v>
      </c>
      <c r="C44">
        <v>8.9762209999999995E-3</v>
      </c>
      <c r="D44">
        <v>3.515625E-2</v>
      </c>
      <c r="E44">
        <v>8.2901554399999995</v>
      </c>
      <c r="F44">
        <v>46</v>
      </c>
      <c r="G44">
        <v>20</v>
      </c>
    </row>
    <row r="45" spans="1:7" x14ac:dyDescent="0.25">
      <c r="A45">
        <v>9</v>
      </c>
      <c r="B45" t="s">
        <v>15</v>
      </c>
      <c r="C45">
        <v>9.0095999999999996E-3</v>
      </c>
      <c r="D45">
        <v>8.984375E-2</v>
      </c>
      <c r="E45">
        <v>11.250925240000001</v>
      </c>
      <c r="F45">
        <v>48</v>
      </c>
      <c r="G45">
        <v>17</v>
      </c>
    </row>
    <row r="46" spans="1:7" x14ac:dyDescent="0.25">
      <c r="A46">
        <v>10</v>
      </c>
      <c r="B46" t="s">
        <v>16</v>
      </c>
      <c r="C46">
        <v>1.3962983999999999E-2</v>
      </c>
      <c r="D46">
        <v>0.25390625</v>
      </c>
      <c r="E46">
        <v>33.530717989999999</v>
      </c>
      <c r="F46">
        <v>211</v>
      </c>
      <c r="G46">
        <v>12</v>
      </c>
    </row>
    <row r="47" spans="1:7" x14ac:dyDescent="0.25">
      <c r="A47">
        <v>11</v>
      </c>
      <c r="B47" t="s">
        <v>17</v>
      </c>
      <c r="C47">
        <v>1.4994383E-2</v>
      </c>
      <c r="D47">
        <v>0.125</v>
      </c>
      <c r="E47">
        <v>33.234641009999997</v>
      </c>
      <c r="F47">
        <v>194</v>
      </c>
      <c r="G47">
        <v>12</v>
      </c>
    </row>
    <row r="48" spans="1:7" x14ac:dyDescent="0.25">
      <c r="A48">
        <v>12</v>
      </c>
      <c r="B48" t="s">
        <v>18</v>
      </c>
      <c r="C48">
        <v>1.5599012000000001E-2</v>
      </c>
      <c r="D48">
        <v>0.125</v>
      </c>
      <c r="E48">
        <v>31.902294600000001</v>
      </c>
      <c r="F48">
        <v>187</v>
      </c>
      <c r="G48">
        <v>12</v>
      </c>
    </row>
    <row r="49" spans="1:7" x14ac:dyDescent="0.25">
      <c r="A49">
        <v>13</v>
      </c>
      <c r="B49" t="s">
        <v>19</v>
      </c>
      <c r="C49">
        <v>1.2964964000000001E-2</v>
      </c>
      <c r="D49">
        <v>0.125</v>
      </c>
      <c r="E49">
        <v>33.45669874</v>
      </c>
      <c r="F49">
        <v>211</v>
      </c>
      <c r="G49">
        <v>12</v>
      </c>
    </row>
    <row r="50" spans="1:7" x14ac:dyDescent="0.25">
      <c r="A50">
        <v>14</v>
      </c>
      <c r="B50" t="s">
        <v>20</v>
      </c>
      <c r="C50">
        <v>1.2964964000000001E-2</v>
      </c>
      <c r="D50">
        <v>0.125</v>
      </c>
      <c r="E50">
        <v>33.90081421</v>
      </c>
      <c r="F50">
        <v>211</v>
      </c>
      <c r="G50">
        <v>12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9.9792479999999996E-3</v>
      </c>
      <c r="D53">
        <v>0.19140625</v>
      </c>
      <c r="E53">
        <v>0.22205773500000001</v>
      </c>
      <c r="F53">
        <v>16</v>
      </c>
      <c r="G53">
        <v>19</v>
      </c>
    </row>
    <row r="54" spans="1:7" x14ac:dyDescent="0.25">
      <c r="A54">
        <v>1</v>
      </c>
      <c r="B54" t="s">
        <v>7</v>
      </c>
      <c r="C54">
        <v>1.0970354E-2</v>
      </c>
      <c r="D54">
        <v>8.203125E-2</v>
      </c>
      <c r="E54">
        <v>4.4411547000000002</v>
      </c>
      <c r="F54">
        <v>14</v>
      </c>
      <c r="G54">
        <v>18</v>
      </c>
    </row>
    <row r="55" spans="1:7" x14ac:dyDescent="0.25">
      <c r="A55">
        <v>2</v>
      </c>
      <c r="B55" t="s">
        <v>8</v>
      </c>
      <c r="C55">
        <v>1.097393E-2</v>
      </c>
      <c r="D55">
        <v>0.109375</v>
      </c>
      <c r="E55">
        <v>5.3293856399999999</v>
      </c>
      <c r="F55">
        <v>9</v>
      </c>
      <c r="G55">
        <v>18</v>
      </c>
    </row>
    <row r="56" spans="1:7" x14ac:dyDescent="0.25">
      <c r="A56">
        <v>3</v>
      </c>
      <c r="B56" t="s">
        <v>9</v>
      </c>
      <c r="C56">
        <v>7.9801079999999996E-3</v>
      </c>
      <c r="D56">
        <v>6.25E-2</v>
      </c>
      <c r="E56">
        <v>1.7024426349999999</v>
      </c>
      <c r="F56">
        <v>16</v>
      </c>
      <c r="G56">
        <v>20</v>
      </c>
    </row>
    <row r="57" spans="1:7" x14ac:dyDescent="0.25">
      <c r="A57">
        <v>4</v>
      </c>
      <c r="B57" t="s">
        <v>10</v>
      </c>
      <c r="C57">
        <v>1.1738062E-2</v>
      </c>
      <c r="D57">
        <v>1.484375</v>
      </c>
      <c r="E57">
        <v>4.8852701700000001</v>
      </c>
      <c r="F57">
        <v>16</v>
      </c>
      <c r="G57">
        <v>18</v>
      </c>
    </row>
    <row r="58" spans="1:7" x14ac:dyDescent="0.25">
      <c r="A58">
        <v>5</v>
      </c>
      <c r="B58" t="s">
        <v>11</v>
      </c>
      <c r="C58">
        <v>1.3962507000000001E-2</v>
      </c>
      <c r="D58">
        <v>3.515625E-2</v>
      </c>
      <c r="E58">
        <v>13.101406369999999</v>
      </c>
      <c r="F58">
        <v>35</v>
      </c>
      <c r="G58">
        <v>17</v>
      </c>
    </row>
    <row r="59" spans="1:7" x14ac:dyDescent="0.25">
      <c r="A59">
        <v>6</v>
      </c>
      <c r="B59" t="s">
        <v>12</v>
      </c>
      <c r="C59">
        <v>1.6954422E-2</v>
      </c>
      <c r="D59">
        <v>8.984375E-2</v>
      </c>
      <c r="E59">
        <v>9.0303478899999998</v>
      </c>
      <c r="F59">
        <v>47</v>
      </c>
      <c r="G59">
        <v>18</v>
      </c>
    </row>
    <row r="60" spans="1:7" x14ac:dyDescent="0.25">
      <c r="A60">
        <v>7</v>
      </c>
      <c r="B60" t="s">
        <v>13</v>
      </c>
      <c r="C60">
        <v>1.5957832000000002E-2</v>
      </c>
      <c r="D60">
        <v>6.25E-2</v>
      </c>
      <c r="E60">
        <v>0.66617320499999999</v>
      </c>
      <c r="F60">
        <v>24</v>
      </c>
      <c r="G60">
        <v>17</v>
      </c>
    </row>
    <row r="61" spans="1:7" x14ac:dyDescent="0.25">
      <c r="A61">
        <v>8</v>
      </c>
      <c r="B61" t="s">
        <v>14</v>
      </c>
      <c r="C61">
        <v>1.2964487E-2</v>
      </c>
      <c r="D61">
        <v>6.25E-2</v>
      </c>
      <c r="E61">
        <v>1.18430792</v>
      </c>
      <c r="F61">
        <v>33</v>
      </c>
      <c r="G61">
        <v>20</v>
      </c>
    </row>
    <row r="62" spans="1:7" x14ac:dyDescent="0.25">
      <c r="A62">
        <v>9</v>
      </c>
      <c r="B62" t="s">
        <v>15</v>
      </c>
      <c r="C62">
        <v>8.9759829999999999E-3</v>
      </c>
      <c r="D62">
        <v>4.296875E-2</v>
      </c>
      <c r="E62">
        <v>10.43671355</v>
      </c>
      <c r="F62">
        <v>32</v>
      </c>
      <c r="G62">
        <v>17</v>
      </c>
    </row>
    <row r="63" spans="1:7" x14ac:dyDescent="0.25">
      <c r="A63">
        <v>10</v>
      </c>
      <c r="B63" t="s">
        <v>16</v>
      </c>
      <c r="C63">
        <v>1.4959811999999999E-2</v>
      </c>
      <c r="D63">
        <v>0.15234375</v>
      </c>
      <c r="E63">
        <v>33.90081421</v>
      </c>
      <c r="F63">
        <v>211</v>
      </c>
      <c r="G63">
        <v>12</v>
      </c>
    </row>
    <row r="64" spans="1:7" x14ac:dyDescent="0.25">
      <c r="A64">
        <v>11</v>
      </c>
      <c r="B64" t="s">
        <v>17</v>
      </c>
      <c r="C64">
        <v>1.4963865E-2</v>
      </c>
      <c r="D64">
        <v>0.109375</v>
      </c>
      <c r="E64">
        <v>32.864544780000003</v>
      </c>
      <c r="F64">
        <v>194</v>
      </c>
      <c r="G64">
        <v>12</v>
      </c>
    </row>
    <row r="65" spans="1:7" x14ac:dyDescent="0.25">
      <c r="A65">
        <v>12</v>
      </c>
      <c r="B65" t="s">
        <v>18</v>
      </c>
      <c r="C65">
        <v>1.4972687E-2</v>
      </c>
      <c r="D65">
        <v>0.140625</v>
      </c>
      <c r="E65">
        <v>31.606217619999999</v>
      </c>
      <c r="F65">
        <v>187</v>
      </c>
      <c r="G65">
        <v>12</v>
      </c>
    </row>
    <row r="66" spans="1:7" x14ac:dyDescent="0.25">
      <c r="A66">
        <v>13</v>
      </c>
      <c r="B66" t="s">
        <v>19</v>
      </c>
      <c r="C66">
        <v>1.1967659E-2</v>
      </c>
      <c r="D66">
        <v>0.12890625</v>
      </c>
      <c r="E66">
        <v>33.234641009999997</v>
      </c>
      <c r="F66">
        <v>211</v>
      </c>
      <c r="G66">
        <v>12</v>
      </c>
    </row>
    <row r="67" spans="1:7" x14ac:dyDescent="0.25">
      <c r="A67">
        <v>14</v>
      </c>
      <c r="B67" t="s">
        <v>20</v>
      </c>
      <c r="C67">
        <v>1.2969971E-2</v>
      </c>
      <c r="D67">
        <v>0.1953125</v>
      </c>
      <c r="E67">
        <v>33.752775720000002</v>
      </c>
      <c r="F67">
        <v>211</v>
      </c>
      <c r="G67">
        <v>12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14.299040078688471</v>
      </c>
      <c r="D72" s="1">
        <f>SUM(D2,D19,D36,D53)</f>
        <v>16.734375</v>
      </c>
      <c r="E72" s="1">
        <f>SUM(E2,E19,E36,E53)</f>
        <v>222.16468426657499</v>
      </c>
      <c r="F72" s="1">
        <f>SUM(F2,F19,F36,F53)</f>
        <v>141</v>
      </c>
      <c r="G72" s="1">
        <f>SUM(G2,G19,G36,G53)</f>
        <v>66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15.967453718063839</v>
      </c>
      <c r="D73" s="1">
        <f t="shared" si="0"/>
        <v>10.3984375</v>
      </c>
      <c r="E73" s="1">
        <f t="shared" si="0"/>
        <v>426.38645379574302</v>
      </c>
      <c r="F73" s="1">
        <f t="shared" si="0"/>
        <v>221</v>
      </c>
      <c r="G73" s="1">
        <f t="shared" si="0"/>
        <v>48</v>
      </c>
    </row>
    <row r="74" spans="1:7" x14ac:dyDescent="0.25">
      <c r="A74" s="1">
        <v>2</v>
      </c>
      <c r="B74" s="1" t="s">
        <v>8</v>
      </c>
      <c r="C74" s="1">
        <f t="shared" si="0"/>
        <v>16.476097106367309</v>
      </c>
      <c r="D74" s="1">
        <f t="shared" si="0"/>
        <v>8.18359375</v>
      </c>
      <c r="E74" s="1">
        <f t="shared" si="0"/>
        <v>193.42111286281698</v>
      </c>
      <c r="F74" s="1">
        <f t="shared" si="0"/>
        <v>131</v>
      </c>
      <c r="G74" s="1">
        <f t="shared" si="0"/>
        <v>53</v>
      </c>
    </row>
    <row r="75" spans="1:7" x14ac:dyDescent="0.25">
      <c r="A75" s="1">
        <v>3</v>
      </c>
      <c r="B75" s="1" t="s">
        <v>9</v>
      </c>
      <c r="C75" s="1">
        <f t="shared" si="0"/>
        <v>14.33052515951818</v>
      </c>
      <c r="D75" s="1">
        <f t="shared" si="0"/>
        <v>8.45703125</v>
      </c>
      <c r="E75" s="1">
        <f t="shared" si="0"/>
        <v>182.63833126390603</v>
      </c>
      <c r="F75" s="1">
        <f t="shared" si="0"/>
        <v>177</v>
      </c>
      <c r="G75" s="1">
        <f t="shared" si="0"/>
        <v>70</v>
      </c>
    </row>
    <row r="76" spans="1:7" x14ac:dyDescent="0.25">
      <c r="A76" s="1">
        <v>4</v>
      </c>
      <c r="B76" s="1" t="s">
        <v>10</v>
      </c>
      <c r="C76" s="1">
        <f t="shared" si="0"/>
        <v>14.292680740218259</v>
      </c>
      <c r="D76" s="1">
        <f t="shared" si="0"/>
        <v>19.390625</v>
      </c>
      <c r="E76" s="1">
        <f t="shared" si="0"/>
        <v>262.87694768622305</v>
      </c>
      <c r="F76" s="1">
        <f t="shared" si="0"/>
        <v>222</v>
      </c>
      <c r="G76" s="1">
        <f t="shared" si="0"/>
        <v>55</v>
      </c>
    </row>
    <row r="77" spans="1:7" x14ac:dyDescent="0.25">
      <c r="A77" s="3">
        <v>5</v>
      </c>
      <c r="B77" s="3" t="s">
        <v>11</v>
      </c>
      <c r="C77" s="3">
        <f t="shared" si="0"/>
        <v>14.551429033535639</v>
      </c>
      <c r="D77" s="3">
        <f t="shared" si="0"/>
        <v>7.671875</v>
      </c>
      <c r="E77" s="3">
        <f t="shared" si="0"/>
        <v>417.71648683602899</v>
      </c>
      <c r="F77" s="3">
        <f t="shared" si="0"/>
        <v>143</v>
      </c>
      <c r="G77" s="3">
        <f t="shared" si="0"/>
        <v>63</v>
      </c>
    </row>
    <row r="78" spans="1:7" x14ac:dyDescent="0.25">
      <c r="A78" s="3">
        <v>6</v>
      </c>
      <c r="B78" s="3" t="s">
        <v>12</v>
      </c>
      <c r="C78" s="3">
        <f t="shared" si="0"/>
        <v>15.873028516751219</v>
      </c>
      <c r="D78" s="3">
        <f t="shared" si="0"/>
        <v>7.765625</v>
      </c>
      <c r="E78" s="3">
        <f t="shared" si="0"/>
        <v>376.60099129234487</v>
      </c>
      <c r="F78" s="3">
        <f t="shared" si="0"/>
        <v>411</v>
      </c>
      <c r="G78" s="3">
        <f t="shared" si="0"/>
        <v>49</v>
      </c>
    </row>
    <row r="79" spans="1:7" x14ac:dyDescent="0.25">
      <c r="A79" s="3">
        <v>7</v>
      </c>
      <c r="B79" s="3" t="s">
        <v>13</v>
      </c>
      <c r="C79" s="3">
        <f t="shared" si="0"/>
        <v>16.324693918126343</v>
      </c>
      <c r="D79" s="3">
        <f t="shared" si="0"/>
        <v>8.03125</v>
      </c>
      <c r="E79" s="3">
        <f t="shared" si="0"/>
        <v>410.47295965678006</v>
      </c>
      <c r="F79" s="3">
        <f t="shared" si="0"/>
        <v>254</v>
      </c>
      <c r="G79" s="3">
        <f t="shared" si="0"/>
        <v>42</v>
      </c>
    </row>
    <row r="80" spans="1:7" x14ac:dyDescent="0.25">
      <c r="A80" s="3">
        <v>8</v>
      </c>
      <c r="B80" s="3" t="s">
        <v>14</v>
      </c>
      <c r="C80" s="3">
        <f t="shared" si="0"/>
        <v>14.724426030906859</v>
      </c>
      <c r="D80" s="3">
        <f t="shared" si="0"/>
        <v>8.52734375</v>
      </c>
      <c r="E80" s="3">
        <f t="shared" si="0"/>
        <v>212.30681260707104</v>
      </c>
      <c r="F80" s="3">
        <f t="shared" si="0"/>
        <v>230</v>
      </c>
      <c r="G80" s="3">
        <f t="shared" si="0"/>
        <v>70</v>
      </c>
    </row>
    <row r="81" spans="1:7" x14ac:dyDescent="0.25">
      <c r="A81" s="3">
        <v>9</v>
      </c>
      <c r="B81" s="3" t="s">
        <v>15</v>
      </c>
      <c r="C81" s="3">
        <f t="shared" si="0"/>
        <v>15.369347095856559</v>
      </c>
      <c r="D81" s="3">
        <f t="shared" si="0"/>
        <v>8.04296875</v>
      </c>
      <c r="E81" s="3">
        <f t="shared" si="0"/>
        <v>461.54441281809005</v>
      </c>
      <c r="F81" s="3">
        <f t="shared" si="0"/>
        <v>114</v>
      </c>
      <c r="G81" s="3">
        <f t="shared" si="0"/>
        <v>58</v>
      </c>
    </row>
    <row r="82" spans="1:7" x14ac:dyDescent="0.25">
      <c r="A82" s="4">
        <v>10</v>
      </c>
      <c r="B82" s="4" t="s">
        <v>16</v>
      </c>
      <c r="C82" s="4">
        <f t="shared" si="0"/>
        <v>15.069561243242061</v>
      </c>
      <c r="D82" s="4">
        <f t="shared" si="0"/>
        <v>8.109375</v>
      </c>
      <c r="E82" s="4">
        <f t="shared" si="0"/>
        <v>466.05637686200396</v>
      </c>
      <c r="F82" s="4">
        <f t="shared" si="0"/>
        <v>634</v>
      </c>
      <c r="G82" s="4">
        <f t="shared" si="0"/>
        <v>57</v>
      </c>
    </row>
    <row r="83" spans="1:7" x14ac:dyDescent="0.25">
      <c r="A83" s="4">
        <v>11</v>
      </c>
      <c r="B83" s="4" t="s">
        <v>17</v>
      </c>
      <c r="C83" s="4">
        <f t="shared" si="0"/>
        <v>16.336923122026491</v>
      </c>
      <c r="D83" s="4">
        <f t="shared" si="0"/>
        <v>8.09765625</v>
      </c>
      <c r="E83" s="4">
        <f t="shared" si="0"/>
        <v>449.13716676909405</v>
      </c>
      <c r="F83" s="4">
        <f t="shared" si="0"/>
        <v>937</v>
      </c>
      <c r="G83" s="4">
        <f t="shared" si="0"/>
        <v>29</v>
      </c>
    </row>
    <row r="84" spans="1:7" x14ac:dyDescent="0.25">
      <c r="A84" s="4">
        <v>12</v>
      </c>
      <c r="B84" s="4" t="s">
        <v>18</v>
      </c>
      <c r="C84" s="4">
        <f t="shared" si="0"/>
        <v>16.231272459097411</v>
      </c>
      <c r="D84" s="4">
        <f t="shared" si="0"/>
        <v>7.47265625</v>
      </c>
      <c r="E84" s="4">
        <f t="shared" si="0"/>
        <v>513.20126938649798</v>
      </c>
      <c r="F84" s="4">
        <f t="shared" si="0"/>
        <v>488</v>
      </c>
      <c r="G84" s="4">
        <f t="shared" si="0"/>
        <v>32</v>
      </c>
    </row>
    <row r="85" spans="1:7" x14ac:dyDescent="0.25">
      <c r="A85" s="4">
        <v>13</v>
      </c>
      <c r="B85" s="4" t="s">
        <v>19</v>
      </c>
      <c r="C85" s="4">
        <f t="shared" si="0"/>
        <v>15.04873585740649</v>
      </c>
      <c r="D85" s="4">
        <f t="shared" si="0"/>
        <v>8.1171875</v>
      </c>
      <c r="E85" s="4">
        <f t="shared" si="0"/>
        <v>516.41103574984595</v>
      </c>
      <c r="F85" s="4">
        <f t="shared" si="0"/>
        <v>658</v>
      </c>
      <c r="G85" s="4">
        <f t="shared" si="0"/>
        <v>58</v>
      </c>
    </row>
    <row r="86" spans="1:7" x14ac:dyDescent="0.25">
      <c r="A86" s="4">
        <v>14</v>
      </c>
      <c r="B86" s="4" t="s">
        <v>20</v>
      </c>
      <c r="C86" s="4">
        <f t="shared" si="0"/>
        <v>13.945781946571651</v>
      </c>
      <c r="D86" s="4">
        <f t="shared" si="0"/>
        <v>8.359375</v>
      </c>
      <c r="E86" s="4">
        <f t="shared" si="0"/>
        <v>507.50858887054</v>
      </c>
      <c r="F86" s="4">
        <f t="shared" si="0"/>
        <v>717</v>
      </c>
      <c r="G86" s="4">
        <f t="shared" si="0"/>
        <v>26</v>
      </c>
    </row>
    <row r="88" spans="1:7" x14ac:dyDescent="0.25">
      <c r="B88" s="5" t="s">
        <v>21</v>
      </c>
      <c r="C88" s="15">
        <f t="shared" ref="C88:G89" si="1">SUM(C72,C77,C82)</f>
        <v>43.920030355466174</v>
      </c>
      <c r="D88" s="5">
        <f t="shared" si="1"/>
        <v>32.515625</v>
      </c>
      <c r="E88" s="15">
        <f t="shared" si="1"/>
        <v>1105.9375479646078</v>
      </c>
      <c r="F88" s="15">
        <f t="shared" si="1"/>
        <v>918</v>
      </c>
      <c r="G88" s="15">
        <f t="shared" si="1"/>
        <v>186</v>
      </c>
    </row>
    <row r="89" spans="1:7" x14ac:dyDescent="0.25">
      <c r="B89" s="5" t="s">
        <v>22</v>
      </c>
      <c r="C89" s="5">
        <f t="shared" si="1"/>
        <v>48.177405356841547</v>
      </c>
      <c r="D89" s="5">
        <f t="shared" si="1"/>
        <v>26.26171875</v>
      </c>
      <c r="E89" s="5">
        <f t="shared" si="1"/>
        <v>1252.1246118571821</v>
      </c>
      <c r="F89" s="5">
        <f t="shared" si="1"/>
        <v>1569</v>
      </c>
      <c r="G89" s="5">
        <f t="shared" si="1"/>
        <v>126</v>
      </c>
    </row>
    <row r="90" spans="1:7" x14ac:dyDescent="0.25">
      <c r="B90" s="5" t="s">
        <v>23</v>
      </c>
      <c r="C90" s="5">
        <f t="shared" ref="C90:G92" si="2">SUM(C74,C79,C84)</f>
        <v>49.03206348359106</v>
      </c>
      <c r="D90" s="7">
        <f t="shared" si="2"/>
        <v>23.6875</v>
      </c>
      <c r="E90" s="5">
        <f t="shared" si="2"/>
        <v>1117.0953419060952</v>
      </c>
      <c r="F90" s="7">
        <f t="shared" si="2"/>
        <v>873</v>
      </c>
      <c r="G90" s="5">
        <f>SUM(G74,G79,G84)</f>
        <v>127</v>
      </c>
    </row>
    <row r="91" spans="1:7" x14ac:dyDescent="0.25">
      <c r="B91" s="5" t="s">
        <v>24</v>
      </c>
      <c r="C91" s="5">
        <f t="shared" si="2"/>
        <v>44.103687047831528</v>
      </c>
      <c r="D91" s="15">
        <f t="shared" si="2"/>
        <v>25.1015625</v>
      </c>
      <c r="E91" s="7">
        <f t="shared" si="2"/>
        <v>911.35617962082301</v>
      </c>
      <c r="F91" s="5">
        <f t="shared" si="2"/>
        <v>1065</v>
      </c>
      <c r="G91" s="7">
        <f t="shared" si="2"/>
        <v>198</v>
      </c>
    </row>
    <row r="92" spans="1:7" x14ac:dyDescent="0.25">
      <c r="B92" s="5" t="s">
        <v>25</v>
      </c>
      <c r="C92" s="7">
        <f t="shared" si="2"/>
        <v>43.60780978264647</v>
      </c>
      <c r="D92" s="5">
        <f t="shared" si="2"/>
        <v>35.79296875</v>
      </c>
      <c r="E92" s="5">
        <f t="shared" si="2"/>
        <v>1231.9299493748531</v>
      </c>
      <c r="F92" s="5">
        <f t="shared" si="2"/>
        <v>1053</v>
      </c>
      <c r="G92" s="5">
        <f t="shared" si="2"/>
        <v>139</v>
      </c>
    </row>
    <row r="94" spans="1:7" x14ac:dyDescent="0.25">
      <c r="B94" s="3" t="s">
        <v>26</v>
      </c>
      <c r="C94" s="3">
        <f>SUM(C72:C76)</f>
        <v>75.365796802856067</v>
      </c>
      <c r="D94" s="3">
        <f>SUM(D72:D76)</f>
        <v>63.1640625</v>
      </c>
      <c r="E94" s="3">
        <f>SUM(E72:E76)</f>
        <v>1287.487529875264</v>
      </c>
      <c r="F94" s="3">
        <f>SUM(F72:F76)</f>
        <v>892</v>
      </c>
      <c r="G94" s="3">
        <f>SUM(G72:G76)</f>
        <v>292</v>
      </c>
    </row>
    <row r="95" spans="1:7" x14ac:dyDescent="0.25">
      <c r="B95" s="2" t="s">
        <v>27</v>
      </c>
      <c r="C95" s="2">
        <f>SUM(C77:C81)</f>
        <v>76.842924595176612</v>
      </c>
      <c r="D95" s="2">
        <f>SUM(D77:D81)</f>
        <v>40.0390625</v>
      </c>
      <c r="E95" s="2">
        <f>SUM(E77:E81)</f>
        <v>1878.6416632103148</v>
      </c>
      <c r="F95" s="2">
        <f>SUM(F77:F81)</f>
        <v>1152</v>
      </c>
      <c r="G95" s="2">
        <f>SUM(G77:G81)</f>
        <v>282</v>
      </c>
    </row>
    <row r="96" spans="1:7" x14ac:dyDescent="0.25">
      <c r="B96" s="4" t="s">
        <v>28</v>
      </c>
      <c r="C96" s="4">
        <f>SUM(C82:C86)</f>
        <v>76.632274628344106</v>
      </c>
      <c r="D96" s="4">
        <f>SUM(D82:D86)</f>
        <v>40.15625</v>
      </c>
      <c r="E96" s="4">
        <f>SUM(E82:E86)</f>
        <v>2452.3144376379819</v>
      </c>
      <c r="F96" s="4">
        <f>SUM(F82:F86)</f>
        <v>3434</v>
      </c>
      <c r="G96" s="4">
        <f>SUM(G82:G86)</f>
        <v>202</v>
      </c>
    </row>
    <row r="98" spans="2:7" ht="15.75" x14ac:dyDescent="0.25">
      <c r="B98" s="6" t="s">
        <v>29</v>
      </c>
      <c r="C98" s="6">
        <f>SUM(C94:C96)</f>
        <v>228.84099602637679</v>
      </c>
      <c r="D98" s="6">
        <f>SUM(D94:D96)</f>
        <v>143.359375</v>
      </c>
      <c r="E98" s="6">
        <f>SUM(E94:E96)</f>
        <v>5618.443630723561</v>
      </c>
      <c r="F98" s="6">
        <f>SUM(F94:F96)</f>
        <v>5478</v>
      </c>
      <c r="G98" s="6">
        <f>SUM(G94:G96)</f>
        <v>776</v>
      </c>
    </row>
    <row r="100" spans="2:7" ht="15.75" x14ac:dyDescent="0.25">
      <c r="B100" s="6" t="s">
        <v>37</v>
      </c>
      <c r="C100" s="6">
        <f>C98/60</f>
        <v>3.8140166004396132</v>
      </c>
      <c r="D100" s="6">
        <f t="shared" ref="D100:F100" si="3">D98/60</f>
        <v>2.3893229166666665</v>
      </c>
      <c r="E100" s="6">
        <f t="shared" si="3"/>
        <v>93.64072717872601</v>
      </c>
      <c r="F100" s="6">
        <f t="shared" si="3"/>
        <v>91.3</v>
      </c>
      <c r="G100" s="6">
        <f>G98/60</f>
        <v>12.933333333333334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topLeftCell="A46" workbookViewId="0">
      <selection activeCell="J70" sqref="J70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1.6061236860000001</v>
      </c>
      <c r="D2">
        <v>6.48828125</v>
      </c>
      <c r="E2">
        <v>9.3273483420000005</v>
      </c>
      <c r="F2">
        <v>394</v>
      </c>
      <c r="G2">
        <v>12</v>
      </c>
    </row>
    <row r="3" spans="1:7" x14ac:dyDescent="0.25">
      <c r="A3">
        <v>1</v>
      </c>
      <c r="B3" t="s">
        <v>7</v>
      </c>
      <c r="C3">
        <v>1.8386645319999999</v>
      </c>
      <c r="D3">
        <v>4.7578125</v>
      </c>
      <c r="E3">
        <v>8.2183365639999995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2.5850081440000001</v>
      </c>
      <c r="D4">
        <v>3.25</v>
      </c>
      <c r="E4">
        <v>21.278274400000001</v>
      </c>
      <c r="F4">
        <v>999</v>
      </c>
      <c r="G4">
        <v>7</v>
      </c>
    </row>
    <row r="5" spans="1:7" x14ac:dyDescent="0.25">
      <c r="A5">
        <v>3</v>
      </c>
      <c r="B5" t="s">
        <v>9</v>
      </c>
      <c r="C5">
        <v>0.89666366600000003</v>
      </c>
      <c r="D5">
        <v>3.6875</v>
      </c>
      <c r="E5">
        <v>0.197046259</v>
      </c>
      <c r="F5">
        <v>40</v>
      </c>
      <c r="G5">
        <v>16</v>
      </c>
    </row>
    <row r="6" spans="1:7" x14ac:dyDescent="0.25">
      <c r="A6">
        <v>4</v>
      </c>
      <c r="B6" t="s">
        <v>10</v>
      </c>
      <c r="C6">
        <v>1.5054502489999999</v>
      </c>
      <c r="D6">
        <v>6.55078125</v>
      </c>
      <c r="E6">
        <v>8.3437505049999992</v>
      </c>
      <c r="F6">
        <v>317</v>
      </c>
      <c r="G6">
        <v>15</v>
      </c>
    </row>
    <row r="7" spans="1:7" x14ac:dyDescent="0.25">
      <c r="A7">
        <v>5</v>
      </c>
      <c r="B7" t="s">
        <v>11</v>
      </c>
      <c r="C7">
        <v>1.5263724329999999</v>
      </c>
      <c r="D7">
        <v>3.53125</v>
      </c>
      <c r="E7">
        <v>10.66183513</v>
      </c>
      <c r="F7">
        <v>398</v>
      </c>
      <c r="G7">
        <v>14</v>
      </c>
    </row>
    <row r="8" spans="1:7" x14ac:dyDescent="0.25">
      <c r="A8">
        <v>6</v>
      </c>
      <c r="B8" t="s">
        <v>12</v>
      </c>
      <c r="C8">
        <v>1.8114068510000001</v>
      </c>
      <c r="D8">
        <v>2.88671875</v>
      </c>
      <c r="E8">
        <v>10.22522421</v>
      </c>
      <c r="F8">
        <v>348</v>
      </c>
      <c r="G8">
        <v>7</v>
      </c>
    </row>
    <row r="9" spans="1:7" x14ac:dyDescent="0.25">
      <c r="A9">
        <v>7</v>
      </c>
      <c r="B9" t="s">
        <v>13</v>
      </c>
      <c r="C9">
        <v>2.854380608</v>
      </c>
      <c r="D9">
        <v>2.640625</v>
      </c>
      <c r="E9">
        <v>20.079493410000001</v>
      </c>
      <c r="F9">
        <v>1059</v>
      </c>
      <c r="G9">
        <v>4</v>
      </c>
    </row>
    <row r="10" spans="1:7" x14ac:dyDescent="0.25">
      <c r="A10">
        <v>8</v>
      </c>
      <c r="B10" t="s">
        <v>14</v>
      </c>
      <c r="C10">
        <v>0.90557694399999999</v>
      </c>
      <c r="D10">
        <v>3.4140625</v>
      </c>
      <c r="E10">
        <v>6.5921004000000005E-2</v>
      </c>
      <c r="F10">
        <v>58</v>
      </c>
      <c r="G10">
        <v>16</v>
      </c>
    </row>
    <row r="11" spans="1:7" x14ac:dyDescent="0.25">
      <c r="A11">
        <v>9</v>
      </c>
      <c r="B11" t="s">
        <v>15</v>
      </c>
      <c r="C11">
        <v>1.4890747070000001</v>
      </c>
      <c r="D11">
        <v>2.90625</v>
      </c>
      <c r="E11">
        <v>7.6794316980000001</v>
      </c>
      <c r="F11">
        <v>307</v>
      </c>
      <c r="G11">
        <v>12</v>
      </c>
    </row>
    <row r="12" spans="1:7" x14ac:dyDescent="0.25">
      <c r="A12">
        <v>10</v>
      </c>
      <c r="B12" t="s">
        <v>16</v>
      </c>
      <c r="C12">
        <v>1.7017846109999999</v>
      </c>
      <c r="D12">
        <v>3.2265625</v>
      </c>
      <c r="E12">
        <v>13.18075209</v>
      </c>
      <c r="F12">
        <v>469</v>
      </c>
      <c r="G12">
        <v>13</v>
      </c>
    </row>
    <row r="13" spans="1:7" x14ac:dyDescent="0.25">
      <c r="A13">
        <v>11</v>
      </c>
      <c r="B13" t="s">
        <v>17</v>
      </c>
      <c r="C13">
        <v>2.1228020189999999</v>
      </c>
      <c r="D13">
        <v>3.22265625</v>
      </c>
      <c r="E13">
        <v>13.319177760000001</v>
      </c>
      <c r="F13">
        <v>473</v>
      </c>
      <c r="G13">
        <v>2</v>
      </c>
    </row>
    <row r="14" spans="1:7" x14ac:dyDescent="0.25">
      <c r="A14">
        <v>12</v>
      </c>
      <c r="B14" t="s">
        <v>18</v>
      </c>
      <c r="C14">
        <v>2.812436581</v>
      </c>
      <c r="D14">
        <v>3.44921875</v>
      </c>
      <c r="E14">
        <v>18.74666594</v>
      </c>
      <c r="F14">
        <v>1163</v>
      </c>
      <c r="G14">
        <v>3</v>
      </c>
    </row>
    <row r="15" spans="1:7" x14ac:dyDescent="0.25">
      <c r="A15">
        <v>13</v>
      </c>
      <c r="B15" t="s">
        <v>19</v>
      </c>
      <c r="C15">
        <v>0.94038367300000003</v>
      </c>
      <c r="D15">
        <v>3.03125</v>
      </c>
      <c r="E15">
        <v>0.47676660399999998</v>
      </c>
      <c r="F15">
        <v>107</v>
      </c>
      <c r="G15">
        <v>19</v>
      </c>
    </row>
    <row r="16" spans="1:7" x14ac:dyDescent="0.25">
      <c r="A16">
        <v>14</v>
      </c>
      <c r="B16" t="s">
        <v>20</v>
      </c>
      <c r="C16">
        <v>1.4341685769999999</v>
      </c>
      <c r="D16">
        <v>3.03125</v>
      </c>
      <c r="E16">
        <v>9.2483706100000003</v>
      </c>
      <c r="F16">
        <v>314</v>
      </c>
      <c r="G16">
        <v>0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1.5708031650000001</v>
      </c>
      <c r="D19">
        <v>6.55078125</v>
      </c>
      <c r="E19">
        <v>12.42177081</v>
      </c>
      <c r="F19">
        <v>441</v>
      </c>
      <c r="G19">
        <v>16</v>
      </c>
    </row>
    <row r="20" spans="1:7" x14ac:dyDescent="0.25">
      <c r="A20">
        <v>1</v>
      </c>
      <c r="B20" t="s">
        <v>7</v>
      </c>
      <c r="C20">
        <v>2.1422641279999999</v>
      </c>
      <c r="D20">
        <v>4.625</v>
      </c>
      <c r="E20">
        <v>10.74748705</v>
      </c>
      <c r="F20">
        <v>468</v>
      </c>
      <c r="G20">
        <v>3</v>
      </c>
    </row>
    <row r="21" spans="1:7" x14ac:dyDescent="0.25">
      <c r="A21">
        <v>2</v>
      </c>
      <c r="B21" t="s">
        <v>8</v>
      </c>
      <c r="C21">
        <v>2.6905219549999999</v>
      </c>
      <c r="D21">
        <v>3.61328125</v>
      </c>
      <c r="E21">
        <v>21.832346279999999</v>
      </c>
      <c r="F21">
        <v>1061</v>
      </c>
      <c r="G21">
        <v>9</v>
      </c>
    </row>
    <row r="22" spans="1:7" x14ac:dyDescent="0.25">
      <c r="A22">
        <v>3</v>
      </c>
      <c r="B22" t="s">
        <v>9</v>
      </c>
      <c r="C22">
        <v>0.92862749099999997</v>
      </c>
      <c r="D22">
        <v>3.23828125</v>
      </c>
      <c r="E22">
        <v>0.26784783200000001</v>
      </c>
      <c r="F22">
        <v>61</v>
      </c>
      <c r="G22">
        <v>14</v>
      </c>
    </row>
    <row r="23" spans="1:7" x14ac:dyDescent="0.25">
      <c r="A23">
        <v>4</v>
      </c>
      <c r="B23" t="s">
        <v>10</v>
      </c>
      <c r="C23">
        <v>1.588143826</v>
      </c>
      <c r="D23">
        <v>6.63671875</v>
      </c>
      <c r="E23">
        <v>12.05786545</v>
      </c>
      <c r="F23">
        <v>354</v>
      </c>
      <c r="G23">
        <v>5</v>
      </c>
    </row>
    <row r="24" spans="1:7" x14ac:dyDescent="0.25">
      <c r="A24">
        <v>5</v>
      </c>
      <c r="B24" t="s">
        <v>11</v>
      </c>
      <c r="C24">
        <v>1.8234400749999999</v>
      </c>
      <c r="D24">
        <v>3.64453125</v>
      </c>
      <c r="E24">
        <v>11.597899310000001</v>
      </c>
      <c r="F24">
        <v>477</v>
      </c>
      <c r="G24">
        <v>17</v>
      </c>
    </row>
    <row r="25" spans="1:7" x14ac:dyDescent="0.25">
      <c r="A25">
        <v>6</v>
      </c>
      <c r="B25" t="s">
        <v>12</v>
      </c>
      <c r="C25">
        <v>2.2491500379999998</v>
      </c>
      <c r="D25">
        <v>3.30078125</v>
      </c>
      <c r="E25">
        <v>9.9715781430000003</v>
      </c>
      <c r="F25">
        <v>525</v>
      </c>
      <c r="G25">
        <v>3</v>
      </c>
    </row>
    <row r="26" spans="1:7" x14ac:dyDescent="0.25">
      <c r="A26">
        <v>7</v>
      </c>
      <c r="B26" t="s">
        <v>13</v>
      </c>
      <c r="C26">
        <v>3.0837590690000001</v>
      </c>
      <c r="D26">
        <v>3.2109375</v>
      </c>
      <c r="E26">
        <v>24.808477069999999</v>
      </c>
      <c r="F26">
        <v>1247</v>
      </c>
      <c r="G26">
        <v>4</v>
      </c>
    </row>
    <row r="27" spans="1:7" x14ac:dyDescent="0.25">
      <c r="A27">
        <v>8</v>
      </c>
      <c r="B27" t="s">
        <v>14</v>
      </c>
      <c r="C27">
        <v>1.051295519</v>
      </c>
      <c r="D27">
        <v>3.375</v>
      </c>
      <c r="E27">
        <v>0.32184576799999998</v>
      </c>
      <c r="F27">
        <v>102</v>
      </c>
      <c r="G27">
        <v>14</v>
      </c>
    </row>
    <row r="28" spans="1:7" x14ac:dyDescent="0.25">
      <c r="A28">
        <v>9</v>
      </c>
      <c r="B28" t="s">
        <v>15</v>
      </c>
      <c r="C28">
        <v>1.651513338</v>
      </c>
      <c r="D28">
        <v>3.203125</v>
      </c>
      <c r="E28">
        <v>8.2614482250000005</v>
      </c>
      <c r="F28">
        <v>342</v>
      </c>
      <c r="G28">
        <v>9</v>
      </c>
    </row>
    <row r="29" spans="1:7" x14ac:dyDescent="0.25">
      <c r="A29">
        <v>10</v>
      </c>
      <c r="B29" t="s">
        <v>16</v>
      </c>
      <c r="C29">
        <v>1.7162399290000001</v>
      </c>
      <c r="D29">
        <v>3.296875</v>
      </c>
      <c r="E29">
        <v>12.453928980000001</v>
      </c>
      <c r="F29">
        <v>486</v>
      </c>
      <c r="G29">
        <v>13</v>
      </c>
    </row>
    <row r="30" spans="1:7" x14ac:dyDescent="0.25">
      <c r="A30">
        <v>11</v>
      </c>
      <c r="B30" t="s">
        <v>17</v>
      </c>
      <c r="C30">
        <v>2.2468898300000002</v>
      </c>
      <c r="D30">
        <v>3.14453125</v>
      </c>
      <c r="E30">
        <v>9.2991194900000007</v>
      </c>
      <c r="F30">
        <v>462</v>
      </c>
      <c r="G30">
        <v>2</v>
      </c>
    </row>
    <row r="31" spans="1:7" x14ac:dyDescent="0.25">
      <c r="A31">
        <v>12</v>
      </c>
      <c r="B31" t="s">
        <v>18</v>
      </c>
      <c r="C31">
        <v>3.2368855480000001</v>
      </c>
      <c r="D31">
        <v>3.58203125</v>
      </c>
      <c r="E31">
        <v>25.546855300000001</v>
      </c>
      <c r="F31">
        <v>1305</v>
      </c>
      <c r="G31">
        <v>3</v>
      </c>
    </row>
    <row r="32" spans="1:7" x14ac:dyDescent="0.25">
      <c r="A32">
        <v>13</v>
      </c>
      <c r="B32" t="s">
        <v>19</v>
      </c>
      <c r="C32">
        <v>0.98817944499999999</v>
      </c>
      <c r="D32">
        <v>3.140625</v>
      </c>
      <c r="E32">
        <v>1.270042092</v>
      </c>
      <c r="F32">
        <v>107</v>
      </c>
      <c r="G32">
        <v>15</v>
      </c>
    </row>
    <row r="33" spans="1:7" x14ac:dyDescent="0.25">
      <c r="A33">
        <v>14</v>
      </c>
      <c r="B33" t="s">
        <v>20</v>
      </c>
      <c r="C33">
        <v>1.511843681</v>
      </c>
      <c r="D33">
        <v>2.921875</v>
      </c>
      <c r="E33">
        <v>15.40347719</v>
      </c>
      <c r="F33">
        <v>612</v>
      </c>
      <c r="G33">
        <v>1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1.6462392809999999</v>
      </c>
      <c r="D36">
        <v>6.50390625</v>
      </c>
      <c r="E36">
        <v>14.355105139999999</v>
      </c>
      <c r="F36">
        <v>488</v>
      </c>
      <c r="G36">
        <v>16</v>
      </c>
    </row>
    <row r="37" spans="1:7" x14ac:dyDescent="0.25">
      <c r="A37">
        <v>1</v>
      </c>
      <c r="B37" t="s">
        <v>7</v>
      </c>
      <c r="C37">
        <v>1.95671463</v>
      </c>
      <c r="D37">
        <v>4.43359375</v>
      </c>
      <c r="E37">
        <v>10.668615750000001</v>
      </c>
      <c r="F37">
        <v>411</v>
      </c>
      <c r="G37">
        <v>3</v>
      </c>
    </row>
    <row r="38" spans="1:7" x14ac:dyDescent="0.25">
      <c r="A38">
        <v>2</v>
      </c>
      <c r="B38" t="s">
        <v>8</v>
      </c>
      <c r="C38">
        <v>2.7333538530000001</v>
      </c>
      <c r="D38">
        <v>3.49609375</v>
      </c>
      <c r="E38">
        <v>21.920034040000001</v>
      </c>
      <c r="F38">
        <v>1098</v>
      </c>
      <c r="G38">
        <v>9</v>
      </c>
    </row>
    <row r="39" spans="1:7" x14ac:dyDescent="0.25">
      <c r="A39">
        <v>3</v>
      </c>
      <c r="B39" t="s">
        <v>9</v>
      </c>
      <c r="C39">
        <v>1.000325441</v>
      </c>
      <c r="D39">
        <v>3.67578125</v>
      </c>
      <c r="E39">
        <v>0.33065256799999998</v>
      </c>
      <c r="F39">
        <v>85</v>
      </c>
      <c r="G39">
        <v>19</v>
      </c>
    </row>
    <row r="40" spans="1:7" x14ac:dyDescent="0.25">
      <c r="A40">
        <v>4</v>
      </c>
      <c r="B40" t="s">
        <v>10</v>
      </c>
      <c r="C40">
        <v>1.610027552</v>
      </c>
      <c r="D40">
        <v>6.76953125</v>
      </c>
      <c r="E40">
        <v>9.8875839990000003</v>
      </c>
      <c r="F40">
        <v>372</v>
      </c>
      <c r="G40">
        <v>10</v>
      </c>
    </row>
    <row r="41" spans="1:7" x14ac:dyDescent="0.25">
      <c r="A41">
        <v>5</v>
      </c>
      <c r="B41" t="s">
        <v>11</v>
      </c>
      <c r="C41">
        <v>1.7367565629999999</v>
      </c>
      <c r="D41">
        <v>3.59765625</v>
      </c>
      <c r="E41">
        <v>13.40908623</v>
      </c>
      <c r="F41">
        <v>519</v>
      </c>
      <c r="G41">
        <v>13</v>
      </c>
    </row>
    <row r="42" spans="1:7" x14ac:dyDescent="0.25">
      <c r="A42">
        <v>6</v>
      </c>
      <c r="B42" t="s">
        <v>12</v>
      </c>
      <c r="C42">
        <v>2.1732187270000001</v>
      </c>
      <c r="D42">
        <v>3.39453125</v>
      </c>
      <c r="E42">
        <v>10.079248099999999</v>
      </c>
      <c r="F42">
        <v>530</v>
      </c>
      <c r="G42">
        <v>5</v>
      </c>
    </row>
    <row r="43" spans="1:7" x14ac:dyDescent="0.25">
      <c r="A43">
        <v>7</v>
      </c>
      <c r="B43" t="s">
        <v>13</v>
      </c>
      <c r="C43">
        <v>2.9783079620000001</v>
      </c>
      <c r="D43">
        <v>3.07421875</v>
      </c>
      <c r="E43">
        <v>26.42369278</v>
      </c>
      <c r="F43">
        <v>1361</v>
      </c>
      <c r="G43">
        <v>3</v>
      </c>
    </row>
    <row r="44" spans="1:7" x14ac:dyDescent="0.25">
      <c r="A44">
        <v>8</v>
      </c>
      <c r="B44" t="s">
        <v>14</v>
      </c>
      <c r="C44">
        <v>0.96545839300000003</v>
      </c>
      <c r="D44">
        <v>3.44140625</v>
      </c>
      <c r="E44">
        <v>0.40546982999999998</v>
      </c>
      <c r="F44">
        <v>104</v>
      </c>
      <c r="G44">
        <v>15</v>
      </c>
    </row>
    <row r="45" spans="1:7" x14ac:dyDescent="0.25">
      <c r="A45">
        <v>9</v>
      </c>
      <c r="B45" t="s">
        <v>15</v>
      </c>
      <c r="C45">
        <v>1.6336798669999999</v>
      </c>
      <c r="D45">
        <v>2.55078125</v>
      </c>
      <c r="E45">
        <v>6.2728150779999998</v>
      </c>
      <c r="F45">
        <v>330</v>
      </c>
      <c r="G45">
        <v>8</v>
      </c>
    </row>
    <row r="46" spans="1:7" x14ac:dyDescent="0.25">
      <c r="A46">
        <v>10</v>
      </c>
      <c r="B46" t="s">
        <v>16</v>
      </c>
      <c r="C46">
        <v>1.741645098</v>
      </c>
      <c r="D46">
        <v>3.24609375</v>
      </c>
      <c r="E46">
        <v>17.850340429999999</v>
      </c>
      <c r="F46">
        <v>508</v>
      </c>
      <c r="G46">
        <v>14</v>
      </c>
    </row>
    <row r="47" spans="1:7" x14ac:dyDescent="0.25">
      <c r="A47">
        <v>11</v>
      </c>
      <c r="B47" t="s">
        <v>17</v>
      </c>
      <c r="C47">
        <v>2.1709096429999999</v>
      </c>
      <c r="D47">
        <v>3.15625</v>
      </c>
      <c r="E47">
        <v>14.92999429</v>
      </c>
      <c r="F47">
        <v>552</v>
      </c>
      <c r="G47">
        <v>2</v>
      </c>
    </row>
    <row r="48" spans="1:7" x14ac:dyDescent="0.25">
      <c r="A48">
        <v>12</v>
      </c>
      <c r="B48" t="s">
        <v>18</v>
      </c>
      <c r="C48">
        <v>3.2179062369999998</v>
      </c>
      <c r="D48">
        <v>3.62109375</v>
      </c>
      <c r="E48">
        <v>20.234344010000001</v>
      </c>
      <c r="F48">
        <v>1330</v>
      </c>
      <c r="G48">
        <v>5</v>
      </c>
    </row>
    <row r="49" spans="1:7" x14ac:dyDescent="0.25">
      <c r="A49">
        <v>13</v>
      </c>
      <c r="B49" t="s">
        <v>19</v>
      </c>
      <c r="C49">
        <v>0.96142339700000001</v>
      </c>
      <c r="D49">
        <v>3.16015625</v>
      </c>
      <c r="E49">
        <v>0.42380958699999999</v>
      </c>
      <c r="F49">
        <v>124</v>
      </c>
      <c r="G49">
        <v>13</v>
      </c>
    </row>
    <row r="50" spans="1:7" x14ac:dyDescent="0.25">
      <c r="A50">
        <v>14</v>
      </c>
      <c r="B50" t="s">
        <v>20</v>
      </c>
      <c r="C50">
        <v>1.571721315</v>
      </c>
      <c r="D50">
        <v>3.38671875</v>
      </c>
      <c r="E50">
        <v>8.4505979339999993</v>
      </c>
      <c r="F50">
        <v>327</v>
      </c>
      <c r="G50">
        <v>0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1.6673634049999999</v>
      </c>
      <c r="D53">
        <v>6.32421875</v>
      </c>
      <c r="E53">
        <v>11.621613350000001</v>
      </c>
      <c r="F53">
        <v>441</v>
      </c>
      <c r="G53">
        <v>11</v>
      </c>
    </row>
    <row r="54" spans="1:7" x14ac:dyDescent="0.25">
      <c r="A54">
        <v>1</v>
      </c>
      <c r="B54" t="s">
        <v>7</v>
      </c>
      <c r="C54">
        <v>1.985629082</v>
      </c>
      <c r="D54">
        <v>5.26171875</v>
      </c>
      <c r="E54">
        <v>8.5709839859999999</v>
      </c>
      <c r="F54">
        <v>408</v>
      </c>
      <c r="G54">
        <v>2</v>
      </c>
    </row>
    <row r="55" spans="1:7" x14ac:dyDescent="0.25">
      <c r="A55">
        <v>2</v>
      </c>
      <c r="B55" t="s">
        <v>8</v>
      </c>
      <c r="C55">
        <v>2.825178862</v>
      </c>
      <c r="D55">
        <v>3.05859375</v>
      </c>
      <c r="E55">
        <v>20.88412799</v>
      </c>
      <c r="F55">
        <v>1148</v>
      </c>
      <c r="G55">
        <v>9</v>
      </c>
    </row>
    <row r="56" spans="1:7" x14ac:dyDescent="0.25">
      <c r="A56">
        <v>3</v>
      </c>
      <c r="B56" t="s">
        <v>9</v>
      </c>
      <c r="C56">
        <v>0.94636416400000001</v>
      </c>
      <c r="D56">
        <v>3.765625</v>
      </c>
      <c r="E56">
        <v>0.42802753300000002</v>
      </c>
      <c r="F56">
        <v>80</v>
      </c>
      <c r="G56">
        <v>16</v>
      </c>
    </row>
    <row r="57" spans="1:7" x14ac:dyDescent="0.25">
      <c r="A57">
        <v>4</v>
      </c>
      <c r="B57" t="s">
        <v>10</v>
      </c>
      <c r="C57">
        <v>1.6447777750000001</v>
      </c>
      <c r="D57">
        <v>6.49609375</v>
      </c>
      <c r="E57">
        <v>10.37442514</v>
      </c>
      <c r="F57">
        <v>352</v>
      </c>
      <c r="G57">
        <v>10</v>
      </c>
    </row>
    <row r="58" spans="1:7" x14ac:dyDescent="0.25">
      <c r="A58">
        <v>5</v>
      </c>
      <c r="B58" t="s">
        <v>11</v>
      </c>
      <c r="C58">
        <v>1.5628085140000001</v>
      </c>
      <c r="D58">
        <v>3.2734375</v>
      </c>
      <c r="E58">
        <v>16.009023299999999</v>
      </c>
      <c r="F58">
        <v>505</v>
      </c>
      <c r="G58">
        <v>14</v>
      </c>
    </row>
    <row r="59" spans="1:7" x14ac:dyDescent="0.25">
      <c r="A59">
        <v>6</v>
      </c>
      <c r="B59" t="s">
        <v>12</v>
      </c>
      <c r="C59">
        <v>2.099112511</v>
      </c>
      <c r="D59">
        <v>3.4140625</v>
      </c>
      <c r="E59">
        <v>10.927064120000001</v>
      </c>
      <c r="F59">
        <v>509</v>
      </c>
      <c r="G59">
        <v>2</v>
      </c>
    </row>
    <row r="60" spans="1:7" x14ac:dyDescent="0.25">
      <c r="A60">
        <v>7</v>
      </c>
      <c r="B60" t="s">
        <v>13</v>
      </c>
      <c r="C60">
        <v>3.0909898280000001</v>
      </c>
      <c r="D60">
        <v>3.14453125</v>
      </c>
      <c r="E60">
        <v>24.7845355</v>
      </c>
      <c r="F60">
        <v>1311</v>
      </c>
      <c r="G60">
        <v>7</v>
      </c>
    </row>
    <row r="61" spans="1:7" x14ac:dyDescent="0.25">
      <c r="A61">
        <v>8</v>
      </c>
      <c r="B61" t="s">
        <v>14</v>
      </c>
      <c r="C61">
        <v>1.06140089</v>
      </c>
      <c r="D61">
        <v>3.53125</v>
      </c>
      <c r="E61">
        <v>0.40567195</v>
      </c>
      <c r="F61">
        <v>103</v>
      </c>
      <c r="G61">
        <v>13</v>
      </c>
    </row>
    <row r="62" spans="1:7" x14ac:dyDescent="0.25">
      <c r="A62">
        <v>9</v>
      </c>
      <c r="B62" t="s">
        <v>15</v>
      </c>
      <c r="C62">
        <v>1.6355843539999999</v>
      </c>
      <c r="D62">
        <v>3.51953125</v>
      </c>
      <c r="E62">
        <v>9.1793068820000006</v>
      </c>
      <c r="F62">
        <v>367</v>
      </c>
      <c r="G62">
        <v>2</v>
      </c>
    </row>
    <row r="63" spans="1:7" x14ac:dyDescent="0.25">
      <c r="A63">
        <v>10</v>
      </c>
      <c r="B63" t="s">
        <v>16</v>
      </c>
      <c r="C63">
        <v>1.6931698319999999</v>
      </c>
      <c r="D63">
        <v>3.07421875</v>
      </c>
      <c r="E63">
        <v>15.71313419</v>
      </c>
      <c r="F63">
        <v>447</v>
      </c>
      <c r="G63">
        <v>17</v>
      </c>
    </row>
    <row r="64" spans="1:7" x14ac:dyDescent="0.25">
      <c r="A64">
        <v>11</v>
      </c>
      <c r="B64" t="s">
        <v>17</v>
      </c>
      <c r="C64">
        <v>2.5798096660000001</v>
      </c>
      <c r="D64">
        <v>2.9140625</v>
      </c>
      <c r="E64">
        <v>9.1830362959999992</v>
      </c>
      <c r="F64">
        <v>525</v>
      </c>
      <c r="G64">
        <v>2</v>
      </c>
    </row>
    <row r="65" spans="1:7" x14ac:dyDescent="0.25">
      <c r="A65">
        <v>12</v>
      </c>
      <c r="B65" t="s">
        <v>18</v>
      </c>
      <c r="C65">
        <v>3.1777293680000001</v>
      </c>
      <c r="D65">
        <v>3.578125</v>
      </c>
      <c r="E65">
        <v>23.0822191</v>
      </c>
      <c r="F65">
        <v>1339</v>
      </c>
      <c r="G65">
        <v>4</v>
      </c>
    </row>
    <row r="66" spans="1:7" x14ac:dyDescent="0.25">
      <c r="A66">
        <v>13</v>
      </c>
      <c r="B66" t="s">
        <v>19</v>
      </c>
      <c r="C66">
        <v>1.003316879</v>
      </c>
      <c r="D66">
        <v>3.390625</v>
      </c>
      <c r="E66">
        <v>1.1104831239999999</v>
      </c>
      <c r="F66">
        <v>171</v>
      </c>
      <c r="G66">
        <v>13</v>
      </c>
    </row>
    <row r="67" spans="1:7" x14ac:dyDescent="0.25">
      <c r="A67">
        <v>14</v>
      </c>
      <c r="B67" t="s">
        <v>20</v>
      </c>
      <c r="C67">
        <v>1.4899821280000001</v>
      </c>
      <c r="D67">
        <v>3.015625</v>
      </c>
      <c r="E67">
        <v>11.452894690000001</v>
      </c>
      <c r="F67">
        <v>408</v>
      </c>
      <c r="G67">
        <v>0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6.4905295369999996</v>
      </c>
      <c r="D72" s="1">
        <f>SUM(D2,D19,D36,D53)</f>
        <v>25.8671875</v>
      </c>
      <c r="E72" s="1">
        <f>SUM(E2,E19,E36,E53)</f>
        <v>47.725837642000002</v>
      </c>
      <c r="F72" s="1">
        <f>SUM(F2,F19,F36,F53)</f>
        <v>1764</v>
      </c>
      <c r="G72" s="1">
        <f>SUM(G2,G19,G36,G53)</f>
        <v>55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7.9232723720000005</v>
      </c>
      <c r="D73" s="1">
        <f t="shared" si="0"/>
        <v>19.078125</v>
      </c>
      <c r="E73" s="1">
        <f t="shared" si="0"/>
        <v>38.205423350000004</v>
      </c>
      <c r="F73" s="1">
        <f t="shared" si="0"/>
        <v>1621</v>
      </c>
      <c r="G73" s="1">
        <f t="shared" si="0"/>
        <v>17</v>
      </c>
    </row>
    <row r="74" spans="1:7" x14ac:dyDescent="0.25">
      <c r="A74" s="1">
        <v>2</v>
      </c>
      <c r="B74" s="1" t="s">
        <v>8</v>
      </c>
      <c r="C74" s="1">
        <f t="shared" si="0"/>
        <v>10.834062813999999</v>
      </c>
      <c r="D74" s="1">
        <f t="shared" si="0"/>
        <v>13.41796875</v>
      </c>
      <c r="E74" s="1">
        <f t="shared" si="0"/>
        <v>85.914782709999997</v>
      </c>
      <c r="F74" s="1">
        <f t="shared" si="0"/>
        <v>4306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3.7719807620000001</v>
      </c>
      <c r="D75" s="1">
        <f t="shared" si="0"/>
        <v>14.3671875</v>
      </c>
      <c r="E75" s="1">
        <f t="shared" si="0"/>
        <v>1.2235741920000001</v>
      </c>
      <c r="F75" s="1">
        <f t="shared" si="0"/>
        <v>266</v>
      </c>
      <c r="G75" s="1">
        <f t="shared" si="0"/>
        <v>65</v>
      </c>
    </row>
    <row r="76" spans="1:7" x14ac:dyDescent="0.25">
      <c r="A76" s="1">
        <v>4</v>
      </c>
      <c r="B76" s="1" t="s">
        <v>10</v>
      </c>
      <c r="C76" s="1">
        <f t="shared" si="0"/>
        <v>6.3483994020000001</v>
      </c>
      <c r="D76" s="1">
        <f t="shared" si="0"/>
        <v>26.453125</v>
      </c>
      <c r="E76" s="1">
        <f t="shared" si="0"/>
        <v>40.663625093999997</v>
      </c>
      <c r="F76" s="1">
        <f t="shared" si="0"/>
        <v>1395</v>
      </c>
      <c r="G76" s="1">
        <f t="shared" si="0"/>
        <v>40</v>
      </c>
    </row>
    <row r="77" spans="1:7" x14ac:dyDescent="0.25">
      <c r="A77" s="3">
        <v>5</v>
      </c>
      <c r="B77" s="3" t="s">
        <v>11</v>
      </c>
      <c r="C77" s="3">
        <f t="shared" si="0"/>
        <v>6.6493775849999999</v>
      </c>
      <c r="D77" s="3">
        <f t="shared" si="0"/>
        <v>14.046875</v>
      </c>
      <c r="E77" s="3">
        <f t="shared" si="0"/>
        <v>51.677843969999998</v>
      </c>
      <c r="F77" s="3">
        <f t="shared" si="0"/>
        <v>1899</v>
      </c>
      <c r="G77" s="3">
        <f t="shared" si="0"/>
        <v>58</v>
      </c>
    </row>
    <row r="78" spans="1:7" x14ac:dyDescent="0.25">
      <c r="A78" s="3">
        <v>6</v>
      </c>
      <c r="B78" s="3" t="s">
        <v>12</v>
      </c>
      <c r="C78" s="3">
        <f t="shared" si="0"/>
        <v>8.3328881270000004</v>
      </c>
      <c r="D78" s="3">
        <f t="shared" si="0"/>
        <v>12.99609375</v>
      </c>
      <c r="E78" s="3">
        <f t="shared" si="0"/>
        <v>41.203114573000008</v>
      </c>
      <c r="F78" s="3">
        <f t="shared" si="0"/>
        <v>1912</v>
      </c>
      <c r="G78" s="3">
        <f t="shared" si="0"/>
        <v>17</v>
      </c>
    </row>
    <row r="79" spans="1:7" x14ac:dyDescent="0.25">
      <c r="A79" s="3">
        <v>7</v>
      </c>
      <c r="B79" s="3" t="s">
        <v>13</v>
      </c>
      <c r="C79" s="3">
        <f t="shared" si="0"/>
        <v>12.007437467000001</v>
      </c>
      <c r="D79" s="3">
        <f t="shared" si="0"/>
        <v>12.0703125</v>
      </c>
      <c r="E79" s="3">
        <f t="shared" si="0"/>
        <v>96.096198760000007</v>
      </c>
      <c r="F79" s="3">
        <f t="shared" si="0"/>
        <v>4978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3.9837317460000001</v>
      </c>
      <c r="D80" s="3">
        <f t="shared" si="0"/>
        <v>13.76171875</v>
      </c>
      <c r="E80" s="3">
        <f t="shared" si="0"/>
        <v>1.1989085519999998</v>
      </c>
      <c r="F80" s="3">
        <f t="shared" si="0"/>
        <v>367</v>
      </c>
      <c r="G80" s="3">
        <f t="shared" si="0"/>
        <v>58</v>
      </c>
    </row>
    <row r="81" spans="1:7" x14ac:dyDescent="0.25">
      <c r="A81" s="3">
        <v>9</v>
      </c>
      <c r="B81" s="3" t="s">
        <v>15</v>
      </c>
      <c r="C81" s="3">
        <f t="shared" si="0"/>
        <v>6.4098522659999997</v>
      </c>
      <c r="D81" s="3">
        <f t="shared" si="0"/>
        <v>12.1796875</v>
      </c>
      <c r="E81" s="3">
        <f t="shared" si="0"/>
        <v>31.393001883000004</v>
      </c>
      <c r="F81" s="3">
        <f t="shared" si="0"/>
        <v>1346</v>
      </c>
      <c r="G81" s="3">
        <f t="shared" si="0"/>
        <v>31</v>
      </c>
    </row>
    <row r="82" spans="1:7" x14ac:dyDescent="0.25">
      <c r="A82" s="4">
        <v>10</v>
      </c>
      <c r="B82" s="4" t="s">
        <v>16</v>
      </c>
      <c r="C82" s="4">
        <f t="shared" si="0"/>
        <v>6.8528394700000002</v>
      </c>
      <c r="D82" s="4">
        <f t="shared" si="0"/>
        <v>12.84375</v>
      </c>
      <c r="E82" s="4">
        <f t="shared" si="0"/>
        <v>59.19815569</v>
      </c>
      <c r="F82" s="4">
        <f t="shared" si="0"/>
        <v>1910</v>
      </c>
      <c r="G82" s="4">
        <f t="shared" si="0"/>
        <v>57</v>
      </c>
    </row>
    <row r="83" spans="1:7" x14ac:dyDescent="0.25">
      <c r="A83" s="4">
        <v>11</v>
      </c>
      <c r="B83" s="4" t="s">
        <v>17</v>
      </c>
      <c r="C83" s="4">
        <f t="shared" si="0"/>
        <v>9.1204111579999996</v>
      </c>
      <c r="D83" s="4">
        <f t="shared" si="0"/>
        <v>12.4375</v>
      </c>
      <c r="E83" s="4">
        <f t="shared" si="0"/>
        <v>46.731327835999998</v>
      </c>
      <c r="F83" s="4">
        <f t="shared" si="0"/>
        <v>2012</v>
      </c>
      <c r="G83" s="4">
        <f t="shared" si="0"/>
        <v>8</v>
      </c>
    </row>
    <row r="84" spans="1:7" x14ac:dyDescent="0.25">
      <c r="A84" s="4">
        <v>12</v>
      </c>
      <c r="B84" s="4" t="s">
        <v>18</v>
      </c>
      <c r="C84" s="4">
        <f t="shared" si="0"/>
        <v>12.444957733999999</v>
      </c>
      <c r="D84" s="4">
        <f t="shared" si="0"/>
        <v>14.23046875</v>
      </c>
      <c r="E84" s="4">
        <f t="shared" si="0"/>
        <v>87.610084350000008</v>
      </c>
      <c r="F84" s="4">
        <f t="shared" si="0"/>
        <v>5137</v>
      </c>
      <c r="G84" s="4">
        <f t="shared" si="0"/>
        <v>15</v>
      </c>
    </row>
    <row r="85" spans="1:7" x14ac:dyDescent="0.25">
      <c r="A85" s="4">
        <v>13</v>
      </c>
      <c r="B85" s="4" t="s">
        <v>19</v>
      </c>
      <c r="C85" s="4">
        <f t="shared" si="0"/>
        <v>3.8933033940000001</v>
      </c>
      <c r="D85" s="4">
        <f t="shared" si="0"/>
        <v>12.72265625</v>
      </c>
      <c r="E85" s="4">
        <f t="shared" si="0"/>
        <v>3.281101407</v>
      </c>
      <c r="F85" s="4">
        <f t="shared" si="0"/>
        <v>509</v>
      </c>
      <c r="G85" s="4">
        <f t="shared" si="0"/>
        <v>60</v>
      </c>
    </row>
    <row r="86" spans="1:7" x14ac:dyDescent="0.25">
      <c r="A86" s="4">
        <v>14</v>
      </c>
      <c r="B86" s="4" t="s">
        <v>20</v>
      </c>
      <c r="C86" s="4">
        <f t="shared" si="0"/>
        <v>6.0077157009999995</v>
      </c>
      <c r="D86" s="4">
        <f t="shared" si="0"/>
        <v>12.35546875</v>
      </c>
      <c r="E86" s="4">
        <f t="shared" si="0"/>
        <v>44.555340424000001</v>
      </c>
      <c r="F86" s="4">
        <f t="shared" si="0"/>
        <v>1661</v>
      </c>
      <c r="G86" s="4">
        <f t="shared" si="0"/>
        <v>1</v>
      </c>
    </row>
    <row r="88" spans="1:7" x14ac:dyDescent="0.25">
      <c r="B88" s="5" t="s">
        <v>21</v>
      </c>
      <c r="C88" s="5">
        <f t="shared" ref="C88:G89" si="1">SUM(C72,C77,C82)</f>
        <v>19.992746592</v>
      </c>
      <c r="D88" s="5">
        <f t="shared" si="1"/>
        <v>52.7578125</v>
      </c>
      <c r="E88" s="5">
        <f t="shared" si="1"/>
        <v>158.60183730200001</v>
      </c>
      <c r="F88" s="5">
        <f t="shared" si="1"/>
        <v>5573</v>
      </c>
      <c r="G88" s="7">
        <f t="shared" si="1"/>
        <v>170</v>
      </c>
    </row>
    <row r="89" spans="1:7" x14ac:dyDescent="0.25">
      <c r="B89" s="5" t="s">
        <v>22</v>
      </c>
      <c r="C89" s="5">
        <f t="shared" si="1"/>
        <v>25.376571657</v>
      </c>
      <c r="D89" s="5">
        <f t="shared" si="1"/>
        <v>44.51171875</v>
      </c>
      <c r="E89" s="5">
        <f t="shared" si="1"/>
        <v>126.139865759</v>
      </c>
      <c r="F89" s="5">
        <f t="shared" si="1"/>
        <v>5545</v>
      </c>
      <c r="G89" s="5">
        <f t="shared" si="1"/>
        <v>42</v>
      </c>
    </row>
    <row r="90" spans="1:7" x14ac:dyDescent="0.25">
      <c r="B90" s="5" t="s">
        <v>23</v>
      </c>
      <c r="C90" s="5">
        <f t="shared" ref="C90:G92" si="2">SUM(C74,C79,C84)</f>
        <v>35.286458015000001</v>
      </c>
      <c r="D90" s="5">
        <f t="shared" si="2"/>
        <v>39.71875</v>
      </c>
      <c r="E90" s="5">
        <f t="shared" si="2"/>
        <v>269.62106582000001</v>
      </c>
      <c r="F90" s="5">
        <f t="shared" si="2"/>
        <v>14421</v>
      </c>
      <c r="G90" s="5">
        <f>SUM(G74,G79,G84)</f>
        <v>67</v>
      </c>
    </row>
    <row r="91" spans="1:7" x14ac:dyDescent="0.25">
      <c r="B91" s="5" t="s">
        <v>24</v>
      </c>
      <c r="C91" s="7">
        <f t="shared" si="2"/>
        <v>11.649015902</v>
      </c>
      <c r="D91" s="15">
        <f t="shared" si="2"/>
        <v>40.8515625</v>
      </c>
      <c r="E91" s="7">
        <f t="shared" si="2"/>
        <v>5.7035841509999994</v>
      </c>
      <c r="F91" s="7">
        <f t="shared" si="2"/>
        <v>1142</v>
      </c>
      <c r="G91" s="7">
        <f t="shared" si="2"/>
        <v>183</v>
      </c>
    </row>
    <row r="92" spans="1:7" x14ac:dyDescent="0.25">
      <c r="B92" s="5" t="s">
        <v>25</v>
      </c>
      <c r="C92" s="15">
        <f t="shared" si="2"/>
        <v>18.765967368999998</v>
      </c>
      <c r="D92" s="5">
        <f t="shared" si="2"/>
        <v>50.98828125</v>
      </c>
      <c r="E92" s="15">
        <f t="shared" si="2"/>
        <v>116.61196740100002</v>
      </c>
      <c r="F92" s="15">
        <f t="shared" si="2"/>
        <v>4402</v>
      </c>
      <c r="G92" s="5">
        <f t="shared" si="2"/>
        <v>72</v>
      </c>
    </row>
    <row r="94" spans="1:7" x14ac:dyDescent="0.25">
      <c r="B94" s="3" t="s">
        <v>26</v>
      </c>
      <c r="C94" s="3">
        <f>SUM(C72:C76)</f>
        <v>35.368244886999996</v>
      </c>
      <c r="D94" s="3">
        <f>SUM(D72:D76)</f>
        <v>99.18359375</v>
      </c>
      <c r="E94" s="3">
        <f>SUM(E72:E76)</f>
        <v>213.733242988</v>
      </c>
      <c r="F94" s="3">
        <f>SUM(F72:F76)</f>
        <v>9352</v>
      </c>
      <c r="G94" s="3">
        <f>SUM(G72:G76)</f>
        <v>211</v>
      </c>
    </row>
    <row r="95" spans="1:7" x14ac:dyDescent="0.25">
      <c r="B95" s="2" t="s">
        <v>27</v>
      </c>
      <c r="C95" s="2">
        <f>SUM(C77:C81)</f>
        <v>37.383287191000001</v>
      </c>
      <c r="D95" s="2">
        <f>SUM(D77:D81)</f>
        <v>65.0546875</v>
      </c>
      <c r="E95" s="2">
        <f>SUM(E77:E81)</f>
        <v>221.56906773800003</v>
      </c>
      <c r="F95" s="2">
        <f>SUM(F77:F81)</f>
        <v>10502</v>
      </c>
      <c r="G95" s="2">
        <f>SUM(G77:G81)</f>
        <v>182</v>
      </c>
    </row>
    <row r="96" spans="1:7" x14ac:dyDescent="0.25">
      <c r="B96" s="4" t="s">
        <v>28</v>
      </c>
      <c r="C96" s="4">
        <f>SUM(C82:C86)</f>
        <v>38.319227457000004</v>
      </c>
      <c r="D96" s="4">
        <f>SUM(D82:D86)</f>
        <v>64.58984375</v>
      </c>
      <c r="E96" s="4">
        <f>SUM(E82:E86)</f>
        <v>241.37600970700001</v>
      </c>
      <c r="F96" s="4">
        <f>SUM(F82:F86)</f>
        <v>11229</v>
      </c>
      <c r="G96" s="4">
        <f>SUM(G82:G86)</f>
        <v>141</v>
      </c>
    </row>
    <row r="98" spans="2:7" ht="15.75" x14ac:dyDescent="0.25">
      <c r="B98" s="6" t="s">
        <v>29</v>
      </c>
      <c r="C98" s="6">
        <f>SUM(C94:C96)</f>
        <v>111.07075953500001</v>
      </c>
      <c r="D98" s="6">
        <f>SUM(D94:D96)</f>
        <v>228.828125</v>
      </c>
      <c r="E98" s="6">
        <f>SUM(E94:E96)</f>
        <v>676.67832043300007</v>
      </c>
      <c r="F98" s="6">
        <f>SUM(F94:F96)</f>
        <v>31083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1.8511793255833335</v>
      </c>
      <c r="D100" s="6">
        <f t="shared" ref="D100:F100" si="3">D98/60</f>
        <v>3.8138020833333335</v>
      </c>
      <c r="E100" s="6">
        <f t="shared" si="3"/>
        <v>11.277972007216668</v>
      </c>
      <c r="F100" s="6">
        <f t="shared" si="3"/>
        <v>518.04999999999995</v>
      </c>
      <c r="G100" s="6">
        <f>G98/60</f>
        <v>8.9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opLeftCell="A82" workbookViewId="0">
      <selection activeCell="G88" sqref="G88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8.2049942016601491</v>
      </c>
      <c r="D2">
        <v>7.95703125</v>
      </c>
      <c r="E2">
        <v>167.908320750174</v>
      </c>
      <c r="F2">
        <v>82</v>
      </c>
      <c r="G2">
        <v>13</v>
      </c>
    </row>
    <row r="3" spans="1:7" x14ac:dyDescent="0.25">
      <c r="A3">
        <v>1</v>
      </c>
      <c r="B3" t="s">
        <v>7</v>
      </c>
      <c r="C3">
        <v>8.3612153530120796</v>
      </c>
      <c r="D3">
        <v>5.32421875</v>
      </c>
      <c r="E3">
        <v>171.48019526440501</v>
      </c>
      <c r="F3">
        <v>71</v>
      </c>
      <c r="G3">
        <v>9</v>
      </c>
    </row>
    <row r="4" spans="1:7" x14ac:dyDescent="0.25">
      <c r="A4">
        <v>2</v>
      </c>
      <c r="B4" t="s">
        <v>8</v>
      </c>
      <c r="C4">
        <v>8.7929611206054599</v>
      </c>
      <c r="D4">
        <v>4.86328125</v>
      </c>
      <c r="E4">
        <v>168.22623512972501</v>
      </c>
      <c r="F4">
        <v>18</v>
      </c>
      <c r="G4">
        <v>11</v>
      </c>
    </row>
    <row r="5" spans="1:7" x14ac:dyDescent="0.25">
      <c r="A5">
        <v>3</v>
      </c>
      <c r="B5" t="s">
        <v>9</v>
      </c>
      <c r="C5">
        <v>7.6638011932373002</v>
      </c>
      <c r="D5">
        <v>3.421875</v>
      </c>
      <c r="E5">
        <v>154.275435413548</v>
      </c>
      <c r="F5">
        <v>41</v>
      </c>
      <c r="G5">
        <v>17</v>
      </c>
    </row>
    <row r="6" spans="1:7" x14ac:dyDescent="0.25">
      <c r="A6">
        <v>4</v>
      </c>
      <c r="B6" t="s">
        <v>10</v>
      </c>
      <c r="C6">
        <v>7.8957364559173504</v>
      </c>
      <c r="D6">
        <v>7.94140625</v>
      </c>
      <c r="E6">
        <v>110.887515983307</v>
      </c>
      <c r="F6">
        <v>15</v>
      </c>
      <c r="G6">
        <v>12</v>
      </c>
    </row>
    <row r="7" spans="1:7" x14ac:dyDescent="0.25">
      <c r="A7">
        <v>5</v>
      </c>
      <c r="B7" t="s">
        <v>11</v>
      </c>
      <c r="C7">
        <v>8.0221097469329798</v>
      </c>
      <c r="D7">
        <v>4.4453125</v>
      </c>
      <c r="E7">
        <v>161.10265890070801</v>
      </c>
      <c r="F7">
        <v>4</v>
      </c>
      <c r="G7">
        <v>13</v>
      </c>
    </row>
    <row r="8" spans="1:7" x14ac:dyDescent="0.25">
      <c r="A8">
        <v>6</v>
      </c>
      <c r="B8" t="s">
        <v>12</v>
      </c>
      <c r="C8">
        <v>8.2343125343322701</v>
      </c>
      <c r="D8">
        <v>3.45703125</v>
      </c>
      <c r="E8">
        <v>164.408930631527</v>
      </c>
      <c r="F8">
        <v>35</v>
      </c>
      <c r="G8">
        <v>8</v>
      </c>
    </row>
    <row r="9" spans="1:7" x14ac:dyDescent="0.25">
      <c r="A9">
        <v>7</v>
      </c>
      <c r="B9" t="s">
        <v>13</v>
      </c>
      <c r="C9">
        <v>9.0930964946746808</v>
      </c>
      <c r="D9">
        <v>4.125</v>
      </c>
      <c r="E9">
        <v>271.80353871980202</v>
      </c>
      <c r="F9">
        <v>203</v>
      </c>
      <c r="G9">
        <v>4</v>
      </c>
    </row>
    <row r="10" spans="1:7" x14ac:dyDescent="0.25">
      <c r="A10">
        <v>8</v>
      </c>
      <c r="B10" t="s">
        <v>14</v>
      </c>
      <c r="C10">
        <v>8.1947214603424001</v>
      </c>
      <c r="D10">
        <v>4.73046875</v>
      </c>
      <c r="E10">
        <v>68.043785579931296</v>
      </c>
      <c r="F10">
        <v>49</v>
      </c>
      <c r="G10">
        <v>17</v>
      </c>
    </row>
    <row r="11" spans="1:7" x14ac:dyDescent="0.25">
      <c r="A11">
        <v>9</v>
      </c>
      <c r="B11" t="s">
        <v>15</v>
      </c>
      <c r="C11">
        <v>7.7951970100402797</v>
      </c>
      <c r="D11">
        <v>4.0390625</v>
      </c>
      <c r="E11">
        <v>160.81961233962201</v>
      </c>
      <c r="F11">
        <v>22</v>
      </c>
      <c r="G11">
        <v>8</v>
      </c>
    </row>
    <row r="12" spans="1:7" x14ac:dyDescent="0.25">
      <c r="A12">
        <v>10</v>
      </c>
      <c r="B12" t="s">
        <v>16</v>
      </c>
      <c r="C12">
        <v>8.5537047386169398</v>
      </c>
      <c r="D12">
        <v>4.4609375</v>
      </c>
      <c r="E12">
        <v>159.30141372094101</v>
      </c>
      <c r="F12">
        <v>80</v>
      </c>
      <c r="G12">
        <v>16</v>
      </c>
    </row>
    <row r="13" spans="1:7" x14ac:dyDescent="0.25">
      <c r="A13">
        <v>11</v>
      </c>
      <c r="B13" t="s">
        <v>17</v>
      </c>
      <c r="C13">
        <v>8.32551765441894</v>
      </c>
      <c r="D13">
        <v>4.640625</v>
      </c>
      <c r="E13">
        <v>81.192110288286898</v>
      </c>
      <c r="F13">
        <v>71</v>
      </c>
      <c r="G13">
        <v>3</v>
      </c>
    </row>
    <row r="14" spans="1:7" x14ac:dyDescent="0.25">
      <c r="A14">
        <v>12</v>
      </c>
      <c r="B14" t="s">
        <v>18</v>
      </c>
      <c r="C14">
        <v>9.4209430217742902</v>
      </c>
      <c r="D14">
        <v>4.3125</v>
      </c>
      <c r="E14">
        <v>84.349593375432406</v>
      </c>
      <c r="F14">
        <v>364</v>
      </c>
      <c r="G14">
        <v>5</v>
      </c>
    </row>
    <row r="15" spans="1:7" x14ac:dyDescent="0.25">
      <c r="A15">
        <v>13</v>
      </c>
      <c r="B15" t="s">
        <v>19</v>
      </c>
      <c r="C15">
        <v>8.3500289916992099</v>
      </c>
      <c r="D15">
        <v>3.70703125</v>
      </c>
      <c r="E15">
        <v>107.357021802329</v>
      </c>
      <c r="F15">
        <v>142</v>
      </c>
      <c r="G15">
        <v>17</v>
      </c>
    </row>
    <row r="16" spans="1:7" x14ac:dyDescent="0.25">
      <c r="A16">
        <v>14</v>
      </c>
      <c r="B16" t="s">
        <v>20</v>
      </c>
      <c r="C16">
        <v>7.3206403255462602</v>
      </c>
      <c r="D16">
        <v>4.06640625</v>
      </c>
      <c r="E16">
        <v>165.549413561542</v>
      </c>
      <c r="F16">
        <v>209</v>
      </c>
      <c r="G16">
        <v>2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7.9334695339202801</v>
      </c>
      <c r="D19">
        <v>7.98046875</v>
      </c>
      <c r="E19">
        <v>108.96931164867399</v>
      </c>
      <c r="F19">
        <v>36</v>
      </c>
      <c r="G19">
        <v>11</v>
      </c>
    </row>
    <row r="20" spans="1:7" x14ac:dyDescent="0.25">
      <c r="A20">
        <v>1</v>
      </c>
      <c r="B20" t="s">
        <v>7</v>
      </c>
      <c r="C20">
        <v>8.7182366847991908</v>
      </c>
      <c r="D20">
        <v>6.38671875</v>
      </c>
      <c r="E20">
        <v>295.31944728590503</v>
      </c>
      <c r="F20">
        <v>118</v>
      </c>
      <c r="G20">
        <v>3</v>
      </c>
    </row>
    <row r="21" spans="1:7" x14ac:dyDescent="0.25">
      <c r="A21">
        <v>2</v>
      </c>
      <c r="B21" t="s">
        <v>8</v>
      </c>
      <c r="C21">
        <v>9.5674791336059499</v>
      </c>
      <c r="D21">
        <v>3.765625</v>
      </c>
      <c r="E21">
        <v>74.568176367802593</v>
      </c>
      <c r="F21">
        <v>335</v>
      </c>
      <c r="G21">
        <v>4</v>
      </c>
    </row>
    <row r="22" spans="1:7" x14ac:dyDescent="0.25">
      <c r="A22">
        <v>3</v>
      </c>
      <c r="B22" t="s">
        <v>9</v>
      </c>
      <c r="C22">
        <v>8.1098892688751203</v>
      </c>
      <c r="D22">
        <v>3.9921875</v>
      </c>
      <c r="E22">
        <v>289.914146665602</v>
      </c>
      <c r="F22">
        <v>113</v>
      </c>
      <c r="G22">
        <v>14</v>
      </c>
    </row>
    <row r="23" spans="1:7" x14ac:dyDescent="0.25">
      <c r="A23">
        <v>4</v>
      </c>
      <c r="B23" t="s">
        <v>10</v>
      </c>
      <c r="C23">
        <v>8.2222950458526594</v>
      </c>
      <c r="D23">
        <v>8.75</v>
      </c>
      <c r="E23">
        <v>159.58843736122401</v>
      </c>
      <c r="F23">
        <v>22</v>
      </c>
      <c r="G23">
        <v>12</v>
      </c>
    </row>
    <row r="24" spans="1:7" x14ac:dyDescent="0.25">
      <c r="A24">
        <v>5</v>
      </c>
      <c r="B24" t="s">
        <v>11</v>
      </c>
      <c r="C24">
        <v>8.5878419876098597</v>
      </c>
      <c r="D24">
        <v>3.66015625</v>
      </c>
      <c r="E24">
        <v>84.102339110772803</v>
      </c>
      <c r="F24">
        <v>49</v>
      </c>
      <c r="G24">
        <v>15</v>
      </c>
    </row>
    <row r="25" spans="1:7" x14ac:dyDescent="0.25">
      <c r="A25">
        <v>6</v>
      </c>
      <c r="B25" t="s">
        <v>12</v>
      </c>
      <c r="C25">
        <v>9.0922942161560005</v>
      </c>
      <c r="D25">
        <v>3.63671875</v>
      </c>
      <c r="E25">
        <v>105.936200861034</v>
      </c>
      <c r="F25">
        <v>230</v>
      </c>
      <c r="G25">
        <v>2</v>
      </c>
    </row>
    <row r="26" spans="1:7" x14ac:dyDescent="0.25">
      <c r="A26">
        <v>7</v>
      </c>
      <c r="B26" t="s">
        <v>13</v>
      </c>
      <c r="C26">
        <v>9.5286500453948904</v>
      </c>
      <c r="D26">
        <v>3.8828125</v>
      </c>
      <c r="E26">
        <v>271.67230701162498</v>
      </c>
      <c r="F26">
        <v>492</v>
      </c>
      <c r="G26">
        <v>4</v>
      </c>
    </row>
    <row r="27" spans="1:7" x14ac:dyDescent="0.25">
      <c r="A27">
        <v>8</v>
      </c>
      <c r="B27" t="s">
        <v>14</v>
      </c>
      <c r="C27">
        <v>8.1673059463500906</v>
      </c>
      <c r="D27">
        <v>4.29296875</v>
      </c>
      <c r="E27">
        <v>285.37857305105399</v>
      </c>
      <c r="F27">
        <v>177</v>
      </c>
      <c r="G27">
        <v>13</v>
      </c>
    </row>
    <row r="28" spans="1:7" x14ac:dyDescent="0.25">
      <c r="A28">
        <v>9</v>
      </c>
      <c r="B28" t="s">
        <v>15</v>
      </c>
      <c r="C28">
        <v>7.7040548324584899</v>
      </c>
      <c r="D28">
        <v>4.75390625</v>
      </c>
      <c r="E28">
        <v>72.993851124900203</v>
      </c>
      <c r="F28">
        <v>147</v>
      </c>
      <c r="G28">
        <v>10</v>
      </c>
    </row>
    <row r="29" spans="1:7" x14ac:dyDescent="0.25">
      <c r="A29">
        <v>10</v>
      </c>
      <c r="B29" t="s">
        <v>16</v>
      </c>
      <c r="C29">
        <v>7.8828339576721103</v>
      </c>
      <c r="D29">
        <v>4.390625</v>
      </c>
      <c r="E29">
        <v>105.745419887681</v>
      </c>
      <c r="F29">
        <v>133</v>
      </c>
      <c r="G29">
        <v>16</v>
      </c>
    </row>
    <row r="30" spans="1:7" x14ac:dyDescent="0.25">
      <c r="A30">
        <v>11</v>
      </c>
      <c r="B30" t="s">
        <v>17</v>
      </c>
      <c r="C30">
        <v>8.1978030204772896</v>
      </c>
      <c r="D30">
        <v>4.265625</v>
      </c>
      <c r="E30">
        <v>113.077202265145</v>
      </c>
      <c r="F30">
        <v>114</v>
      </c>
      <c r="G30">
        <v>5</v>
      </c>
    </row>
    <row r="31" spans="1:7" x14ac:dyDescent="0.25">
      <c r="A31">
        <v>12</v>
      </c>
      <c r="B31" t="s">
        <v>18</v>
      </c>
      <c r="C31">
        <v>10.9384498596191</v>
      </c>
      <c r="D31">
        <v>3.5</v>
      </c>
      <c r="E31">
        <v>146.67179271527499</v>
      </c>
      <c r="F31">
        <v>585</v>
      </c>
      <c r="G31">
        <v>4</v>
      </c>
    </row>
    <row r="32" spans="1:7" x14ac:dyDescent="0.25">
      <c r="A32">
        <v>13</v>
      </c>
      <c r="B32" t="s">
        <v>19</v>
      </c>
      <c r="C32">
        <v>8.5825340747833199</v>
      </c>
      <c r="D32">
        <v>4.078125</v>
      </c>
      <c r="E32">
        <v>146.851362905428</v>
      </c>
      <c r="F32">
        <v>278</v>
      </c>
      <c r="G32">
        <v>14</v>
      </c>
    </row>
    <row r="33" spans="1:7" x14ac:dyDescent="0.25">
      <c r="A33">
        <v>14</v>
      </c>
      <c r="B33" t="s">
        <v>20</v>
      </c>
      <c r="C33">
        <v>7.9171881675720197</v>
      </c>
      <c r="D33">
        <v>4.20703125</v>
      </c>
      <c r="E33">
        <v>70.860449621480996</v>
      </c>
      <c r="F33">
        <v>72</v>
      </c>
      <c r="G33">
        <v>8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7.8083164690000002</v>
      </c>
      <c r="D36">
        <v>8.14453125</v>
      </c>
      <c r="E36">
        <v>164.98381509999999</v>
      </c>
      <c r="F36">
        <v>2</v>
      </c>
      <c r="G36">
        <v>13</v>
      </c>
    </row>
    <row r="37" spans="1:7" x14ac:dyDescent="0.25">
      <c r="A37">
        <v>1</v>
      </c>
      <c r="B37" t="s">
        <v>7</v>
      </c>
      <c r="C37">
        <v>8.236094713</v>
      </c>
      <c r="D37">
        <v>4.84375</v>
      </c>
      <c r="E37">
        <v>107.0907175</v>
      </c>
      <c r="F37">
        <v>73</v>
      </c>
      <c r="G37">
        <v>5</v>
      </c>
    </row>
    <row r="38" spans="1:7" x14ac:dyDescent="0.25">
      <c r="A38">
        <v>2</v>
      </c>
      <c r="B38" t="s">
        <v>8</v>
      </c>
      <c r="C38">
        <v>8.5520734790000006</v>
      </c>
      <c r="D38">
        <v>4.578125</v>
      </c>
      <c r="E38">
        <v>101.1400249</v>
      </c>
      <c r="F38">
        <v>102</v>
      </c>
      <c r="G38">
        <v>9</v>
      </c>
    </row>
    <row r="39" spans="1:7" x14ac:dyDescent="0.25">
      <c r="A39">
        <v>3</v>
      </c>
      <c r="B39" t="s">
        <v>9</v>
      </c>
      <c r="C39">
        <v>8.1106083390000006</v>
      </c>
      <c r="D39">
        <v>4.52734375</v>
      </c>
      <c r="E39">
        <v>297.6514396</v>
      </c>
      <c r="F39">
        <v>93</v>
      </c>
      <c r="G39">
        <v>17</v>
      </c>
    </row>
    <row r="40" spans="1:7" x14ac:dyDescent="0.25">
      <c r="A40">
        <v>4</v>
      </c>
      <c r="B40" t="s">
        <v>10</v>
      </c>
      <c r="C40">
        <v>7.9943790440000004</v>
      </c>
      <c r="D40">
        <v>8.68359375</v>
      </c>
      <c r="E40">
        <v>331.23379180000001</v>
      </c>
      <c r="F40">
        <v>106</v>
      </c>
      <c r="G40">
        <v>10</v>
      </c>
    </row>
    <row r="41" spans="1:7" x14ac:dyDescent="0.25">
      <c r="A41">
        <v>5</v>
      </c>
      <c r="B41" t="s">
        <v>11</v>
      </c>
      <c r="C41">
        <v>8.0367314820000004</v>
      </c>
      <c r="D41">
        <v>3.52734375</v>
      </c>
      <c r="E41">
        <v>308.35001699999998</v>
      </c>
      <c r="F41">
        <v>48</v>
      </c>
      <c r="G41">
        <v>12</v>
      </c>
    </row>
    <row r="42" spans="1:7" x14ac:dyDescent="0.25">
      <c r="A42">
        <v>6</v>
      </c>
      <c r="B42" t="s">
        <v>12</v>
      </c>
      <c r="C42">
        <v>8.3194782729999996</v>
      </c>
      <c r="D42">
        <v>4.62890625</v>
      </c>
      <c r="E42">
        <v>105.25575360000001</v>
      </c>
      <c r="F42">
        <v>74</v>
      </c>
      <c r="G42">
        <v>3</v>
      </c>
    </row>
    <row r="43" spans="1:7" x14ac:dyDescent="0.25">
      <c r="A43">
        <v>7</v>
      </c>
      <c r="B43" t="s">
        <v>13</v>
      </c>
      <c r="C43">
        <v>9.9752371310000001</v>
      </c>
      <c r="D43">
        <v>4.0703125</v>
      </c>
      <c r="E43">
        <v>294.23904820000001</v>
      </c>
      <c r="F43">
        <v>296</v>
      </c>
      <c r="G43">
        <v>6</v>
      </c>
    </row>
    <row r="44" spans="1:7" x14ac:dyDescent="0.25">
      <c r="A44">
        <v>8</v>
      </c>
      <c r="B44" t="s">
        <v>14</v>
      </c>
      <c r="C44">
        <v>8.126137495</v>
      </c>
      <c r="D44">
        <v>4.37890625</v>
      </c>
      <c r="E44">
        <v>102.77054440000001</v>
      </c>
      <c r="F44">
        <v>134</v>
      </c>
      <c r="G44">
        <v>14</v>
      </c>
    </row>
    <row r="45" spans="1:7" x14ac:dyDescent="0.25">
      <c r="A45">
        <v>9</v>
      </c>
      <c r="B45" t="s">
        <v>15</v>
      </c>
      <c r="C45">
        <v>7.7679672240000004</v>
      </c>
      <c r="D45">
        <v>3.91015625</v>
      </c>
      <c r="E45">
        <v>84.910438760000005</v>
      </c>
      <c r="F45">
        <v>25</v>
      </c>
      <c r="G45">
        <v>8</v>
      </c>
    </row>
    <row r="46" spans="1:7" x14ac:dyDescent="0.25">
      <c r="A46">
        <v>10</v>
      </c>
      <c r="B46" t="s">
        <v>16</v>
      </c>
      <c r="C46">
        <v>7.9796638489999996</v>
      </c>
      <c r="D46">
        <v>4.04296875</v>
      </c>
      <c r="E46">
        <v>176.77356599999999</v>
      </c>
      <c r="F46">
        <v>40</v>
      </c>
      <c r="G46">
        <v>16</v>
      </c>
    </row>
    <row r="47" spans="1:7" x14ac:dyDescent="0.25">
      <c r="A47">
        <v>11</v>
      </c>
      <c r="B47" t="s">
        <v>17</v>
      </c>
      <c r="C47">
        <v>8.4108645919999994</v>
      </c>
      <c r="D47">
        <v>3.64453125</v>
      </c>
      <c r="E47">
        <v>116.5801318</v>
      </c>
      <c r="F47">
        <v>211</v>
      </c>
      <c r="G47">
        <v>7</v>
      </c>
    </row>
    <row r="48" spans="1:7" x14ac:dyDescent="0.25">
      <c r="A48">
        <v>12</v>
      </c>
      <c r="B48" t="s">
        <v>18</v>
      </c>
      <c r="C48">
        <v>10.50232029</v>
      </c>
      <c r="D48">
        <v>4.48046875</v>
      </c>
      <c r="E48">
        <v>118.43748100000001</v>
      </c>
      <c r="F48">
        <v>184</v>
      </c>
      <c r="G48">
        <v>4</v>
      </c>
    </row>
    <row r="49" spans="1:7" x14ac:dyDescent="0.25">
      <c r="A49">
        <v>13</v>
      </c>
      <c r="B49" t="s">
        <v>19</v>
      </c>
      <c r="C49">
        <v>8.8224687579999994</v>
      </c>
      <c r="D49">
        <v>4.12109375</v>
      </c>
      <c r="E49">
        <v>147.54283659999999</v>
      </c>
      <c r="F49">
        <v>201</v>
      </c>
      <c r="G49">
        <v>13</v>
      </c>
    </row>
    <row r="50" spans="1:7" x14ac:dyDescent="0.25">
      <c r="A50">
        <v>14</v>
      </c>
      <c r="B50" t="s">
        <v>20</v>
      </c>
      <c r="C50">
        <v>7.5917398929999997</v>
      </c>
      <c r="D50">
        <v>4.9375</v>
      </c>
      <c r="E50">
        <v>96.127123260000005</v>
      </c>
      <c r="F50">
        <v>234</v>
      </c>
      <c r="G50">
        <v>1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7.6986310480000002</v>
      </c>
      <c r="D53">
        <v>8.33203125</v>
      </c>
      <c r="E53">
        <v>105.4792334</v>
      </c>
      <c r="F53">
        <v>54</v>
      </c>
      <c r="G53">
        <v>6</v>
      </c>
    </row>
    <row r="54" spans="1:7" x14ac:dyDescent="0.25">
      <c r="A54">
        <v>1</v>
      </c>
      <c r="B54" t="s">
        <v>7</v>
      </c>
      <c r="C54">
        <v>8.2428216929999998</v>
      </c>
      <c r="D54">
        <v>5.34375</v>
      </c>
      <c r="E54">
        <v>157.0521013</v>
      </c>
      <c r="F54">
        <v>14</v>
      </c>
      <c r="G54">
        <v>5</v>
      </c>
    </row>
    <row r="55" spans="1:7" x14ac:dyDescent="0.25">
      <c r="A55">
        <v>2</v>
      </c>
      <c r="B55" t="s">
        <v>8</v>
      </c>
      <c r="C55">
        <v>9.5780992509999994</v>
      </c>
      <c r="D55">
        <v>4.21484375</v>
      </c>
      <c r="E55">
        <v>302.7306395</v>
      </c>
      <c r="F55">
        <v>161</v>
      </c>
      <c r="G55">
        <v>9</v>
      </c>
    </row>
    <row r="56" spans="1:7" x14ac:dyDescent="0.25">
      <c r="A56">
        <v>3</v>
      </c>
      <c r="B56" t="s">
        <v>9</v>
      </c>
      <c r="C56">
        <v>7.8149769310000003</v>
      </c>
      <c r="D56">
        <v>4.16015625</v>
      </c>
      <c r="E56">
        <v>105.2214926</v>
      </c>
      <c r="F56">
        <v>78</v>
      </c>
      <c r="G56">
        <v>15</v>
      </c>
    </row>
    <row r="57" spans="1:7" x14ac:dyDescent="0.25">
      <c r="A57">
        <v>4</v>
      </c>
      <c r="B57" t="s">
        <v>10</v>
      </c>
      <c r="C57">
        <v>7.5454411510000003</v>
      </c>
      <c r="D57">
        <v>8.1953125</v>
      </c>
      <c r="E57">
        <v>145.91374429999999</v>
      </c>
      <c r="F57">
        <v>173</v>
      </c>
      <c r="G57">
        <v>9</v>
      </c>
    </row>
    <row r="58" spans="1:7" x14ac:dyDescent="0.25">
      <c r="A58">
        <v>5</v>
      </c>
      <c r="B58" t="s">
        <v>11</v>
      </c>
      <c r="C58">
        <v>8.0559854509999997</v>
      </c>
      <c r="D58">
        <v>3.73046875</v>
      </c>
      <c r="E58">
        <v>123.2225899</v>
      </c>
      <c r="F58">
        <v>96</v>
      </c>
      <c r="G58">
        <v>16</v>
      </c>
    </row>
    <row r="59" spans="1:7" x14ac:dyDescent="0.25">
      <c r="A59">
        <v>6</v>
      </c>
      <c r="B59" t="s">
        <v>12</v>
      </c>
      <c r="C59">
        <v>8.8750252720000002</v>
      </c>
      <c r="D59">
        <v>3.87109375</v>
      </c>
      <c r="E59">
        <v>279.0663619</v>
      </c>
      <c r="F59">
        <v>203</v>
      </c>
      <c r="G59">
        <v>3</v>
      </c>
    </row>
    <row r="60" spans="1:7" x14ac:dyDescent="0.25">
      <c r="A60">
        <v>7</v>
      </c>
      <c r="B60" t="s">
        <v>13</v>
      </c>
      <c r="C60">
        <v>8.6420946119999993</v>
      </c>
      <c r="D60">
        <v>4.11328125</v>
      </c>
      <c r="E60">
        <v>168.1194246</v>
      </c>
      <c r="F60">
        <v>6</v>
      </c>
      <c r="G60">
        <v>7</v>
      </c>
    </row>
    <row r="61" spans="1:7" x14ac:dyDescent="0.25">
      <c r="A61">
        <v>8</v>
      </c>
      <c r="B61" t="s">
        <v>14</v>
      </c>
      <c r="C61">
        <v>8.2784917349999994</v>
      </c>
      <c r="D61">
        <v>4.6640625</v>
      </c>
      <c r="E61">
        <v>300.42392519999999</v>
      </c>
      <c r="F61">
        <v>89</v>
      </c>
      <c r="G61">
        <v>15</v>
      </c>
    </row>
    <row r="62" spans="1:7" x14ac:dyDescent="0.25">
      <c r="A62">
        <v>9</v>
      </c>
      <c r="B62" t="s">
        <v>15</v>
      </c>
      <c r="C62">
        <v>8.0337662699999992</v>
      </c>
      <c r="D62">
        <v>3.56640625</v>
      </c>
      <c r="E62">
        <v>162.22822210000001</v>
      </c>
      <c r="F62">
        <v>29</v>
      </c>
      <c r="G62">
        <v>9</v>
      </c>
    </row>
    <row r="63" spans="1:7" x14ac:dyDescent="0.25">
      <c r="A63">
        <v>10</v>
      </c>
      <c r="B63" t="s">
        <v>16</v>
      </c>
      <c r="C63">
        <v>7.6898558140000004</v>
      </c>
      <c r="D63">
        <v>3.95703125</v>
      </c>
      <c r="E63">
        <v>343.74231259999999</v>
      </c>
      <c r="F63">
        <v>172</v>
      </c>
      <c r="G63">
        <v>16</v>
      </c>
    </row>
    <row r="64" spans="1:7" x14ac:dyDescent="0.25">
      <c r="A64">
        <v>11</v>
      </c>
      <c r="B64" t="s">
        <v>17</v>
      </c>
      <c r="C64">
        <v>8.6097867489999995</v>
      </c>
      <c r="D64">
        <v>4.52734375</v>
      </c>
      <c r="E64">
        <v>321.7098666</v>
      </c>
      <c r="F64">
        <v>9</v>
      </c>
      <c r="G64">
        <v>2</v>
      </c>
    </row>
    <row r="65" spans="1:7" x14ac:dyDescent="0.25">
      <c r="A65">
        <v>12</v>
      </c>
      <c r="B65" t="s">
        <v>18</v>
      </c>
      <c r="C65">
        <v>9.4777276520000004</v>
      </c>
      <c r="D65">
        <v>3.921875</v>
      </c>
      <c r="E65">
        <v>261.71442389999999</v>
      </c>
      <c r="F65">
        <v>381</v>
      </c>
      <c r="G65">
        <v>1</v>
      </c>
    </row>
    <row r="66" spans="1:7" x14ac:dyDescent="0.25">
      <c r="A66">
        <v>13</v>
      </c>
      <c r="B66" t="s">
        <v>19</v>
      </c>
      <c r="C66">
        <v>8.0744969839999996</v>
      </c>
      <c r="D66">
        <v>4.14453125</v>
      </c>
      <c r="E66">
        <v>162.17861740000001</v>
      </c>
      <c r="F66">
        <v>139</v>
      </c>
      <c r="G66">
        <v>20</v>
      </c>
    </row>
    <row r="67" spans="1:7" x14ac:dyDescent="0.25">
      <c r="A67">
        <v>14</v>
      </c>
      <c r="B67" t="s">
        <v>20</v>
      </c>
      <c r="C67">
        <v>7.291481256</v>
      </c>
      <c r="D67">
        <v>3.58984375</v>
      </c>
      <c r="E67">
        <v>127.2376692</v>
      </c>
      <c r="F67">
        <v>177</v>
      </c>
      <c r="G67">
        <v>4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31.645411252580431</v>
      </c>
      <c r="D72" s="1">
        <f>SUM(D2,D19,D36,D53)</f>
        <v>32.4140625</v>
      </c>
      <c r="E72" s="1">
        <f>SUM(E2,E19,E36,E53)</f>
        <v>547.34068089884795</v>
      </c>
      <c r="F72" s="1">
        <f>SUM(F2,F19,F36,F53)</f>
        <v>174</v>
      </c>
      <c r="G72" s="1">
        <f>SUM(G2,G19,G36,G53)</f>
        <v>43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33.558368443811275</v>
      </c>
      <c r="D73" s="1">
        <f t="shared" si="0"/>
        <v>21.8984375</v>
      </c>
      <c r="E73" s="1">
        <f t="shared" si="0"/>
        <v>730.94246135031005</v>
      </c>
      <c r="F73" s="1">
        <f t="shared" si="0"/>
        <v>276</v>
      </c>
      <c r="G73" s="1">
        <f t="shared" si="0"/>
        <v>22</v>
      </c>
    </row>
    <row r="74" spans="1:7" x14ac:dyDescent="0.25">
      <c r="A74" s="1">
        <v>2</v>
      </c>
      <c r="B74" s="1" t="s">
        <v>8</v>
      </c>
      <c r="C74" s="1">
        <f t="shared" si="0"/>
        <v>36.49061298421141</v>
      </c>
      <c r="D74" s="1">
        <f t="shared" si="0"/>
        <v>17.421875</v>
      </c>
      <c r="E74" s="1">
        <f t="shared" si="0"/>
        <v>646.66507589752769</v>
      </c>
      <c r="F74" s="1">
        <f t="shared" si="0"/>
        <v>616</v>
      </c>
      <c r="G74" s="1">
        <f t="shared" si="0"/>
        <v>33</v>
      </c>
    </row>
    <row r="75" spans="1:7" x14ac:dyDescent="0.25">
      <c r="A75" s="1">
        <v>3</v>
      </c>
      <c r="B75" s="1" t="s">
        <v>9</v>
      </c>
      <c r="C75" s="1">
        <f t="shared" si="0"/>
        <v>31.699275732112422</v>
      </c>
      <c r="D75" s="1">
        <f t="shared" si="0"/>
        <v>16.1015625</v>
      </c>
      <c r="E75" s="1">
        <f t="shared" si="0"/>
        <v>847.06251427915004</v>
      </c>
      <c r="F75" s="1">
        <f t="shared" si="0"/>
        <v>325</v>
      </c>
      <c r="G75" s="1">
        <f t="shared" si="0"/>
        <v>63</v>
      </c>
    </row>
    <row r="76" spans="1:7" x14ac:dyDescent="0.25">
      <c r="A76" s="1">
        <v>4</v>
      </c>
      <c r="B76" s="1" t="s">
        <v>10</v>
      </c>
      <c r="C76" s="1">
        <f t="shared" si="0"/>
        <v>31.65785169677001</v>
      </c>
      <c r="D76" s="1">
        <f t="shared" si="0"/>
        <v>33.5703125</v>
      </c>
      <c r="E76" s="1">
        <f t="shared" si="0"/>
        <v>747.62348944453106</v>
      </c>
      <c r="F76" s="1">
        <f t="shared" si="0"/>
        <v>316</v>
      </c>
      <c r="G76" s="1">
        <f t="shared" si="0"/>
        <v>43</v>
      </c>
    </row>
    <row r="77" spans="1:7" x14ac:dyDescent="0.25">
      <c r="A77" s="3">
        <v>5</v>
      </c>
      <c r="B77" s="3" t="s">
        <v>11</v>
      </c>
      <c r="C77" s="3">
        <f t="shared" si="0"/>
        <v>32.702668667542838</v>
      </c>
      <c r="D77" s="3">
        <f t="shared" si="0"/>
        <v>15.36328125</v>
      </c>
      <c r="E77" s="3">
        <f t="shared" si="0"/>
        <v>676.77760491148081</v>
      </c>
      <c r="F77" s="3">
        <f t="shared" si="0"/>
        <v>197</v>
      </c>
      <c r="G77" s="3">
        <f t="shared" si="0"/>
        <v>56</v>
      </c>
    </row>
    <row r="78" spans="1:7" x14ac:dyDescent="0.25">
      <c r="A78" s="3">
        <v>6</v>
      </c>
      <c r="B78" s="3" t="s">
        <v>12</v>
      </c>
      <c r="C78" s="3">
        <f t="shared" si="0"/>
        <v>34.52111029548827</v>
      </c>
      <c r="D78" s="3">
        <f t="shared" si="0"/>
        <v>15.59375</v>
      </c>
      <c r="E78" s="3">
        <f t="shared" si="0"/>
        <v>654.66724699256099</v>
      </c>
      <c r="F78" s="3">
        <f t="shared" si="0"/>
        <v>542</v>
      </c>
      <c r="G78" s="3">
        <f t="shared" si="0"/>
        <v>16</v>
      </c>
    </row>
    <row r="79" spans="1:7" x14ac:dyDescent="0.25">
      <c r="A79" s="3">
        <v>7</v>
      </c>
      <c r="B79" s="3" t="s">
        <v>13</v>
      </c>
      <c r="C79" s="3">
        <f t="shared" si="0"/>
        <v>37.239078283069574</v>
      </c>
      <c r="D79" s="3">
        <f t="shared" si="0"/>
        <v>16.19140625</v>
      </c>
      <c r="E79" s="3">
        <f t="shared" si="0"/>
        <v>1005.834318531427</v>
      </c>
      <c r="F79" s="3">
        <f t="shared" si="0"/>
        <v>997</v>
      </c>
      <c r="G79" s="3">
        <f t="shared" si="0"/>
        <v>21</v>
      </c>
    </row>
    <row r="80" spans="1:7" x14ac:dyDescent="0.25">
      <c r="A80" s="3">
        <v>8</v>
      </c>
      <c r="B80" s="3" t="s">
        <v>14</v>
      </c>
      <c r="C80" s="3">
        <f t="shared" si="0"/>
        <v>32.766656636692488</v>
      </c>
      <c r="D80" s="3">
        <f t="shared" si="0"/>
        <v>18.06640625</v>
      </c>
      <c r="E80" s="3">
        <f t="shared" si="0"/>
        <v>756.61682823098522</v>
      </c>
      <c r="F80" s="3">
        <f t="shared" si="0"/>
        <v>449</v>
      </c>
      <c r="G80" s="3">
        <f t="shared" si="0"/>
        <v>59</v>
      </c>
    </row>
    <row r="81" spans="1:7" x14ac:dyDescent="0.25">
      <c r="A81" s="3">
        <v>9</v>
      </c>
      <c r="B81" s="3" t="s">
        <v>15</v>
      </c>
      <c r="C81" s="3">
        <f t="shared" si="0"/>
        <v>31.300985336498769</v>
      </c>
      <c r="D81" s="3">
        <f t="shared" si="0"/>
        <v>16.26953125</v>
      </c>
      <c r="E81" s="3">
        <f t="shared" si="0"/>
        <v>480.95212432452229</v>
      </c>
      <c r="F81" s="3">
        <f t="shared" si="0"/>
        <v>223</v>
      </c>
      <c r="G81" s="3">
        <f t="shared" si="0"/>
        <v>35</v>
      </c>
    </row>
    <row r="82" spans="1:7" x14ac:dyDescent="0.25">
      <c r="A82" s="4">
        <v>10</v>
      </c>
      <c r="B82" s="4" t="s">
        <v>16</v>
      </c>
      <c r="C82" s="4">
        <f t="shared" si="0"/>
        <v>32.106058359289044</v>
      </c>
      <c r="D82" s="4">
        <f t="shared" si="0"/>
        <v>16.8515625</v>
      </c>
      <c r="E82" s="4">
        <f t="shared" si="0"/>
        <v>785.56271220862197</v>
      </c>
      <c r="F82" s="4">
        <f t="shared" si="0"/>
        <v>425</v>
      </c>
      <c r="G82" s="4">
        <f t="shared" si="0"/>
        <v>64</v>
      </c>
    </row>
    <row r="83" spans="1:7" x14ac:dyDescent="0.25">
      <c r="A83" s="4">
        <v>11</v>
      </c>
      <c r="B83" s="4" t="s">
        <v>17</v>
      </c>
      <c r="C83" s="4">
        <f t="shared" si="0"/>
        <v>33.54397201589623</v>
      </c>
      <c r="D83" s="4">
        <f t="shared" si="0"/>
        <v>17.078125</v>
      </c>
      <c r="E83" s="4">
        <f t="shared" si="0"/>
        <v>632.55931095343192</v>
      </c>
      <c r="F83" s="4">
        <f t="shared" si="0"/>
        <v>405</v>
      </c>
      <c r="G83" s="4">
        <f t="shared" si="0"/>
        <v>17</v>
      </c>
    </row>
    <row r="84" spans="1:7" x14ac:dyDescent="0.25">
      <c r="A84" s="4">
        <v>12</v>
      </c>
      <c r="B84" s="4" t="s">
        <v>18</v>
      </c>
      <c r="C84" s="4">
        <f t="shared" si="0"/>
        <v>40.339440823393389</v>
      </c>
      <c r="D84" s="4">
        <f t="shared" si="0"/>
        <v>16.21484375</v>
      </c>
      <c r="E84" s="4">
        <f t="shared" si="0"/>
        <v>611.1732909907073</v>
      </c>
      <c r="F84" s="4">
        <f t="shared" si="0"/>
        <v>1514</v>
      </c>
      <c r="G84" s="4">
        <f t="shared" si="0"/>
        <v>14</v>
      </c>
    </row>
    <row r="85" spans="1:7" x14ac:dyDescent="0.25">
      <c r="A85" s="4">
        <v>13</v>
      </c>
      <c r="B85" s="4" t="s">
        <v>19</v>
      </c>
      <c r="C85" s="4">
        <f t="shared" si="0"/>
        <v>33.829528808482529</v>
      </c>
      <c r="D85" s="4">
        <f t="shared" si="0"/>
        <v>16.05078125</v>
      </c>
      <c r="E85" s="4">
        <f t="shared" si="0"/>
        <v>563.92983870775697</v>
      </c>
      <c r="F85" s="4">
        <f t="shared" si="0"/>
        <v>760</v>
      </c>
      <c r="G85" s="4">
        <f t="shared" si="0"/>
        <v>64</v>
      </c>
    </row>
    <row r="86" spans="1:7" x14ac:dyDescent="0.25">
      <c r="A86" s="4">
        <v>14</v>
      </c>
      <c r="B86" s="4" t="s">
        <v>20</v>
      </c>
      <c r="C86" s="4">
        <f t="shared" si="0"/>
        <v>30.12104964211828</v>
      </c>
      <c r="D86" s="4">
        <f t="shared" si="0"/>
        <v>16.80078125</v>
      </c>
      <c r="E86" s="4">
        <f t="shared" si="0"/>
        <v>459.77465564302304</v>
      </c>
      <c r="F86" s="4">
        <f t="shared" si="0"/>
        <v>692</v>
      </c>
      <c r="G86" s="4">
        <f t="shared" si="0"/>
        <v>15</v>
      </c>
    </row>
    <row r="88" spans="1:7" x14ac:dyDescent="0.25">
      <c r="B88" s="5" t="s">
        <v>21</v>
      </c>
      <c r="C88" s="15">
        <f t="shared" ref="C88:G89" si="1">SUM(C72,C77,C82)</f>
        <v>96.454138279412319</v>
      </c>
      <c r="D88" s="5">
        <f>SUM(D72,D77,D82)</f>
        <v>64.62890625</v>
      </c>
      <c r="E88" s="15">
        <f t="shared" si="1"/>
        <v>2009.680998018951</v>
      </c>
      <c r="F88" s="7">
        <f t="shared" si="1"/>
        <v>796</v>
      </c>
      <c r="G88" s="15">
        <f t="shared" si="1"/>
        <v>163</v>
      </c>
    </row>
    <row r="89" spans="1:7" x14ac:dyDescent="0.25">
      <c r="B89" s="5" t="s">
        <v>22</v>
      </c>
      <c r="C89" s="5">
        <f t="shared" si="1"/>
        <v>101.62345075519578</v>
      </c>
      <c r="D89" s="5">
        <f t="shared" si="1"/>
        <v>54.5703125</v>
      </c>
      <c r="E89" s="5">
        <f t="shared" si="1"/>
        <v>2018.1690192963028</v>
      </c>
      <c r="F89" s="5">
        <f t="shared" si="1"/>
        <v>1223</v>
      </c>
      <c r="G89" s="5">
        <f t="shared" si="1"/>
        <v>55</v>
      </c>
    </row>
    <row r="90" spans="1:7" x14ac:dyDescent="0.25">
      <c r="B90" s="5" t="s">
        <v>23</v>
      </c>
      <c r="C90" s="5">
        <f t="shared" ref="C90:G92" si="2">SUM(C74,C79,C84)</f>
        <v>114.06913209067437</v>
      </c>
      <c r="D90" s="7">
        <f t="shared" si="2"/>
        <v>49.828125</v>
      </c>
      <c r="E90" s="5">
        <f t="shared" si="2"/>
        <v>2263.6726854196622</v>
      </c>
      <c r="F90" s="5">
        <f t="shared" si="2"/>
        <v>3127</v>
      </c>
      <c r="G90" s="5">
        <f>SUM(G74,G79,G84)</f>
        <v>68</v>
      </c>
    </row>
    <row r="91" spans="1:7" x14ac:dyDescent="0.25">
      <c r="B91" s="5" t="s">
        <v>24</v>
      </c>
      <c r="C91" s="5">
        <f t="shared" si="2"/>
        <v>98.29546117728745</v>
      </c>
      <c r="D91" s="15">
        <f t="shared" si="2"/>
        <v>50.21875</v>
      </c>
      <c r="E91" s="5">
        <f t="shared" si="2"/>
        <v>2167.609181217892</v>
      </c>
      <c r="F91" s="5">
        <f t="shared" si="2"/>
        <v>1534</v>
      </c>
      <c r="G91" s="7">
        <f t="shared" si="2"/>
        <v>186</v>
      </c>
    </row>
    <row r="92" spans="1:7" x14ac:dyDescent="0.25">
      <c r="B92" s="5" t="s">
        <v>25</v>
      </c>
      <c r="C92" s="7">
        <f t="shared" si="2"/>
        <v>93.079886675387058</v>
      </c>
      <c r="D92" s="5">
        <f t="shared" si="2"/>
        <v>66.640625</v>
      </c>
      <c r="E92" s="7">
        <f t="shared" si="2"/>
        <v>1688.3502694120762</v>
      </c>
      <c r="F92" s="5">
        <f t="shared" si="2"/>
        <v>1231</v>
      </c>
      <c r="G92" s="5">
        <f t="shared" si="2"/>
        <v>93</v>
      </c>
    </row>
    <row r="94" spans="1:7" x14ac:dyDescent="0.25">
      <c r="B94" s="3" t="s">
        <v>26</v>
      </c>
      <c r="C94" s="3">
        <f>SUM(C72:C76)</f>
        <v>165.05152010948552</v>
      </c>
      <c r="D94" s="3">
        <f>SUM(D72:D76)</f>
        <v>121.40625</v>
      </c>
      <c r="E94" s="3">
        <f>SUM(E72:E76)</f>
        <v>3519.6342218703671</v>
      </c>
      <c r="F94" s="3">
        <f>SUM(F72:F76)</f>
        <v>1707</v>
      </c>
      <c r="G94" s="3">
        <f>SUM(G72:G76)</f>
        <v>204</v>
      </c>
    </row>
    <row r="95" spans="1:7" x14ac:dyDescent="0.25">
      <c r="B95" s="2" t="s">
        <v>27</v>
      </c>
      <c r="C95" s="2">
        <f>SUM(C77:C81)</f>
        <v>168.53049921929195</v>
      </c>
      <c r="D95" s="2">
        <f>SUM(D77:D81)</f>
        <v>81.484375</v>
      </c>
      <c r="E95" s="2">
        <f>SUM(E77:E81)</f>
        <v>3574.8481229909762</v>
      </c>
      <c r="F95" s="2">
        <f>SUM(F77:F81)</f>
        <v>2408</v>
      </c>
      <c r="G95" s="2">
        <f>SUM(G77:G81)</f>
        <v>187</v>
      </c>
    </row>
    <row r="96" spans="1:7" x14ac:dyDescent="0.25">
      <c r="B96" s="4" t="s">
        <v>28</v>
      </c>
      <c r="C96" s="4">
        <f>SUM(C82:C86)</f>
        <v>169.94004964917946</v>
      </c>
      <c r="D96" s="4">
        <f>SUM(D82:D86)</f>
        <v>82.99609375</v>
      </c>
      <c r="E96" s="4">
        <f>SUM(E82:E86)</f>
        <v>3052.9998085035413</v>
      </c>
      <c r="F96" s="4">
        <f>SUM(F82:F86)</f>
        <v>3796</v>
      </c>
      <c r="G96" s="4">
        <f>SUM(G82:G86)</f>
        <v>174</v>
      </c>
    </row>
    <row r="98" spans="2:7" ht="15.75" x14ac:dyDescent="0.25">
      <c r="B98" s="6" t="s">
        <v>29</v>
      </c>
      <c r="C98" s="6">
        <f>SUM(C94:C96)</f>
        <v>503.52206897795696</v>
      </c>
      <c r="D98" s="6">
        <f>SUM(D94:D96)</f>
        <v>285.88671875</v>
      </c>
      <c r="E98" s="6">
        <f>SUM(E94:E96)</f>
        <v>10147.482153364885</v>
      </c>
      <c r="F98" s="6">
        <f>SUM(F94:F96)</f>
        <v>7911</v>
      </c>
      <c r="G98" s="6">
        <f>SUM(G94:G96)</f>
        <v>565</v>
      </c>
    </row>
    <row r="100" spans="2:7" ht="15.75" x14ac:dyDescent="0.25">
      <c r="B100" s="6" t="s">
        <v>37</v>
      </c>
      <c r="C100" s="6">
        <f>C98/60</f>
        <v>8.3920344829659488</v>
      </c>
      <c r="D100" s="6">
        <f t="shared" ref="D100:G100" si="3">D98/60</f>
        <v>4.7647786458333332</v>
      </c>
      <c r="E100" s="6">
        <f t="shared" si="3"/>
        <v>169.12470255608142</v>
      </c>
      <c r="F100" s="6">
        <f t="shared" si="3"/>
        <v>131.85</v>
      </c>
      <c r="G100" s="6">
        <f t="shared" si="3"/>
        <v>9.4166666666666661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abSelected="1" topLeftCell="A75" workbookViewId="0">
      <selection activeCell="M87" sqref="M87"/>
    </sheetView>
  </sheetViews>
  <sheetFormatPr defaultRowHeight="15" x14ac:dyDescent="0.25"/>
  <cols>
    <col min="1" max="1" width="14.7109375" bestFit="1" customWidth="1"/>
    <col min="2" max="2" width="36.5703125" bestFit="1" customWidth="1"/>
    <col min="3" max="3" width="18.28515625" bestFit="1" customWidth="1"/>
    <col min="4" max="4" width="25.7109375" bestFit="1" customWidth="1"/>
    <col min="5" max="5" width="19.7109375" bestFit="1" customWidth="1"/>
    <col min="6" max="6" width="16.5703125" bestFit="1" customWidth="1"/>
    <col min="7" max="7" width="17.5703125" bestFit="1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>
        <v>0</v>
      </c>
      <c r="B2" t="s">
        <v>6</v>
      </c>
      <c r="C2">
        <v>1.641573191</v>
      </c>
      <c r="D2">
        <v>6.4453125</v>
      </c>
      <c r="E2">
        <v>12.31425627</v>
      </c>
      <c r="F2">
        <v>440</v>
      </c>
      <c r="G2">
        <v>13</v>
      </c>
    </row>
    <row r="3" spans="1:7" x14ac:dyDescent="0.25">
      <c r="A3">
        <v>1</v>
      </c>
      <c r="B3" t="s">
        <v>7</v>
      </c>
      <c r="C3">
        <v>2.0268461699999998</v>
      </c>
      <c r="D3">
        <v>4.6328125</v>
      </c>
      <c r="E3">
        <v>9.4822850499999998</v>
      </c>
      <c r="F3">
        <v>334</v>
      </c>
      <c r="G3">
        <v>9</v>
      </c>
    </row>
    <row r="4" spans="1:7" x14ac:dyDescent="0.25">
      <c r="A4">
        <v>2</v>
      </c>
      <c r="B4" t="s">
        <v>8</v>
      </c>
      <c r="C4">
        <v>2.8326931000000002</v>
      </c>
      <c r="D4">
        <v>3.72265625</v>
      </c>
      <c r="E4">
        <v>21.3634168</v>
      </c>
      <c r="F4">
        <v>965</v>
      </c>
      <c r="G4">
        <v>9</v>
      </c>
    </row>
    <row r="5" spans="1:7" x14ac:dyDescent="0.25">
      <c r="A5">
        <v>3</v>
      </c>
      <c r="B5" t="s">
        <v>9</v>
      </c>
      <c r="C5">
        <v>0.91683673899999996</v>
      </c>
      <c r="D5">
        <v>3.66015625</v>
      </c>
      <c r="E5">
        <v>1.2959297E-2</v>
      </c>
      <c r="F5">
        <v>42</v>
      </c>
      <c r="G5">
        <v>17</v>
      </c>
    </row>
    <row r="6" spans="1:7" x14ac:dyDescent="0.25">
      <c r="A6">
        <v>4</v>
      </c>
      <c r="B6" t="s">
        <v>10</v>
      </c>
      <c r="C6">
        <v>1.548565865</v>
      </c>
      <c r="D6">
        <v>6.9140625</v>
      </c>
      <c r="E6">
        <v>7.777548371</v>
      </c>
      <c r="F6">
        <v>350</v>
      </c>
      <c r="G6">
        <v>12</v>
      </c>
    </row>
    <row r="7" spans="1:7" x14ac:dyDescent="0.25">
      <c r="A7">
        <v>5</v>
      </c>
      <c r="B7" t="s">
        <v>11</v>
      </c>
      <c r="C7">
        <v>1.702435017</v>
      </c>
      <c r="D7">
        <v>3.265625</v>
      </c>
      <c r="E7">
        <v>11.24193314</v>
      </c>
      <c r="F7">
        <v>436</v>
      </c>
      <c r="G7">
        <v>13</v>
      </c>
    </row>
    <row r="8" spans="1:7" x14ac:dyDescent="0.25">
      <c r="A8">
        <v>6</v>
      </c>
      <c r="B8" t="s">
        <v>12</v>
      </c>
      <c r="C8">
        <v>2.0707752699999999</v>
      </c>
      <c r="D8">
        <v>3.1640625</v>
      </c>
      <c r="E8">
        <v>10.911523280000001</v>
      </c>
      <c r="F8">
        <v>396</v>
      </c>
      <c r="G8">
        <v>8</v>
      </c>
    </row>
    <row r="9" spans="1:7" x14ac:dyDescent="0.25">
      <c r="A9">
        <v>7</v>
      </c>
      <c r="B9" t="s">
        <v>13</v>
      </c>
      <c r="C9">
        <v>3.1562209129999999</v>
      </c>
      <c r="D9">
        <v>3.03515625</v>
      </c>
      <c r="E9">
        <v>18.857486770000001</v>
      </c>
      <c r="F9">
        <v>1119</v>
      </c>
      <c r="G9">
        <v>4</v>
      </c>
    </row>
    <row r="10" spans="1:7" x14ac:dyDescent="0.25">
      <c r="A10">
        <v>8</v>
      </c>
      <c r="B10" t="s">
        <v>14</v>
      </c>
      <c r="C10">
        <v>0.92253398900000005</v>
      </c>
      <c r="D10">
        <v>3.49609375</v>
      </c>
      <c r="E10">
        <v>4.8116662999999997E-2</v>
      </c>
      <c r="F10">
        <v>59</v>
      </c>
      <c r="G10">
        <v>17</v>
      </c>
    </row>
    <row r="11" spans="1:7" x14ac:dyDescent="0.25">
      <c r="A11">
        <v>9</v>
      </c>
      <c r="B11" t="s">
        <v>15</v>
      </c>
      <c r="C11">
        <v>1.5060546399999999</v>
      </c>
      <c r="D11">
        <v>3.02734375</v>
      </c>
      <c r="E11">
        <v>9.4547783200000008</v>
      </c>
      <c r="F11">
        <v>326</v>
      </c>
      <c r="G11">
        <v>7</v>
      </c>
    </row>
    <row r="12" spans="1:7" x14ac:dyDescent="0.25">
      <c r="A12">
        <v>10</v>
      </c>
      <c r="B12" t="s">
        <v>16</v>
      </c>
      <c r="C12">
        <v>1.610131502</v>
      </c>
      <c r="D12">
        <v>3.2109375</v>
      </c>
      <c r="E12">
        <v>15.936400819999999</v>
      </c>
      <c r="F12">
        <v>502</v>
      </c>
      <c r="G12">
        <v>13</v>
      </c>
    </row>
    <row r="13" spans="1:7" x14ac:dyDescent="0.25">
      <c r="A13">
        <v>11</v>
      </c>
      <c r="B13" t="s">
        <v>17</v>
      </c>
      <c r="C13">
        <v>2.11634016</v>
      </c>
      <c r="D13">
        <v>3.03515625</v>
      </c>
      <c r="E13">
        <v>11.615820920000001</v>
      </c>
      <c r="F13">
        <v>454</v>
      </c>
      <c r="G13">
        <v>3</v>
      </c>
    </row>
    <row r="14" spans="1:7" x14ac:dyDescent="0.25">
      <c r="A14">
        <v>12</v>
      </c>
      <c r="B14" t="s">
        <v>18</v>
      </c>
      <c r="C14">
        <v>2.9102191930000001</v>
      </c>
      <c r="D14">
        <v>3.5859375</v>
      </c>
      <c r="E14">
        <v>25.380783350000002</v>
      </c>
      <c r="F14">
        <v>1255</v>
      </c>
      <c r="G14">
        <v>4</v>
      </c>
    </row>
    <row r="15" spans="1:7" x14ac:dyDescent="0.25">
      <c r="A15">
        <v>13</v>
      </c>
      <c r="B15" t="s">
        <v>19</v>
      </c>
      <c r="C15">
        <v>0.98832607299999997</v>
      </c>
      <c r="D15">
        <v>3.82421875</v>
      </c>
      <c r="E15">
        <v>0.598896031</v>
      </c>
      <c r="F15">
        <v>151</v>
      </c>
      <c r="G15">
        <v>17</v>
      </c>
    </row>
    <row r="16" spans="1:7" x14ac:dyDescent="0.25">
      <c r="A16">
        <v>14</v>
      </c>
      <c r="B16" t="s">
        <v>20</v>
      </c>
      <c r="C16">
        <v>1.574854851</v>
      </c>
      <c r="D16">
        <v>3.27734375</v>
      </c>
      <c r="E16">
        <v>10.46346307</v>
      </c>
      <c r="F16">
        <v>366</v>
      </c>
      <c r="G16">
        <v>1</v>
      </c>
    </row>
    <row r="18" spans="1:7" x14ac:dyDescent="0.25">
      <c r="A18" s="5"/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</row>
    <row r="19" spans="1:7" x14ac:dyDescent="0.25">
      <c r="A19">
        <v>0</v>
      </c>
      <c r="B19" t="s">
        <v>6</v>
      </c>
      <c r="C19">
        <v>1.7326445580000001</v>
      </c>
      <c r="D19">
        <v>6.33203125</v>
      </c>
      <c r="E19">
        <v>12.4074329</v>
      </c>
      <c r="F19">
        <v>494</v>
      </c>
      <c r="G19">
        <v>3</v>
      </c>
    </row>
    <row r="20" spans="1:7" x14ac:dyDescent="0.25">
      <c r="A20">
        <v>1</v>
      </c>
      <c r="B20" t="s">
        <v>7</v>
      </c>
      <c r="C20">
        <v>1.9770574569999999</v>
      </c>
      <c r="D20">
        <v>5.03515625</v>
      </c>
      <c r="E20">
        <v>11.19247397</v>
      </c>
      <c r="F20">
        <v>441</v>
      </c>
      <c r="G20">
        <v>2</v>
      </c>
    </row>
    <row r="21" spans="1:7" x14ac:dyDescent="0.25">
      <c r="A21">
        <v>2</v>
      </c>
      <c r="B21" t="s">
        <v>8</v>
      </c>
      <c r="C21">
        <v>2.819388628</v>
      </c>
      <c r="D21">
        <v>4.17578125</v>
      </c>
      <c r="E21">
        <v>21.404166379999999</v>
      </c>
      <c r="F21">
        <v>1234</v>
      </c>
      <c r="G21">
        <v>7</v>
      </c>
    </row>
    <row r="22" spans="1:7" x14ac:dyDescent="0.25">
      <c r="A22">
        <v>3</v>
      </c>
      <c r="B22" t="s">
        <v>9</v>
      </c>
      <c r="C22">
        <v>0.93546152100000002</v>
      </c>
      <c r="D22">
        <v>3.6953125</v>
      </c>
      <c r="E22">
        <v>0.28696643700000002</v>
      </c>
      <c r="F22">
        <v>67</v>
      </c>
      <c r="G22">
        <v>15</v>
      </c>
    </row>
    <row r="23" spans="1:7" x14ac:dyDescent="0.25">
      <c r="A23">
        <v>4</v>
      </c>
      <c r="B23" t="s">
        <v>10</v>
      </c>
      <c r="C23">
        <v>1.5448665619999999</v>
      </c>
      <c r="D23">
        <v>7.16796875</v>
      </c>
      <c r="E23">
        <v>11.132421880000001</v>
      </c>
      <c r="F23">
        <v>349</v>
      </c>
      <c r="G23">
        <v>8</v>
      </c>
    </row>
    <row r="24" spans="1:7" x14ac:dyDescent="0.25">
      <c r="A24">
        <v>5</v>
      </c>
      <c r="B24" t="s">
        <v>11</v>
      </c>
      <c r="C24">
        <v>1.723243952</v>
      </c>
      <c r="D24">
        <v>3.05859375</v>
      </c>
      <c r="E24">
        <v>11.482038149999999</v>
      </c>
      <c r="F24">
        <v>473</v>
      </c>
      <c r="G24">
        <v>16</v>
      </c>
    </row>
    <row r="25" spans="1:7" x14ac:dyDescent="0.25">
      <c r="A25">
        <v>6</v>
      </c>
      <c r="B25" t="s">
        <v>12</v>
      </c>
      <c r="C25">
        <v>2.1442966459999999</v>
      </c>
      <c r="D25">
        <v>3.23046875</v>
      </c>
      <c r="E25">
        <v>9.335289393</v>
      </c>
      <c r="F25">
        <v>492</v>
      </c>
      <c r="G25">
        <v>3</v>
      </c>
    </row>
    <row r="26" spans="1:7" x14ac:dyDescent="0.25">
      <c r="A26">
        <v>7</v>
      </c>
      <c r="B26" t="s">
        <v>13</v>
      </c>
      <c r="C26">
        <v>3.0783185959999999</v>
      </c>
      <c r="D26">
        <v>3.7890625</v>
      </c>
      <c r="E26">
        <v>22.559652830000001</v>
      </c>
      <c r="F26">
        <v>1327</v>
      </c>
      <c r="G26">
        <v>5</v>
      </c>
    </row>
    <row r="27" spans="1:7" x14ac:dyDescent="0.25">
      <c r="A27">
        <v>8</v>
      </c>
      <c r="B27" t="s">
        <v>14</v>
      </c>
      <c r="C27">
        <v>0.94571399700000003</v>
      </c>
      <c r="D27">
        <v>3.7578125</v>
      </c>
      <c r="E27">
        <v>0.29179213700000001</v>
      </c>
      <c r="F27">
        <v>87</v>
      </c>
      <c r="G27">
        <v>15</v>
      </c>
    </row>
    <row r="28" spans="1:7" x14ac:dyDescent="0.25">
      <c r="A28">
        <v>9</v>
      </c>
      <c r="B28" t="s">
        <v>15</v>
      </c>
      <c r="C28">
        <v>1.7005732060000001</v>
      </c>
      <c r="D28">
        <v>3.19921875</v>
      </c>
      <c r="E28">
        <v>9.0630222059999994</v>
      </c>
      <c r="F28">
        <v>347</v>
      </c>
      <c r="G28">
        <v>5</v>
      </c>
    </row>
    <row r="29" spans="1:7" x14ac:dyDescent="0.25">
      <c r="A29">
        <v>10</v>
      </c>
      <c r="B29" t="s">
        <v>16</v>
      </c>
      <c r="C29">
        <v>1.698129177</v>
      </c>
      <c r="D29">
        <v>2.98828125</v>
      </c>
      <c r="E29">
        <v>17.74078768</v>
      </c>
      <c r="F29">
        <v>573</v>
      </c>
      <c r="G29">
        <v>13</v>
      </c>
    </row>
    <row r="30" spans="1:7" x14ac:dyDescent="0.25">
      <c r="A30">
        <v>11</v>
      </c>
      <c r="B30" t="s">
        <v>17</v>
      </c>
      <c r="C30">
        <v>2.3151783940000001</v>
      </c>
      <c r="D30">
        <v>3.40234375</v>
      </c>
      <c r="E30">
        <v>10.82991342</v>
      </c>
      <c r="F30">
        <v>539</v>
      </c>
      <c r="G30">
        <v>2</v>
      </c>
    </row>
    <row r="31" spans="1:7" x14ac:dyDescent="0.25">
      <c r="A31">
        <v>12</v>
      </c>
      <c r="B31" t="s">
        <v>18</v>
      </c>
      <c r="C31">
        <v>3.4288301470000002</v>
      </c>
      <c r="D31">
        <v>3.35546875</v>
      </c>
      <c r="E31">
        <v>18.071233079999999</v>
      </c>
      <c r="F31">
        <v>1382</v>
      </c>
      <c r="G31">
        <v>1</v>
      </c>
    </row>
    <row r="32" spans="1:7" x14ac:dyDescent="0.25">
      <c r="A32">
        <v>13</v>
      </c>
      <c r="B32" t="s">
        <v>19</v>
      </c>
      <c r="C32">
        <v>1.018263578</v>
      </c>
      <c r="D32">
        <v>3.4609375</v>
      </c>
      <c r="E32">
        <v>0.36400838800000002</v>
      </c>
      <c r="F32">
        <v>119</v>
      </c>
      <c r="G32">
        <v>20</v>
      </c>
    </row>
    <row r="33" spans="1:7" x14ac:dyDescent="0.25">
      <c r="A33">
        <v>14</v>
      </c>
      <c r="B33" t="s">
        <v>20</v>
      </c>
      <c r="C33">
        <v>1.5102424619999999</v>
      </c>
      <c r="D33">
        <v>3.609375</v>
      </c>
      <c r="E33">
        <v>8.8356209660000005</v>
      </c>
      <c r="F33">
        <v>380</v>
      </c>
      <c r="G33">
        <v>3</v>
      </c>
    </row>
    <row r="35" spans="1:7" x14ac:dyDescent="0.25">
      <c r="A35" s="5"/>
      <c r="B35" s="5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x14ac:dyDescent="0.25">
      <c r="A36">
        <v>0</v>
      </c>
      <c r="B36" t="s">
        <v>6</v>
      </c>
      <c r="C36">
        <v>1.7099907400000001</v>
      </c>
      <c r="D36">
        <v>6.2578125</v>
      </c>
      <c r="E36">
        <v>14.530606560000001</v>
      </c>
      <c r="F36">
        <v>540</v>
      </c>
      <c r="G36">
        <v>16</v>
      </c>
    </row>
    <row r="37" spans="1:7" x14ac:dyDescent="0.25">
      <c r="A37">
        <v>1</v>
      </c>
      <c r="B37" t="s">
        <v>7</v>
      </c>
      <c r="C37">
        <v>2.1934700010000001</v>
      </c>
      <c r="D37">
        <v>5.5703125</v>
      </c>
      <c r="E37">
        <v>10.69801702</v>
      </c>
      <c r="F37">
        <v>503</v>
      </c>
      <c r="G37">
        <v>3</v>
      </c>
    </row>
    <row r="38" spans="1:7" x14ac:dyDescent="0.25">
      <c r="A38">
        <v>2</v>
      </c>
      <c r="B38" t="s">
        <v>8</v>
      </c>
      <c r="C38">
        <v>2.7907648090000001</v>
      </c>
      <c r="D38">
        <v>3.359375</v>
      </c>
      <c r="E38">
        <v>22.391704149999999</v>
      </c>
      <c r="F38">
        <v>1087</v>
      </c>
      <c r="G38">
        <v>9</v>
      </c>
    </row>
    <row r="39" spans="1:7" x14ac:dyDescent="0.25">
      <c r="A39">
        <v>3</v>
      </c>
      <c r="B39" t="s">
        <v>9</v>
      </c>
      <c r="C39">
        <v>0.95626497300000002</v>
      </c>
      <c r="D39">
        <v>4.01953125</v>
      </c>
      <c r="E39">
        <v>0.22865728499999999</v>
      </c>
      <c r="F39">
        <v>83</v>
      </c>
      <c r="G39">
        <v>20</v>
      </c>
    </row>
    <row r="40" spans="1:7" x14ac:dyDescent="0.25">
      <c r="A40">
        <v>4</v>
      </c>
      <c r="B40" t="s">
        <v>10</v>
      </c>
      <c r="C40">
        <v>1.554624319</v>
      </c>
      <c r="D40">
        <v>6.98828125</v>
      </c>
      <c r="E40">
        <v>9.4841394510000008</v>
      </c>
      <c r="F40">
        <v>356</v>
      </c>
      <c r="G40">
        <v>8</v>
      </c>
    </row>
    <row r="41" spans="1:7" x14ac:dyDescent="0.25">
      <c r="A41">
        <v>5</v>
      </c>
      <c r="B41" t="s">
        <v>11</v>
      </c>
      <c r="C41">
        <v>1.844347</v>
      </c>
      <c r="D41">
        <v>3.484375</v>
      </c>
      <c r="E41">
        <v>13.260505520000001</v>
      </c>
      <c r="F41">
        <v>519</v>
      </c>
      <c r="G41">
        <v>12</v>
      </c>
    </row>
    <row r="42" spans="1:7" x14ac:dyDescent="0.25">
      <c r="A42">
        <v>6</v>
      </c>
      <c r="B42" t="s">
        <v>12</v>
      </c>
      <c r="C42">
        <v>2.1771430970000001</v>
      </c>
      <c r="D42">
        <v>3.109375</v>
      </c>
      <c r="E42">
        <v>11.5058124</v>
      </c>
      <c r="F42">
        <v>491</v>
      </c>
      <c r="G42">
        <v>6</v>
      </c>
    </row>
    <row r="43" spans="1:7" x14ac:dyDescent="0.25">
      <c r="A43">
        <v>7</v>
      </c>
      <c r="B43" t="s">
        <v>13</v>
      </c>
      <c r="C43">
        <v>3.3461067679999998</v>
      </c>
      <c r="D43">
        <v>3.48828125</v>
      </c>
      <c r="E43">
        <v>26.567477360000002</v>
      </c>
      <c r="F43">
        <v>1447</v>
      </c>
      <c r="G43">
        <v>3</v>
      </c>
    </row>
    <row r="44" spans="1:7" x14ac:dyDescent="0.25">
      <c r="A44">
        <v>8</v>
      </c>
      <c r="B44" t="s">
        <v>14</v>
      </c>
      <c r="C44">
        <v>1.142956734</v>
      </c>
      <c r="D44">
        <v>3.62890625</v>
      </c>
      <c r="E44">
        <v>0.27012372499999998</v>
      </c>
      <c r="F44">
        <v>137</v>
      </c>
      <c r="G44">
        <v>20</v>
      </c>
    </row>
    <row r="45" spans="1:7" x14ac:dyDescent="0.25">
      <c r="A45">
        <v>9</v>
      </c>
      <c r="B45" t="s">
        <v>15</v>
      </c>
      <c r="C45">
        <v>1.713418007</v>
      </c>
      <c r="D45">
        <v>3.11328125</v>
      </c>
      <c r="E45">
        <v>11.76835807</v>
      </c>
      <c r="F45">
        <v>571</v>
      </c>
      <c r="G45">
        <v>7</v>
      </c>
    </row>
    <row r="46" spans="1:7" x14ac:dyDescent="0.25">
      <c r="A46">
        <v>10</v>
      </c>
      <c r="B46" t="s">
        <v>16</v>
      </c>
      <c r="C46">
        <v>1.6537742609999999</v>
      </c>
      <c r="D46">
        <v>3.68359375</v>
      </c>
      <c r="E46">
        <v>17.22787332</v>
      </c>
      <c r="F46">
        <v>527</v>
      </c>
      <c r="G46">
        <v>13</v>
      </c>
    </row>
    <row r="47" spans="1:7" x14ac:dyDescent="0.25">
      <c r="A47">
        <v>11</v>
      </c>
      <c r="B47" t="s">
        <v>17</v>
      </c>
      <c r="C47">
        <v>2.2904720310000002</v>
      </c>
      <c r="D47">
        <v>3.3671875</v>
      </c>
      <c r="E47">
        <v>11.770558830000001</v>
      </c>
      <c r="F47">
        <v>553</v>
      </c>
      <c r="G47">
        <v>3</v>
      </c>
    </row>
    <row r="48" spans="1:7" x14ac:dyDescent="0.25">
      <c r="A48">
        <v>12</v>
      </c>
      <c r="B48" t="s">
        <v>18</v>
      </c>
      <c r="C48">
        <v>3.231317759</v>
      </c>
      <c r="D48">
        <v>3.5078125</v>
      </c>
      <c r="E48">
        <v>23.608508740000001</v>
      </c>
      <c r="F48">
        <v>1313</v>
      </c>
      <c r="G48">
        <v>5</v>
      </c>
    </row>
    <row r="49" spans="1:7" x14ac:dyDescent="0.25">
      <c r="A49">
        <v>13</v>
      </c>
      <c r="B49" t="s">
        <v>19</v>
      </c>
      <c r="C49">
        <v>1.0043141840000001</v>
      </c>
      <c r="D49">
        <v>3.9765625</v>
      </c>
      <c r="E49">
        <v>1.035059245</v>
      </c>
      <c r="F49">
        <v>124</v>
      </c>
      <c r="G49">
        <v>14</v>
      </c>
    </row>
    <row r="50" spans="1:7" x14ac:dyDescent="0.25">
      <c r="A50">
        <v>14</v>
      </c>
      <c r="B50" t="s">
        <v>20</v>
      </c>
      <c r="C50">
        <v>1.4914605620000001</v>
      </c>
      <c r="D50">
        <v>3.17578125</v>
      </c>
      <c r="E50">
        <v>12.59972404</v>
      </c>
      <c r="F50">
        <v>393</v>
      </c>
      <c r="G50">
        <v>2</v>
      </c>
    </row>
    <row r="52" spans="1:7" x14ac:dyDescent="0.25">
      <c r="A52" s="5"/>
      <c r="B52" s="5" t="s">
        <v>0</v>
      </c>
      <c r="C52" s="5" t="s">
        <v>1</v>
      </c>
      <c r="D52" s="5" t="s">
        <v>2</v>
      </c>
      <c r="E52" s="5" t="s">
        <v>3</v>
      </c>
      <c r="F52" s="5" t="s">
        <v>4</v>
      </c>
      <c r="G52" s="5" t="s">
        <v>5</v>
      </c>
    </row>
    <row r="53" spans="1:7" x14ac:dyDescent="0.25">
      <c r="A53">
        <v>0</v>
      </c>
      <c r="B53" t="s">
        <v>6</v>
      </c>
      <c r="C53">
        <v>1.7879858019999999</v>
      </c>
      <c r="D53">
        <v>6.3359375</v>
      </c>
      <c r="E53">
        <v>13.293065759999999</v>
      </c>
      <c r="F53">
        <v>509</v>
      </c>
      <c r="G53">
        <v>13</v>
      </c>
    </row>
    <row r="54" spans="1:7" x14ac:dyDescent="0.25">
      <c r="A54">
        <v>1</v>
      </c>
      <c r="B54" t="s">
        <v>7</v>
      </c>
      <c r="C54">
        <v>2.1134085659999999</v>
      </c>
      <c r="D54">
        <v>5.20703125</v>
      </c>
      <c r="E54">
        <v>11.273838850000001</v>
      </c>
      <c r="F54">
        <v>453</v>
      </c>
      <c r="G54">
        <v>5</v>
      </c>
    </row>
    <row r="55" spans="1:7" x14ac:dyDescent="0.25">
      <c r="A55">
        <v>2</v>
      </c>
      <c r="B55" t="s">
        <v>8</v>
      </c>
      <c r="C55">
        <v>2.8961410519999999</v>
      </c>
      <c r="D55">
        <v>3.84375</v>
      </c>
      <c r="E55">
        <v>20.868738839999999</v>
      </c>
      <c r="F55">
        <v>1117</v>
      </c>
      <c r="G55">
        <v>9</v>
      </c>
    </row>
    <row r="56" spans="1:7" x14ac:dyDescent="0.25">
      <c r="A56">
        <v>3</v>
      </c>
      <c r="B56" t="s">
        <v>9</v>
      </c>
      <c r="C56">
        <v>1.0052783489999999</v>
      </c>
      <c r="D56">
        <v>3.53515625</v>
      </c>
      <c r="E56">
        <v>8.1616554999999993E-2</v>
      </c>
      <c r="F56">
        <v>96</v>
      </c>
      <c r="G56">
        <v>17</v>
      </c>
    </row>
    <row r="57" spans="1:7" x14ac:dyDescent="0.25">
      <c r="A57">
        <v>4</v>
      </c>
      <c r="B57" t="s">
        <v>10</v>
      </c>
      <c r="C57">
        <v>1.665197372</v>
      </c>
      <c r="D57">
        <v>7.1640625</v>
      </c>
      <c r="E57">
        <v>9.5234288399999993</v>
      </c>
      <c r="F57">
        <v>325</v>
      </c>
      <c r="G57">
        <v>10</v>
      </c>
    </row>
    <row r="58" spans="1:7" x14ac:dyDescent="0.25">
      <c r="A58">
        <v>5</v>
      </c>
      <c r="B58" t="s">
        <v>11</v>
      </c>
      <c r="C58">
        <v>1.8824503420000001</v>
      </c>
      <c r="D58">
        <v>3.87109375</v>
      </c>
      <c r="E58">
        <v>11.754488159999999</v>
      </c>
      <c r="F58">
        <v>527</v>
      </c>
      <c r="G58">
        <v>11</v>
      </c>
    </row>
    <row r="59" spans="1:7" x14ac:dyDescent="0.25">
      <c r="A59">
        <v>6</v>
      </c>
      <c r="B59" t="s">
        <v>12</v>
      </c>
      <c r="C59">
        <v>2.2944362159999998</v>
      </c>
      <c r="D59">
        <v>2.8984375</v>
      </c>
      <c r="E59">
        <v>12.10135951</v>
      </c>
      <c r="F59">
        <v>541</v>
      </c>
      <c r="G59">
        <v>2</v>
      </c>
    </row>
    <row r="60" spans="1:7" x14ac:dyDescent="0.25">
      <c r="A60">
        <v>7</v>
      </c>
      <c r="B60" t="s">
        <v>13</v>
      </c>
      <c r="C60">
        <v>3.5000977519999998</v>
      </c>
      <c r="D60">
        <v>3.22265625</v>
      </c>
      <c r="E60">
        <v>22.380751230000001</v>
      </c>
      <c r="F60">
        <v>1504</v>
      </c>
      <c r="G60">
        <v>6</v>
      </c>
    </row>
    <row r="61" spans="1:7" x14ac:dyDescent="0.25">
      <c r="A61">
        <v>8</v>
      </c>
      <c r="B61" t="s">
        <v>14</v>
      </c>
      <c r="C61">
        <v>1.025773048</v>
      </c>
      <c r="D61">
        <v>3.296875</v>
      </c>
      <c r="E61">
        <v>0.37140050099999999</v>
      </c>
      <c r="F61">
        <v>109</v>
      </c>
      <c r="G61">
        <v>14</v>
      </c>
    </row>
    <row r="62" spans="1:7" x14ac:dyDescent="0.25">
      <c r="A62">
        <v>9</v>
      </c>
      <c r="B62" t="s">
        <v>15</v>
      </c>
      <c r="C62">
        <v>1.7104263310000001</v>
      </c>
      <c r="D62">
        <v>3.3515625</v>
      </c>
      <c r="E62">
        <v>8.7180909779999993</v>
      </c>
      <c r="F62">
        <v>324</v>
      </c>
      <c r="G62">
        <v>4</v>
      </c>
    </row>
    <row r="63" spans="1:7" x14ac:dyDescent="0.25">
      <c r="A63">
        <v>10</v>
      </c>
      <c r="B63" t="s">
        <v>16</v>
      </c>
      <c r="C63">
        <v>1.7665779589999999</v>
      </c>
      <c r="D63">
        <v>3.1875</v>
      </c>
      <c r="E63">
        <v>15.9312503</v>
      </c>
      <c r="F63">
        <v>505</v>
      </c>
      <c r="G63">
        <v>15</v>
      </c>
    </row>
    <row r="64" spans="1:7" x14ac:dyDescent="0.25">
      <c r="A64">
        <v>11</v>
      </c>
      <c r="B64" t="s">
        <v>17</v>
      </c>
      <c r="C64">
        <v>2.1603791710000002</v>
      </c>
      <c r="D64">
        <v>3.4140625</v>
      </c>
      <c r="E64">
        <v>14.640375239999999</v>
      </c>
      <c r="F64">
        <v>603</v>
      </c>
      <c r="G64">
        <v>5</v>
      </c>
    </row>
    <row r="65" spans="1:7" x14ac:dyDescent="0.25">
      <c r="A65">
        <v>12</v>
      </c>
      <c r="B65" t="s">
        <v>18</v>
      </c>
      <c r="C65">
        <v>3.2812461850000001</v>
      </c>
      <c r="D65">
        <v>3.58984375</v>
      </c>
      <c r="E65">
        <v>21.85664792</v>
      </c>
      <c r="F65">
        <v>1340</v>
      </c>
      <c r="G65">
        <v>4</v>
      </c>
    </row>
    <row r="66" spans="1:7" x14ac:dyDescent="0.25">
      <c r="A66">
        <v>13</v>
      </c>
      <c r="B66" t="s">
        <v>19</v>
      </c>
      <c r="C66">
        <v>1.037242413</v>
      </c>
      <c r="D66">
        <v>3.55078125</v>
      </c>
      <c r="E66">
        <v>1.004765342</v>
      </c>
      <c r="F66">
        <v>174</v>
      </c>
      <c r="G66">
        <v>13</v>
      </c>
    </row>
    <row r="67" spans="1:7" x14ac:dyDescent="0.25">
      <c r="A67">
        <v>14</v>
      </c>
      <c r="B67" t="s">
        <v>20</v>
      </c>
      <c r="C67">
        <v>1.6302282809999999</v>
      </c>
      <c r="D67">
        <v>2.8203125</v>
      </c>
      <c r="E67">
        <v>9.7339886619999998</v>
      </c>
      <c r="F67">
        <v>422</v>
      </c>
      <c r="G67">
        <v>0</v>
      </c>
    </row>
    <row r="69" spans="1:7" x14ac:dyDescent="0.25">
      <c r="A69" s="17" t="s">
        <v>30</v>
      </c>
      <c r="B69" s="17"/>
      <c r="C69" s="17"/>
      <c r="D69" s="17"/>
      <c r="E69" s="17"/>
      <c r="F69" s="17"/>
      <c r="G69" s="17"/>
    </row>
    <row r="71" spans="1:7" x14ac:dyDescent="0.25">
      <c r="A71" s="5"/>
      <c r="B71" s="5" t="s">
        <v>0</v>
      </c>
      <c r="C71" s="5" t="s">
        <v>1</v>
      </c>
      <c r="D71" s="5" t="s">
        <v>2</v>
      </c>
      <c r="E71" s="5" t="s">
        <v>3</v>
      </c>
      <c r="F71" s="5" t="s">
        <v>4</v>
      </c>
      <c r="G71" s="5" t="s">
        <v>5</v>
      </c>
    </row>
    <row r="72" spans="1:7" x14ac:dyDescent="0.25">
      <c r="A72" s="1">
        <v>0</v>
      </c>
      <c r="B72" s="1" t="s">
        <v>6</v>
      </c>
      <c r="C72" s="1">
        <f>SUM(C2,C19,C36,C53)</f>
        <v>6.8721942909999996</v>
      </c>
      <c r="D72" s="1">
        <f>SUM(D2,D19,D36,D53)</f>
        <v>25.37109375</v>
      </c>
      <c r="E72" s="1">
        <f>SUM(E2,E19,E36,E53)</f>
        <v>52.545361489999998</v>
      </c>
      <c r="F72" s="1">
        <f>SUM(F2,F19,F36,F53)</f>
        <v>1983</v>
      </c>
      <c r="G72" s="1">
        <f>SUM(G2,G19,G36,G53)</f>
        <v>45</v>
      </c>
    </row>
    <row r="73" spans="1:7" x14ac:dyDescent="0.25">
      <c r="A73" s="1">
        <v>1</v>
      </c>
      <c r="B73" s="1" t="s">
        <v>7</v>
      </c>
      <c r="C73" s="1">
        <f t="shared" ref="C73:G86" si="0">SUM(C3,C20,C37,C54)</f>
        <v>8.3107821939999997</v>
      </c>
      <c r="D73" s="1">
        <f t="shared" si="0"/>
        <v>20.4453125</v>
      </c>
      <c r="E73" s="1">
        <f t="shared" si="0"/>
        <v>42.646614889999995</v>
      </c>
      <c r="F73" s="1">
        <f t="shared" si="0"/>
        <v>1731</v>
      </c>
      <c r="G73" s="1">
        <f t="shared" si="0"/>
        <v>19</v>
      </c>
    </row>
    <row r="74" spans="1:7" x14ac:dyDescent="0.25">
      <c r="A74" s="1">
        <v>2</v>
      </c>
      <c r="B74" s="1" t="s">
        <v>8</v>
      </c>
      <c r="C74" s="1">
        <f t="shared" si="0"/>
        <v>11.338987589000002</v>
      </c>
      <c r="D74" s="1">
        <f t="shared" si="0"/>
        <v>15.1015625</v>
      </c>
      <c r="E74" s="1">
        <f t="shared" si="0"/>
        <v>86.028026170000004</v>
      </c>
      <c r="F74" s="1">
        <f t="shared" si="0"/>
        <v>4403</v>
      </c>
      <c r="G74" s="1">
        <f t="shared" si="0"/>
        <v>34</v>
      </c>
    </row>
    <row r="75" spans="1:7" x14ac:dyDescent="0.25">
      <c r="A75" s="1">
        <v>3</v>
      </c>
      <c r="B75" s="1" t="s">
        <v>9</v>
      </c>
      <c r="C75" s="1">
        <f t="shared" si="0"/>
        <v>3.8138415820000002</v>
      </c>
      <c r="D75" s="1">
        <f t="shared" si="0"/>
        <v>14.91015625</v>
      </c>
      <c r="E75" s="1">
        <f t="shared" si="0"/>
        <v>0.61019957400000002</v>
      </c>
      <c r="F75" s="1">
        <f t="shared" si="0"/>
        <v>288</v>
      </c>
      <c r="G75" s="1">
        <f t="shared" si="0"/>
        <v>69</v>
      </c>
    </row>
    <row r="76" spans="1:7" x14ac:dyDescent="0.25">
      <c r="A76" s="1">
        <v>4</v>
      </c>
      <c r="B76" s="1" t="s">
        <v>10</v>
      </c>
      <c r="C76" s="1">
        <f t="shared" si="0"/>
        <v>6.3132541179999997</v>
      </c>
      <c r="D76" s="1">
        <f t="shared" si="0"/>
        <v>28.234375</v>
      </c>
      <c r="E76" s="1">
        <f t="shared" si="0"/>
        <v>37.917538542000003</v>
      </c>
      <c r="F76" s="1">
        <f t="shared" si="0"/>
        <v>1380</v>
      </c>
      <c r="G76" s="1">
        <f t="shared" si="0"/>
        <v>38</v>
      </c>
    </row>
    <row r="77" spans="1:7" x14ac:dyDescent="0.25">
      <c r="A77" s="3">
        <v>5</v>
      </c>
      <c r="B77" s="3" t="s">
        <v>11</v>
      </c>
      <c r="C77" s="3">
        <f t="shared" si="0"/>
        <v>7.152476311</v>
      </c>
      <c r="D77" s="3">
        <f t="shared" si="0"/>
        <v>13.6796875</v>
      </c>
      <c r="E77" s="3">
        <f t="shared" si="0"/>
        <v>47.738964970000005</v>
      </c>
      <c r="F77" s="3">
        <f t="shared" si="0"/>
        <v>1955</v>
      </c>
      <c r="G77" s="3">
        <f t="shared" si="0"/>
        <v>52</v>
      </c>
    </row>
    <row r="78" spans="1:7" x14ac:dyDescent="0.25">
      <c r="A78" s="3">
        <v>6</v>
      </c>
      <c r="B78" s="3" t="s">
        <v>12</v>
      </c>
      <c r="C78" s="3">
        <f t="shared" si="0"/>
        <v>8.6866512289999989</v>
      </c>
      <c r="D78" s="3">
        <f t="shared" si="0"/>
        <v>12.40234375</v>
      </c>
      <c r="E78" s="3">
        <f t="shared" si="0"/>
        <v>43.853984582999999</v>
      </c>
      <c r="F78" s="3">
        <f t="shared" si="0"/>
        <v>1920</v>
      </c>
      <c r="G78" s="3">
        <f t="shared" si="0"/>
        <v>19</v>
      </c>
    </row>
    <row r="79" spans="1:7" x14ac:dyDescent="0.25">
      <c r="A79" s="3">
        <v>7</v>
      </c>
      <c r="B79" s="3" t="s">
        <v>13</v>
      </c>
      <c r="C79" s="3">
        <f t="shared" si="0"/>
        <v>13.080744029</v>
      </c>
      <c r="D79" s="3">
        <f t="shared" si="0"/>
        <v>13.53515625</v>
      </c>
      <c r="E79" s="3">
        <f t="shared" si="0"/>
        <v>90.365368189999998</v>
      </c>
      <c r="F79" s="3">
        <f t="shared" si="0"/>
        <v>5397</v>
      </c>
      <c r="G79" s="3">
        <f t="shared" si="0"/>
        <v>18</v>
      </c>
    </row>
    <row r="80" spans="1:7" x14ac:dyDescent="0.25">
      <c r="A80" s="3">
        <v>8</v>
      </c>
      <c r="B80" s="3" t="s">
        <v>14</v>
      </c>
      <c r="C80" s="3">
        <f t="shared" si="0"/>
        <v>4.0369777679999999</v>
      </c>
      <c r="D80" s="3">
        <f t="shared" si="0"/>
        <v>14.1796875</v>
      </c>
      <c r="E80" s="3">
        <f t="shared" si="0"/>
        <v>0.98143302600000004</v>
      </c>
      <c r="F80" s="3">
        <f t="shared" si="0"/>
        <v>392</v>
      </c>
      <c r="G80" s="3">
        <f t="shared" si="0"/>
        <v>66</v>
      </c>
    </row>
    <row r="81" spans="1:7" x14ac:dyDescent="0.25">
      <c r="A81" s="3">
        <v>9</v>
      </c>
      <c r="B81" s="3" t="s">
        <v>15</v>
      </c>
      <c r="C81" s="3">
        <f t="shared" si="0"/>
        <v>6.6304721839999994</v>
      </c>
      <c r="D81" s="3">
        <f t="shared" si="0"/>
        <v>12.69140625</v>
      </c>
      <c r="E81" s="3">
        <f t="shared" si="0"/>
        <v>39.004249573999999</v>
      </c>
      <c r="F81" s="3">
        <f t="shared" si="0"/>
        <v>1568</v>
      </c>
      <c r="G81" s="3">
        <f t="shared" si="0"/>
        <v>23</v>
      </c>
    </row>
    <row r="82" spans="1:7" x14ac:dyDescent="0.25">
      <c r="A82" s="4">
        <v>10</v>
      </c>
      <c r="B82" s="4" t="s">
        <v>16</v>
      </c>
      <c r="C82" s="4">
        <f t="shared" si="0"/>
        <v>6.7286128989999998</v>
      </c>
      <c r="D82" s="4">
        <f t="shared" si="0"/>
        <v>13.0703125</v>
      </c>
      <c r="E82" s="4">
        <f t="shared" si="0"/>
        <v>66.836312120000002</v>
      </c>
      <c r="F82" s="4">
        <f t="shared" si="0"/>
        <v>2107</v>
      </c>
      <c r="G82" s="4">
        <f t="shared" si="0"/>
        <v>54</v>
      </c>
    </row>
    <row r="83" spans="1:7" x14ac:dyDescent="0.25">
      <c r="A83" s="4">
        <v>11</v>
      </c>
      <c r="B83" s="4" t="s">
        <v>17</v>
      </c>
      <c r="C83" s="4">
        <f t="shared" si="0"/>
        <v>8.882369756000001</v>
      </c>
      <c r="D83" s="4">
        <f t="shared" si="0"/>
        <v>13.21875</v>
      </c>
      <c r="E83" s="4">
        <f t="shared" si="0"/>
        <v>48.856668409999997</v>
      </c>
      <c r="F83" s="4">
        <f t="shared" si="0"/>
        <v>2149</v>
      </c>
      <c r="G83" s="4">
        <f t="shared" si="0"/>
        <v>13</v>
      </c>
    </row>
    <row r="84" spans="1:7" x14ac:dyDescent="0.25">
      <c r="A84" s="4">
        <v>12</v>
      </c>
      <c r="B84" s="4" t="s">
        <v>18</v>
      </c>
      <c r="C84" s="4">
        <f t="shared" si="0"/>
        <v>12.851613284000001</v>
      </c>
      <c r="D84" s="4">
        <f t="shared" si="0"/>
        <v>14.0390625</v>
      </c>
      <c r="E84" s="4">
        <f t="shared" si="0"/>
        <v>88.917173090000006</v>
      </c>
      <c r="F84" s="4">
        <f t="shared" si="0"/>
        <v>5290</v>
      </c>
      <c r="G84" s="4">
        <f t="shared" si="0"/>
        <v>14</v>
      </c>
    </row>
    <row r="85" spans="1:7" x14ac:dyDescent="0.25">
      <c r="A85" s="4">
        <v>13</v>
      </c>
      <c r="B85" s="4" t="s">
        <v>19</v>
      </c>
      <c r="C85" s="4">
        <f t="shared" si="0"/>
        <v>4.0481462480000001</v>
      </c>
      <c r="D85" s="4">
        <f t="shared" si="0"/>
        <v>14.8125</v>
      </c>
      <c r="E85" s="4">
        <f t="shared" si="0"/>
        <v>3.002729006</v>
      </c>
      <c r="F85" s="4">
        <f t="shared" si="0"/>
        <v>568</v>
      </c>
      <c r="G85" s="4">
        <f t="shared" si="0"/>
        <v>64</v>
      </c>
    </row>
    <row r="86" spans="1:7" x14ac:dyDescent="0.25">
      <c r="A86" s="4">
        <v>14</v>
      </c>
      <c r="B86" s="4" t="s">
        <v>20</v>
      </c>
      <c r="C86" s="4">
        <f t="shared" si="0"/>
        <v>6.2067861559999997</v>
      </c>
      <c r="D86" s="4">
        <f t="shared" si="0"/>
        <v>12.8828125</v>
      </c>
      <c r="E86" s="4">
        <f t="shared" si="0"/>
        <v>41.632796738000003</v>
      </c>
      <c r="F86" s="4">
        <f t="shared" si="0"/>
        <v>1561</v>
      </c>
      <c r="G86" s="4">
        <f t="shared" si="0"/>
        <v>6</v>
      </c>
    </row>
    <row r="88" spans="1:7" x14ac:dyDescent="0.25">
      <c r="B88" s="5" t="s">
        <v>21</v>
      </c>
      <c r="C88" s="5">
        <f t="shared" ref="C88:G89" si="1">SUM(C72,C77,C82)</f>
        <v>20.753283500999999</v>
      </c>
      <c r="D88" s="5">
        <f t="shared" si="1"/>
        <v>52.12109375</v>
      </c>
      <c r="E88" s="5">
        <f t="shared" si="1"/>
        <v>167.12063857999999</v>
      </c>
      <c r="F88" s="5">
        <f t="shared" si="1"/>
        <v>6045</v>
      </c>
      <c r="G88" s="15">
        <f t="shared" si="1"/>
        <v>151</v>
      </c>
    </row>
    <row r="89" spans="1:7" x14ac:dyDescent="0.25">
      <c r="B89" s="5" t="s">
        <v>22</v>
      </c>
      <c r="C89" s="5">
        <f t="shared" si="1"/>
        <v>25.879803179</v>
      </c>
      <c r="D89" s="5">
        <f t="shared" si="1"/>
        <v>46.06640625</v>
      </c>
      <c r="E89" s="5">
        <f t="shared" si="1"/>
        <v>135.35726788299999</v>
      </c>
      <c r="F89" s="5">
        <f t="shared" si="1"/>
        <v>5800</v>
      </c>
      <c r="G89" s="5">
        <f t="shared" si="1"/>
        <v>51</v>
      </c>
    </row>
    <row r="90" spans="1:7" x14ac:dyDescent="0.25">
      <c r="B90" s="5" t="s">
        <v>23</v>
      </c>
      <c r="C90" s="5">
        <f t="shared" ref="C90:G92" si="2">SUM(C74,C79,C84)</f>
        <v>37.271344902000003</v>
      </c>
      <c r="D90" s="7">
        <f t="shared" si="2"/>
        <v>42.67578125</v>
      </c>
      <c r="E90" s="5">
        <f t="shared" si="2"/>
        <v>265.31056745000001</v>
      </c>
      <c r="F90" s="5">
        <f t="shared" si="2"/>
        <v>15090</v>
      </c>
      <c r="G90" s="5">
        <f>SUM(G74,G79,G84)</f>
        <v>66</v>
      </c>
    </row>
    <row r="91" spans="1:7" x14ac:dyDescent="0.25">
      <c r="B91" s="5" t="s">
        <v>24</v>
      </c>
      <c r="C91" s="7">
        <f t="shared" si="2"/>
        <v>11.898965598</v>
      </c>
      <c r="D91" s="15">
        <f t="shared" si="2"/>
        <v>43.90234375</v>
      </c>
      <c r="E91" s="7">
        <f t="shared" si="2"/>
        <v>4.5943616059999997</v>
      </c>
      <c r="F91" s="7">
        <f t="shared" si="2"/>
        <v>1248</v>
      </c>
      <c r="G91" s="7">
        <f t="shared" si="2"/>
        <v>199</v>
      </c>
    </row>
    <row r="92" spans="1:7" x14ac:dyDescent="0.25">
      <c r="B92" s="5" t="s">
        <v>25</v>
      </c>
      <c r="C92" s="15">
        <f t="shared" si="2"/>
        <v>19.150512457999998</v>
      </c>
      <c r="D92" s="5">
        <f t="shared" si="2"/>
        <v>53.80859375</v>
      </c>
      <c r="E92" s="15">
        <f t="shared" si="2"/>
        <v>118.55458485400001</v>
      </c>
      <c r="F92" s="15">
        <f t="shared" si="2"/>
        <v>4509</v>
      </c>
      <c r="G92" s="5">
        <f t="shared" si="2"/>
        <v>67</v>
      </c>
    </row>
    <row r="94" spans="1:7" x14ac:dyDescent="0.25">
      <c r="B94" s="3" t="s">
        <v>26</v>
      </c>
      <c r="C94" s="3">
        <f>SUM(C72:C76)</f>
        <v>36.649059774000008</v>
      </c>
      <c r="D94" s="3">
        <f>SUM(D72:D76)</f>
        <v>104.0625</v>
      </c>
      <c r="E94" s="3">
        <f>SUM(E72:E76)</f>
        <v>219.74774066600003</v>
      </c>
      <c r="F94" s="3">
        <f>SUM(F72:F76)</f>
        <v>9785</v>
      </c>
      <c r="G94" s="3">
        <f>SUM(G72:G76)</f>
        <v>205</v>
      </c>
    </row>
    <row r="95" spans="1:7" x14ac:dyDescent="0.25">
      <c r="B95" s="2" t="s">
        <v>27</v>
      </c>
      <c r="C95" s="2">
        <f>SUM(C77:C81)</f>
        <v>39.587321521</v>
      </c>
      <c r="D95" s="2">
        <f>SUM(D77:D81)</f>
        <v>66.48828125</v>
      </c>
      <c r="E95" s="2">
        <f>SUM(E77:E81)</f>
        <v>221.944000343</v>
      </c>
      <c r="F95" s="2">
        <f>SUM(F77:F81)</f>
        <v>11232</v>
      </c>
      <c r="G95" s="2">
        <f>SUM(G77:G81)</f>
        <v>178</v>
      </c>
    </row>
    <row r="96" spans="1:7" x14ac:dyDescent="0.25">
      <c r="B96" s="4" t="s">
        <v>28</v>
      </c>
      <c r="C96" s="4">
        <f>SUM(C82:C86)</f>
        <v>38.717528343000005</v>
      </c>
      <c r="D96" s="4">
        <f>SUM(D82:D86)</f>
        <v>68.0234375</v>
      </c>
      <c r="E96" s="4">
        <f>SUM(E82:E86)</f>
        <v>249.24567936400001</v>
      </c>
      <c r="F96" s="4">
        <f>SUM(F82:F86)</f>
        <v>11675</v>
      </c>
      <c r="G96" s="4">
        <f>SUM(G82:G86)</f>
        <v>151</v>
      </c>
    </row>
    <row r="98" spans="2:7" ht="15.75" x14ac:dyDescent="0.25">
      <c r="B98" s="6" t="s">
        <v>29</v>
      </c>
      <c r="C98" s="6">
        <f>SUM(C94:C96)</f>
        <v>114.953909638</v>
      </c>
      <c r="D98" s="6">
        <f>SUM(D94:D96)</f>
        <v>238.57421875</v>
      </c>
      <c r="E98" s="6">
        <f>SUM(E94:E96)</f>
        <v>690.93742037300001</v>
      </c>
      <c r="F98" s="6">
        <f>SUM(F94:F96)</f>
        <v>32692</v>
      </c>
      <c r="G98" s="6">
        <f>SUM(G94:G96)</f>
        <v>534</v>
      </c>
    </row>
    <row r="100" spans="2:7" ht="15.75" x14ac:dyDescent="0.25">
      <c r="B100" s="6" t="s">
        <v>37</v>
      </c>
      <c r="C100" s="6">
        <f>C98/60</f>
        <v>1.9158984939666666</v>
      </c>
      <c r="D100" s="6">
        <f t="shared" ref="D100:F100" si="3">D98/60</f>
        <v>3.9762369791666665</v>
      </c>
      <c r="E100" s="6">
        <f t="shared" si="3"/>
        <v>11.515623672883333</v>
      </c>
      <c r="F100" s="6">
        <f t="shared" si="3"/>
        <v>544.86666666666667</v>
      </c>
      <c r="G100" s="6">
        <f>G98/60</f>
        <v>8.9</v>
      </c>
    </row>
  </sheetData>
  <mergeCells count="1">
    <mergeCell ref="A69:G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Result Summary</vt:lpstr>
      <vt:lpstr>Between single and multiple</vt:lpstr>
      <vt:lpstr>Edge_editing_karate</vt:lpstr>
      <vt:lpstr>Noise_node_karate</vt:lpstr>
      <vt:lpstr>Edge_editing_netscience2</vt:lpstr>
      <vt:lpstr>Noise_node_netscience2</vt:lpstr>
      <vt:lpstr>Edge_Editing_netscience</vt:lpstr>
      <vt:lpstr>Noise_node_netscience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Chamania</dc:creator>
  <cp:lastModifiedBy>Dhruv Chamania</cp:lastModifiedBy>
  <dcterms:created xsi:type="dcterms:W3CDTF">2019-05-06T15:21:07Z</dcterms:created>
  <dcterms:modified xsi:type="dcterms:W3CDTF">2019-05-07T01:56:54Z</dcterms:modified>
</cp:coreProperties>
</file>