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b3ee8ec7ba0360db/Desktop/excel projects/"/>
    </mc:Choice>
  </mc:AlternateContent>
  <xr:revisionPtr revIDLastSave="0" documentId="8_{A8BF1205-5C44-43B8-85AF-00E37B9B338F}" xr6:coauthVersionLast="47" xr6:coauthVersionMax="47" xr10:uidLastSave="{00000000-0000-0000-0000-000000000000}"/>
  <bookViews>
    <workbookView xWindow="-108" yWindow="-108" windowWidth="23256" windowHeight="12456" xr2:uid="{0CB62EF1-401F-4D37-8EAF-D9A6FEC0E785}"/>
  </bookViews>
  <sheets>
    <sheet name="B&amp;N BOOKSTORE"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1" i="1" l="1"/>
  <c r="B22" i="1" s="1"/>
  <c r="B18" i="1"/>
  <c r="B16" i="1"/>
  <c r="C24" i="1"/>
  <c r="C18" i="1"/>
  <c r="C23" i="1"/>
  <c r="C17" i="1"/>
  <c r="C22" i="1"/>
  <c r="C16" i="1"/>
  <c r="C21" i="1"/>
  <c r="B17" i="1" l="1"/>
  <c r="B23" i="1" s="1"/>
  <c r="B24" i="1" s="1"/>
  <c r="E3" i="1" s="1"/>
</calcChain>
</file>

<file path=xl/sharedStrings.xml><?xml version="1.0" encoding="utf-8"?>
<sst xmlns="http://schemas.openxmlformats.org/spreadsheetml/2006/main" count="22" uniqueCount="22">
  <si>
    <t>B&amp;N BOOKSTORE</t>
  </si>
  <si>
    <t>demand</t>
  </si>
  <si>
    <t>scenario</t>
  </si>
  <si>
    <t>GIVEN:</t>
  </si>
  <si>
    <t>data</t>
  </si>
  <si>
    <t>formulas</t>
  </si>
  <si>
    <t>order</t>
  </si>
  <si>
    <t>B&amp;N Bookstore, with many locations across the United States, places orders for all the latest books and then distributes them to its individual bookstores.  B&amp;N needs a model to help it order the appropriate number of any title.  For example, B&amp;N plans to order a popular new hardback novel, which it will sell for $30.  It can purchase any number of this book from the publisher, but due to quantity discounts, the unit cost for all books it orders depends on the number ordered.  Specifically, if the number ordered is less than 1000, the unit cost is $24.  After each 1000, the unit costs drops: to $23 for at least 1000 copies; to $22.25 for at least 2000; to $21.75 for at least 3000; and to $21.30 (the lowest possible unit cost) for at least 4000.  B&amp;N is very uncertain about the demand for this book – it estimates that demand could be anywhere from 500 to 4500.  Also, as with most hardback novels, this one will eventually come out in paperback.  Therefore, if B&amp;N has any hardbacks left when the paperback comes out, it will put them on sale for $10, at which price it believes all the leftovers will be sold. 
How many copies of this hardback novel should B&amp;N order from the publisher?</t>
  </si>
  <si>
    <t>hardcopy of the novel SP (each):</t>
  </si>
  <si>
    <t>No. of units ordered (&gt; atleast)</t>
  </si>
  <si>
    <t>cost price of each</t>
  </si>
  <si>
    <t>no.of units ordered (hardcopy):</t>
  </si>
  <si>
    <t>demand:</t>
  </si>
  <si>
    <t>&lt;--dummy value (500-4500)</t>
  </si>
  <si>
    <t>hardcopy orders sold :</t>
  </si>
  <si>
    <t>left-over orders:</t>
  </si>
  <si>
    <r>
      <t xml:space="preserve">left-over orders </t>
    </r>
    <r>
      <rPr>
        <b/>
        <sz val="11"/>
        <color theme="1"/>
        <rFont val="Calibri"/>
        <family val="2"/>
        <scheme val="minor"/>
      </rPr>
      <t>WAY2</t>
    </r>
    <r>
      <rPr>
        <sz val="11"/>
        <color theme="1"/>
        <rFont val="Calibri"/>
        <family val="2"/>
        <scheme val="minor"/>
      </rPr>
      <t>:</t>
    </r>
  </si>
  <si>
    <t>left-over order SP (each):</t>
  </si>
  <si>
    <t>COST PRICE on each hardcopy:</t>
  </si>
  <si>
    <t>total cost:</t>
  </si>
  <si>
    <t xml:space="preserve">revenue: </t>
  </si>
  <si>
    <t>total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</si>
</sst>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7" x14ac:knownFonts="1">
    <font>
      <sz val="11"/>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
      <b/>
      <sz val="20"/>
      <color theme="1"/>
      <name val="Calibri"/>
      <family val="2"/>
      <scheme val="minor"/>
    </font>
    <font>
      <sz val="11"/>
      <color theme="6" tint="0.39997558519241921"/>
      <name val="Calibri"/>
      <family val="2"/>
      <scheme val="minor"/>
    </font>
    <font>
      <sz val="11"/>
      <color theme="2" tint="-0.499984740745262"/>
      <name val="Calibri"/>
      <family val="2"/>
      <scheme val="minor"/>
    </font>
  </fonts>
  <fills count="6">
    <fill>
      <patternFill patternType="none"/>
    </fill>
    <fill>
      <patternFill patternType="gray125"/>
    </fill>
    <fill>
      <patternFill patternType="solid">
        <fgColor rgb="FFFFFFCC"/>
      </patternFill>
    </fill>
    <fill>
      <patternFill patternType="solid">
        <fgColor theme="7" tint="0.79998168889431442"/>
        <bgColor indexed="65"/>
      </patternFill>
    </fill>
    <fill>
      <patternFill patternType="solid">
        <fgColor theme="9" tint="0.39997558519241921"/>
        <bgColor indexed="64"/>
      </patternFill>
    </fill>
    <fill>
      <patternFill patternType="solid">
        <fgColor theme="6" tint="0.59999389629810485"/>
        <bgColor indexed="64"/>
      </patternFill>
    </fill>
  </fills>
  <borders count="4">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1" applyNumberFormat="0" applyFill="0" applyAlignment="0" applyProtection="0"/>
    <xf numFmtId="0" fontId="1" fillId="2" borderId="2" applyNumberFormat="0" applyFont="0" applyAlignment="0" applyProtection="0"/>
    <xf numFmtId="0" fontId="1" fillId="3" borderId="0" applyNumberFormat="0" applyBorder="0" applyAlignment="0" applyProtection="0"/>
  </cellStyleXfs>
  <cellXfs count="18">
    <xf numFmtId="0" fontId="0" fillId="0" borderId="0" xfId="0"/>
    <xf numFmtId="0" fontId="2" fillId="0" borderId="1" xfId="1" applyAlignment="1">
      <alignment horizontal="center"/>
    </xf>
    <xf numFmtId="0" fontId="0" fillId="0" borderId="3" xfId="0" applyBorder="1"/>
    <xf numFmtId="0" fontId="4" fillId="0" borderId="3" xfId="0" applyFont="1" applyBorder="1" applyAlignment="1">
      <alignment horizontal="center"/>
    </xf>
    <xf numFmtId="0" fontId="4" fillId="2" borderId="2" xfId="2" applyFont="1" applyAlignment="1">
      <alignment horizontal="center"/>
    </xf>
    <xf numFmtId="164" fontId="5" fillId="0" borderId="3" xfId="0" applyNumberFormat="1" applyFont="1" applyBorder="1"/>
    <xf numFmtId="0" fontId="4" fillId="0" borderId="3" xfId="0" applyFont="1" applyBorder="1" applyAlignment="1">
      <alignment horizontal="center" vertical="center" textRotation="90"/>
    </xf>
    <xf numFmtId="44" fontId="0" fillId="0" borderId="3" xfId="0" applyNumberFormat="1" applyBorder="1"/>
    <xf numFmtId="0" fontId="1" fillId="3" borderId="0" xfId="3" applyAlignment="1">
      <alignment vertical="center" wrapText="1"/>
    </xf>
    <xf numFmtId="0" fontId="1" fillId="3" borderId="0" xfId="3" applyAlignment="1">
      <alignment vertical="center"/>
    </xf>
    <xf numFmtId="164" fontId="0" fillId="0" borderId="0" xfId="0" applyNumberFormat="1"/>
    <xf numFmtId="0" fontId="6" fillId="0" borderId="0" xfId="0" applyFont="1"/>
    <xf numFmtId="0" fontId="0" fillId="0" borderId="3" xfId="0" applyBorder="1" applyAlignment="1">
      <alignment horizontal="center" vertical="center"/>
    </xf>
    <xf numFmtId="164" fontId="0" fillId="0" borderId="3" xfId="0" applyNumberFormat="1" applyBorder="1" applyAlignment="1">
      <alignment horizontal="center" vertical="center"/>
    </xf>
    <xf numFmtId="0" fontId="0" fillId="4" borderId="0" xfId="0" applyFill="1"/>
    <xf numFmtId="0" fontId="0" fillId="5" borderId="0" xfId="0" applyFill="1"/>
    <xf numFmtId="0" fontId="6" fillId="5" borderId="0" xfId="0" applyFont="1" applyFill="1"/>
    <xf numFmtId="0" fontId="3" fillId="0" borderId="0" xfId="0" applyFont="1"/>
  </cellXfs>
  <cellStyles count="4">
    <cellStyle name="20% - Accent4" xfId="3" builtinId="42"/>
    <cellStyle name="Heading 1" xfId="1" builtinId="16"/>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B&amp;N</a:t>
            </a:r>
            <a:r>
              <a:rPr lang="en-IN" baseline="0"/>
              <a:t> BOOKSTORE DEMAND VS ORDERS VS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795384951881015"/>
          <c:y val="0.18097222222222226"/>
          <c:w val="0.85721062992125985"/>
          <c:h val="0.60027668416447943"/>
        </c:manualLayout>
      </c:layout>
      <c:barChart>
        <c:barDir val="col"/>
        <c:grouping val="clustered"/>
        <c:varyColors val="0"/>
        <c:ser>
          <c:idx val="0"/>
          <c:order val="0"/>
          <c:tx>
            <c:strRef>
              <c:f>'B&amp;N BOOKSTORE'!$D$3:$E$3</c:f>
              <c:strCache>
                <c:ptCount val="2"/>
                <c:pt idx="1">
                  <c:v>$7,000.00</c:v>
                </c:pt>
              </c:strCache>
            </c:strRef>
          </c:tx>
          <c:spPr>
            <a:solidFill>
              <a:schemeClr val="accent1"/>
            </a:solidFill>
            <a:ln>
              <a:noFill/>
            </a:ln>
            <a:effectLst/>
          </c:spPr>
          <c:invertIfNegative val="0"/>
          <c:cat>
            <c:strRef>
              <c:f>'B&amp;N BOOKSTORE'!$F$2:$N$2</c:f>
              <c:strCache>
                <c:ptCount val="1"/>
                <c:pt idx="0">
                  <c:v>demand</c:v>
                </c:pt>
              </c:strCache>
            </c:strRef>
          </c:cat>
          <c:val>
            <c:numRef>
              <c:f>'B&amp;N BOOKSTORE'!$F$3:$N$3</c:f>
              <c:numCache>
                <c:formatCode>General</c:formatCode>
                <c:ptCount val="9"/>
                <c:pt idx="0">
                  <c:v>500</c:v>
                </c:pt>
                <c:pt idx="1">
                  <c:v>1000</c:v>
                </c:pt>
                <c:pt idx="2">
                  <c:v>1500</c:v>
                </c:pt>
                <c:pt idx="3">
                  <c:v>2000</c:v>
                </c:pt>
                <c:pt idx="4">
                  <c:v>2500</c:v>
                </c:pt>
                <c:pt idx="5">
                  <c:v>3000</c:v>
                </c:pt>
                <c:pt idx="6">
                  <c:v>3500</c:v>
                </c:pt>
                <c:pt idx="7">
                  <c:v>4000</c:v>
                </c:pt>
                <c:pt idx="8">
                  <c:v>4500</c:v>
                </c:pt>
              </c:numCache>
            </c:numRef>
          </c:val>
          <c:extLst>
            <c:ext xmlns:c16="http://schemas.microsoft.com/office/drawing/2014/chart" uri="{C3380CC4-5D6E-409C-BE32-E72D297353CC}">
              <c16:uniqueId val="{00000000-541B-43F0-8D70-EE0EFEE30A9C}"/>
            </c:ext>
          </c:extLst>
        </c:ser>
        <c:ser>
          <c:idx val="1"/>
          <c:order val="1"/>
          <c:tx>
            <c:strRef>
              <c:f>'B&amp;N BOOKSTORE'!$D$4:$E$4</c:f>
              <c:strCache>
                <c:ptCount val="2"/>
                <c:pt idx="0">
                  <c:v>order</c:v>
                </c:pt>
                <c:pt idx="1">
                  <c:v>500</c:v>
                </c:pt>
              </c:strCache>
            </c:strRef>
          </c:tx>
          <c:spPr>
            <a:solidFill>
              <a:schemeClr val="accent2"/>
            </a:solidFill>
            <a:ln>
              <a:noFill/>
            </a:ln>
            <a:effectLst/>
          </c:spPr>
          <c:invertIfNegative val="0"/>
          <c:cat>
            <c:strRef>
              <c:f>'B&amp;N BOOKSTORE'!$F$2:$N$2</c:f>
              <c:strCache>
                <c:ptCount val="1"/>
                <c:pt idx="0">
                  <c:v>demand</c:v>
                </c:pt>
              </c:strCache>
            </c:strRef>
          </c:cat>
          <c:val>
            <c:numRef>
              <c:f>'B&amp;N BOOKSTORE'!$F$4:$N$4</c:f>
              <c:numCache>
                <c:formatCode>_("$"* #,##0.00_);_("$"* \(#,##0.00\);_("$"* "-"??_);_(@_)</c:formatCode>
                <c:ptCount val="9"/>
                <c:pt idx="0">
                  <c:v>3000</c:v>
                </c:pt>
                <c:pt idx="1">
                  <c:v>3000</c:v>
                </c:pt>
                <c:pt idx="2">
                  <c:v>3000</c:v>
                </c:pt>
                <c:pt idx="3">
                  <c:v>3000</c:v>
                </c:pt>
                <c:pt idx="4">
                  <c:v>3000</c:v>
                </c:pt>
                <c:pt idx="5">
                  <c:v>3000</c:v>
                </c:pt>
                <c:pt idx="6">
                  <c:v>3000</c:v>
                </c:pt>
                <c:pt idx="7">
                  <c:v>3000</c:v>
                </c:pt>
                <c:pt idx="8">
                  <c:v>3000</c:v>
                </c:pt>
              </c:numCache>
            </c:numRef>
          </c:val>
          <c:extLst>
            <c:ext xmlns:c16="http://schemas.microsoft.com/office/drawing/2014/chart" uri="{C3380CC4-5D6E-409C-BE32-E72D297353CC}">
              <c16:uniqueId val="{00000001-541B-43F0-8D70-EE0EFEE30A9C}"/>
            </c:ext>
          </c:extLst>
        </c:ser>
        <c:ser>
          <c:idx val="2"/>
          <c:order val="2"/>
          <c:tx>
            <c:strRef>
              <c:f>'B&amp;N BOOKSTORE'!$D$5:$E$5</c:f>
              <c:strCache>
                <c:ptCount val="2"/>
                <c:pt idx="0">
                  <c:v>order</c:v>
                </c:pt>
                <c:pt idx="1">
                  <c:v>1000</c:v>
                </c:pt>
              </c:strCache>
            </c:strRef>
          </c:tx>
          <c:spPr>
            <a:solidFill>
              <a:schemeClr val="accent3"/>
            </a:solidFill>
            <a:ln>
              <a:noFill/>
            </a:ln>
            <a:effectLst/>
          </c:spPr>
          <c:invertIfNegative val="0"/>
          <c:cat>
            <c:strRef>
              <c:f>'B&amp;N BOOKSTORE'!$F$2:$N$2</c:f>
              <c:strCache>
                <c:ptCount val="1"/>
                <c:pt idx="0">
                  <c:v>demand</c:v>
                </c:pt>
              </c:strCache>
            </c:strRef>
          </c:cat>
          <c:val>
            <c:numRef>
              <c:f>'B&amp;N BOOKSTORE'!$F$5:$N$5</c:f>
              <c:numCache>
                <c:formatCode>_("$"* #,##0.00_);_("$"* \(#,##0.00\);_("$"* "-"??_);_(@_)</c:formatCode>
                <c:ptCount val="9"/>
                <c:pt idx="0">
                  <c:v>-3000</c:v>
                </c:pt>
                <c:pt idx="1">
                  <c:v>7000</c:v>
                </c:pt>
                <c:pt idx="2">
                  <c:v>7000</c:v>
                </c:pt>
                <c:pt idx="3">
                  <c:v>7000</c:v>
                </c:pt>
                <c:pt idx="4">
                  <c:v>7000</c:v>
                </c:pt>
                <c:pt idx="5">
                  <c:v>7000</c:v>
                </c:pt>
                <c:pt idx="6">
                  <c:v>7000</c:v>
                </c:pt>
                <c:pt idx="7">
                  <c:v>7000</c:v>
                </c:pt>
                <c:pt idx="8">
                  <c:v>7000</c:v>
                </c:pt>
              </c:numCache>
            </c:numRef>
          </c:val>
          <c:extLst>
            <c:ext xmlns:c16="http://schemas.microsoft.com/office/drawing/2014/chart" uri="{C3380CC4-5D6E-409C-BE32-E72D297353CC}">
              <c16:uniqueId val="{00000002-541B-43F0-8D70-EE0EFEE30A9C}"/>
            </c:ext>
          </c:extLst>
        </c:ser>
        <c:ser>
          <c:idx val="3"/>
          <c:order val="3"/>
          <c:tx>
            <c:strRef>
              <c:f>'B&amp;N BOOKSTORE'!$D$6:$E$6</c:f>
              <c:strCache>
                <c:ptCount val="2"/>
                <c:pt idx="0">
                  <c:v>order</c:v>
                </c:pt>
                <c:pt idx="1">
                  <c:v>1500</c:v>
                </c:pt>
              </c:strCache>
            </c:strRef>
          </c:tx>
          <c:spPr>
            <a:solidFill>
              <a:schemeClr val="accent4"/>
            </a:solidFill>
            <a:ln>
              <a:noFill/>
            </a:ln>
            <a:effectLst/>
          </c:spPr>
          <c:invertIfNegative val="0"/>
          <c:cat>
            <c:strRef>
              <c:f>'B&amp;N BOOKSTORE'!$F$2:$N$2</c:f>
              <c:strCache>
                <c:ptCount val="1"/>
                <c:pt idx="0">
                  <c:v>demand</c:v>
                </c:pt>
              </c:strCache>
            </c:strRef>
          </c:cat>
          <c:val>
            <c:numRef>
              <c:f>'B&amp;N BOOKSTORE'!$F$6:$N$6</c:f>
              <c:numCache>
                <c:formatCode>_("$"* #,##0.00_);_("$"* \(#,##0.00\);_("$"* "-"??_);_(@_)</c:formatCode>
                <c:ptCount val="9"/>
                <c:pt idx="0">
                  <c:v>-9500</c:v>
                </c:pt>
                <c:pt idx="1">
                  <c:v>500</c:v>
                </c:pt>
                <c:pt idx="2">
                  <c:v>10500</c:v>
                </c:pt>
                <c:pt idx="3">
                  <c:v>10500</c:v>
                </c:pt>
                <c:pt idx="4">
                  <c:v>10500</c:v>
                </c:pt>
                <c:pt idx="5">
                  <c:v>10500</c:v>
                </c:pt>
                <c:pt idx="6">
                  <c:v>10500</c:v>
                </c:pt>
                <c:pt idx="7">
                  <c:v>10500</c:v>
                </c:pt>
                <c:pt idx="8">
                  <c:v>10500</c:v>
                </c:pt>
              </c:numCache>
            </c:numRef>
          </c:val>
          <c:extLst>
            <c:ext xmlns:c16="http://schemas.microsoft.com/office/drawing/2014/chart" uri="{C3380CC4-5D6E-409C-BE32-E72D297353CC}">
              <c16:uniqueId val="{00000003-541B-43F0-8D70-EE0EFEE30A9C}"/>
            </c:ext>
          </c:extLst>
        </c:ser>
        <c:ser>
          <c:idx val="4"/>
          <c:order val="4"/>
          <c:tx>
            <c:strRef>
              <c:f>'B&amp;N BOOKSTORE'!$D$7:$E$7</c:f>
              <c:strCache>
                <c:ptCount val="2"/>
                <c:pt idx="0">
                  <c:v>order</c:v>
                </c:pt>
                <c:pt idx="1">
                  <c:v>2000</c:v>
                </c:pt>
              </c:strCache>
            </c:strRef>
          </c:tx>
          <c:spPr>
            <a:solidFill>
              <a:schemeClr val="accent5"/>
            </a:solidFill>
            <a:ln>
              <a:noFill/>
            </a:ln>
            <a:effectLst/>
          </c:spPr>
          <c:invertIfNegative val="0"/>
          <c:cat>
            <c:strRef>
              <c:f>'B&amp;N BOOKSTORE'!$F$2:$N$2</c:f>
              <c:strCache>
                <c:ptCount val="1"/>
                <c:pt idx="0">
                  <c:v>demand</c:v>
                </c:pt>
              </c:strCache>
            </c:strRef>
          </c:cat>
          <c:val>
            <c:numRef>
              <c:f>'B&amp;N BOOKSTORE'!$F$7:$N$7</c:f>
              <c:numCache>
                <c:formatCode>_("$"* #,##0.00_);_("$"* \(#,##0.00\);_("$"* "-"??_);_(@_)</c:formatCode>
                <c:ptCount val="9"/>
                <c:pt idx="0">
                  <c:v>-14500</c:v>
                </c:pt>
                <c:pt idx="1">
                  <c:v>-4500</c:v>
                </c:pt>
                <c:pt idx="2">
                  <c:v>5500</c:v>
                </c:pt>
                <c:pt idx="3">
                  <c:v>15500</c:v>
                </c:pt>
                <c:pt idx="4">
                  <c:v>15500</c:v>
                </c:pt>
                <c:pt idx="5">
                  <c:v>15500</c:v>
                </c:pt>
                <c:pt idx="6">
                  <c:v>15500</c:v>
                </c:pt>
                <c:pt idx="7">
                  <c:v>15500</c:v>
                </c:pt>
                <c:pt idx="8">
                  <c:v>15500</c:v>
                </c:pt>
              </c:numCache>
            </c:numRef>
          </c:val>
          <c:extLst>
            <c:ext xmlns:c16="http://schemas.microsoft.com/office/drawing/2014/chart" uri="{C3380CC4-5D6E-409C-BE32-E72D297353CC}">
              <c16:uniqueId val="{00000004-541B-43F0-8D70-EE0EFEE30A9C}"/>
            </c:ext>
          </c:extLst>
        </c:ser>
        <c:ser>
          <c:idx val="5"/>
          <c:order val="5"/>
          <c:tx>
            <c:strRef>
              <c:f>'B&amp;N BOOKSTORE'!$D$8:$E$8</c:f>
              <c:strCache>
                <c:ptCount val="2"/>
                <c:pt idx="0">
                  <c:v>order</c:v>
                </c:pt>
                <c:pt idx="1">
                  <c:v>2500</c:v>
                </c:pt>
              </c:strCache>
            </c:strRef>
          </c:tx>
          <c:spPr>
            <a:solidFill>
              <a:schemeClr val="accent6"/>
            </a:solidFill>
            <a:ln>
              <a:noFill/>
            </a:ln>
            <a:effectLst/>
          </c:spPr>
          <c:invertIfNegative val="0"/>
          <c:cat>
            <c:strRef>
              <c:f>'B&amp;N BOOKSTORE'!$F$2:$N$2</c:f>
              <c:strCache>
                <c:ptCount val="1"/>
                <c:pt idx="0">
                  <c:v>demand</c:v>
                </c:pt>
              </c:strCache>
            </c:strRef>
          </c:cat>
          <c:val>
            <c:numRef>
              <c:f>'B&amp;N BOOKSTORE'!$F$8:$N$8</c:f>
              <c:numCache>
                <c:formatCode>_("$"* #,##0.00_);_("$"* \(#,##0.00\);_("$"* "-"??_);_(@_)</c:formatCode>
                <c:ptCount val="9"/>
                <c:pt idx="0">
                  <c:v>-20625</c:v>
                </c:pt>
                <c:pt idx="1">
                  <c:v>-10625</c:v>
                </c:pt>
                <c:pt idx="2">
                  <c:v>-625</c:v>
                </c:pt>
                <c:pt idx="3">
                  <c:v>9375</c:v>
                </c:pt>
                <c:pt idx="4">
                  <c:v>19375</c:v>
                </c:pt>
                <c:pt idx="5">
                  <c:v>19375</c:v>
                </c:pt>
                <c:pt idx="6">
                  <c:v>19375</c:v>
                </c:pt>
                <c:pt idx="7">
                  <c:v>19375</c:v>
                </c:pt>
                <c:pt idx="8">
                  <c:v>19375</c:v>
                </c:pt>
              </c:numCache>
            </c:numRef>
          </c:val>
          <c:extLst>
            <c:ext xmlns:c16="http://schemas.microsoft.com/office/drawing/2014/chart" uri="{C3380CC4-5D6E-409C-BE32-E72D297353CC}">
              <c16:uniqueId val="{00000005-541B-43F0-8D70-EE0EFEE30A9C}"/>
            </c:ext>
          </c:extLst>
        </c:ser>
        <c:ser>
          <c:idx val="6"/>
          <c:order val="6"/>
          <c:tx>
            <c:strRef>
              <c:f>'B&amp;N BOOKSTORE'!$D$9:$E$9</c:f>
              <c:strCache>
                <c:ptCount val="2"/>
                <c:pt idx="0">
                  <c:v>order</c:v>
                </c:pt>
                <c:pt idx="1">
                  <c:v>3000</c:v>
                </c:pt>
              </c:strCache>
            </c:strRef>
          </c:tx>
          <c:spPr>
            <a:solidFill>
              <a:schemeClr val="accent1">
                <a:lumMod val="60000"/>
              </a:schemeClr>
            </a:solidFill>
            <a:ln>
              <a:noFill/>
            </a:ln>
            <a:effectLst/>
          </c:spPr>
          <c:invertIfNegative val="0"/>
          <c:cat>
            <c:strRef>
              <c:f>'B&amp;N BOOKSTORE'!$F$2:$N$2</c:f>
              <c:strCache>
                <c:ptCount val="1"/>
                <c:pt idx="0">
                  <c:v>demand</c:v>
                </c:pt>
              </c:strCache>
            </c:strRef>
          </c:cat>
          <c:val>
            <c:numRef>
              <c:f>'B&amp;N BOOKSTORE'!$F$9:$N$9</c:f>
              <c:numCache>
                <c:formatCode>_("$"* #,##0.00_);_("$"* \(#,##0.00\);_("$"* "-"??_);_(@_)</c:formatCode>
                <c:ptCount val="9"/>
                <c:pt idx="0">
                  <c:v>-25250</c:v>
                </c:pt>
                <c:pt idx="1">
                  <c:v>-15250</c:v>
                </c:pt>
                <c:pt idx="2">
                  <c:v>-5250</c:v>
                </c:pt>
                <c:pt idx="3">
                  <c:v>4750</c:v>
                </c:pt>
                <c:pt idx="4">
                  <c:v>14750</c:v>
                </c:pt>
                <c:pt idx="5">
                  <c:v>24750</c:v>
                </c:pt>
                <c:pt idx="6">
                  <c:v>24750</c:v>
                </c:pt>
                <c:pt idx="7">
                  <c:v>24750</c:v>
                </c:pt>
                <c:pt idx="8">
                  <c:v>24750</c:v>
                </c:pt>
              </c:numCache>
            </c:numRef>
          </c:val>
          <c:extLst>
            <c:ext xmlns:c16="http://schemas.microsoft.com/office/drawing/2014/chart" uri="{C3380CC4-5D6E-409C-BE32-E72D297353CC}">
              <c16:uniqueId val="{00000006-541B-43F0-8D70-EE0EFEE30A9C}"/>
            </c:ext>
          </c:extLst>
        </c:ser>
        <c:ser>
          <c:idx val="7"/>
          <c:order val="7"/>
          <c:tx>
            <c:strRef>
              <c:f>'B&amp;N BOOKSTORE'!$D$10:$E$10</c:f>
              <c:strCache>
                <c:ptCount val="2"/>
                <c:pt idx="0">
                  <c:v>order</c:v>
                </c:pt>
                <c:pt idx="1">
                  <c:v>3500</c:v>
                </c:pt>
              </c:strCache>
            </c:strRef>
          </c:tx>
          <c:spPr>
            <a:solidFill>
              <a:schemeClr val="accent2">
                <a:lumMod val="60000"/>
              </a:schemeClr>
            </a:solidFill>
            <a:ln>
              <a:noFill/>
            </a:ln>
            <a:effectLst/>
          </c:spPr>
          <c:invertIfNegative val="0"/>
          <c:cat>
            <c:strRef>
              <c:f>'B&amp;N BOOKSTORE'!$F$2:$N$2</c:f>
              <c:strCache>
                <c:ptCount val="1"/>
                <c:pt idx="0">
                  <c:v>demand</c:v>
                </c:pt>
              </c:strCache>
            </c:strRef>
          </c:cat>
          <c:val>
            <c:numRef>
              <c:f>'B&amp;N BOOKSTORE'!$F$10:$N$10</c:f>
              <c:numCache>
                <c:formatCode>_("$"* #,##0.00_);_("$"* \(#,##0.00\);_("$"* "-"??_);_(@_)</c:formatCode>
                <c:ptCount val="9"/>
                <c:pt idx="0">
                  <c:v>-31125</c:v>
                </c:pt>
                <c:pt idx="1">
                  <c:v>-21125</c:v>
                </c:pt>
                <c:pt idx="2">
                  <c:v>-11125</c:v>
                </c:pt>
                <c:pt idx="3">
                  <c:v>-1125</c:v>
                </c:pt>
                <c:pt idx="4">
                  <c:v>8875</c:v>
                </c:pt>
                <c:pt idx="5">
                  <c:v>18875</c:v>
                </c:pt>
                <c:pt idx="6">
                  <c:v>28875</c:v>
                </c:pt>
                <c:pt idx="7">
                  <c:v>28875</c:v>
                </c:pt>
                <c:pt idx="8">
                  <c:v>28875</c:v>
                </c:pt>
              </c:numCache>
            </c:numRef>
          </c:val>
          <c:extLst>
            <c:ext xmlns:c16="http://schemas.microsoft.com/office/drawing/2014/chart" uri="{C3380CC4-5D6E-409C-BE32-E72D297353CC}">
              <c16:uniqueId val="{00000007-541B-43F0-8D70-EE0EFEE30A9C}"/>
            </c:ext>
          </c:extLst>
        </c:ser>
        <c:ser>
          <c:idx val="8"/>
          <c:order val="8"/>
          <c:tx>
            <c:strRef>
              <c:f>'B&amp;N BOOKSTORE'!$D$11:$E$11</c:f>
              <c:strCache>
                <c:ptCount val="2"/>
                <c:pt idx="0">
                  <c:v>order</c:v>
                </c:pt>
                <c:pt idx="1">
                  <c:v>4000</c:v>
                </c:pt>
              </c:strCache>
            </c:strRef>
          </c:tx>
          <c:spPr>
            <a:solidFill>
              <a:schemeClr val="accent3">
                <a:lumMod val="60000"/>
              </a:schemeClr>
            </a:solidFill>
            <a:ln>
              <a:noFill/>
            </a:ln>
            <a:effectLst/>
          </c:spPr>
          <c:invertIfNegative val="0"/>
          <c:cat>
            <c:strRef>
              <c:f>'B&amp;N BOOKSTORE'!$F$2:$N$2</c:f>
              <c:strCache>
                <c:ptCount val="1"/>
                <c:pt idx="0">
                  <c:v>demand</c:v>
                </c:pt>
              </c:strCache>
            </c:strRef>
          </c:cat>
          <c:val>
            <c:numRef>
              <c:f>'B&amp;N BOOKSTORE'!$F$11:$N$11</c:f>
              <c:numCache>
                <c:formatCode>_("$"* #,##0.00_);_("$"* \(#,##0.00\);_("$"* "-"??_);_(@_)</c:formatCode>
                <c:ptCount val="9"/>
                <c:pt idx="0">
                  <c:v>-35200</c:v>
                </c:pt>
                <c:pt idx="1">
                  <c:v>-25200</c:v>
                </c:pt>
                <c:pt idx="2">
                  <c:v>-15200</c:v>
                </c:pt>
                <c:pt idx="3">
                  <c:v>-5200</c:v>
                </c:pt>
                <c:pt idx="4">
                  <c:v>4800</c:v>
                </c:pt>
                <c:pt idx="5">
                  <c:v>14800</c:v>
                </c:pt>
                <c:pt idx="6">
                  <c:v>24800</c:v>
                </c:pt>
                <c:pt idx="7">
                  <c:v>34800</c:v>
                </c:pt>
                <c:pt idx="8">
                  <c:v>34800</c:v>
                </c:pt>
              </c:numCache>
            </c:numRef>
          </c:val>
          <c:extLst>
            <c:ext xmlns:c16="http://schemas.microsoft.com/office/drawing/2014/chart" uri="{C3380CC4-5D6E-409C-BE32-E72D297353CC}">
              <c16:uniqueId val="{00000008-541B-43F0-8D70-EE0EFEE30A9C}"/>
            </c:ext>
          </c:extLst>
        </c:ser>
        <c:ser>
          <c:idx val="9"/>
          <c:order val="9"/>
          <c:tx>
            <c:strRef>
              <c:f>'B&amp;N BOOKSTORE'!$D$12:$E$12</c:f>
              <c:strCache>
                <c:ptCount val="2"/>
                <c:pt idx="0">
                  <c:v>order</c:v>
                </c:pt>
                <c:pt idx="1">
                  <c:v>4500</c:v>
                </c:pt>
              </c:strCache>
            </c:strRef>
          </c:tx>
          <c:spPr>
            <a:solidFill>
              <a:schemeClr val="accent4">
                <a:lumMod val="60000"/>
              </a:schemeClr>
            </a:solidFill>
            <a:ln>
              <a:noFill/>
            </a:ln>
            <a:effectLst/>
          </c:spPr>
          <c:invertIfNegative val="0"/>
          <c:cat>
            <c:strRef>
              <c:f>'B&amp;N BOOKSTORE'!$F$2:$N$2</c:f>
              <c:strCache>
                <c:ptCount val="1"/>
                <c:pt idx="0">
                  <c:v>demand</c:v>
                </c:pt>
              </c:strCache>
            </c:strRef>
          </c:cat>
          <c:val>
            <c:numRef>
              <c:f>'B&amp;N BOOKSTORE'!$F$12:$N$12</c:f>
              <c:numCache>
                <c:formatCode>_("$"* #,##0.00_);_("$"* \(#,##0.00\);_("$"* "-"??_);_(@_)</c:formatCode>
                <c:ptCount val="9"/>
                <c:pt idx="0">
                  <c:v>-40850</c:v>
                </c:pt>
                <c:pt idx="1">
                  <c:v>-30850</c:v>
                </c:pt>
                <c:pt idx="2">
                  <c:v>-20850</c:v>
                </c:pt>
                <c:pt idx="3">
                  <c:v>-10850</c:v>
                </c:pt>
                <c:pt idx="4">
                  <c:v>-850</c:v>
                </c:pt>
                <c:pt idx="5">
                  <c:v>9150</c:v>
                </c:pt>
                <c:pt idx="6">
                  <c:v>19150</c:v>
                </c:pt>
                <c:pt idx="7">
                  <c:v>29150</c:v>
                </c:pt>
                <c:pt idx="8">
                  <c:v>39150</c:v>
                </c:pt>
              </c:numCache>
            </c:numRef>
          </c:val>
          <c:extLst>
            <c:ext xmlns:c16="http://schemas.microsoft.com/office/drawing/2014/chart" uri="{C3380CC4-5D6E-409C-BE32-E72D297353CC}">
              <c16:uniqueId val="{00000009-541B-43F0-8D70-EE0EFEE30A9C}"/>
            </c:ext>
          </c:extLst>
        </c:ser>
        <c:dLbls>
          <c:showLegendKey val="0"/>
          <c:showVal val="0"/>
          <c:showCatName val="0"/>
          <c:showSerName val="0"/>
          <c:showPercent val="0"/>
          <c:showBubbleSize val="0"/>
        </c:dLbls>
        <c:gapWidth val="219"/>
        <c:overlap val="-27"/>
        <c:axId val="73028992"/>
        <c:axId val="73040032"/>
      </c:barChart>
      <c:catAx>
        <c:axId val="730289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DEMAND</a:t>
                </a:r>
                <a:r>
                  <a:rPr lang="en-IN" baseline="0"/>
                  <a:t> AND ORDERS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40032"/>
        <c:crosses val="autoZero"/>
        <c:auto val="1"/>
        <c:lblAlgn val="ctr"/>
        <c:lblOffset val="100"/>
        <c:noMultiLvlLbl val="0"/>
      </c:catAx>
      <c:valAx>
        <c:axId val="73040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28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160020</xdr:colOff>
      <xdr:row>13</xdr:row>
      <xdr:rowOff>87630</xdr:rowOff>
    </xdr:from>
    <xdr:to>
      <xdr:col>13</xdr:col>
      <xdr:colOff>304800</xdr:colOff>
      <xdr:row>33</xdr:row>
      <xdr:rowOff>0</xdr:rowOff>
    </xdr:to>
    <xdr:graphicFrame macro="">
      <xdr:nvGraphicFramePr>
        <xdr:cNvPr id="2" name="Chart 1">
          <a:extLst>
            <a:ext uri="{FF2B5EF4-FFF2-40B4-BE49-F238E27FC236}">
              <a16:creationId xmlns:a16="http://schemas.microsoft.com/office/drawing/2014/main" id="{FB4F2195-83A8-40C6-B4EA-30A9C5D469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b3ee8ec7ba0360db/Desktop/excel%20projects/excel%20projects.xlsx" TargetMode="External"/><Relationship Id="rId1" Type="http://schemas.openxmlformats.org/officeDocument/2006/relationships/externalLinkPath" Target="excel%20projec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NCAA T-SHIRT VENDOR"/>
      <sheetName val="WOODWORKS BOOKSHELF CO."/>
      <sheetName val="QUALITY SWEATER CO."/>
      <sheetName val="B&amp;N BOOKSTORE"/>
      <sheetName val="19TH HOLE GOLF CLUB"/>
      <sheetName val="GOPHER DRUGS CO,"/>
      <sheetName val="CAMPAIGN MARKETING"/>
      <sheetName val="PC TECH CO."/>
      <sheetName val="PC TECH CO. STOCKS"/>
      <sheetName val="PC TECH  CO. TRANSPORTATION"/>
      <sheetName val="ASSIGNMENT PROBLEM"/>
      <sheetName val="MLB UMPIRE ASSGN"/>
      <sheetName val="INTEGER LP PROBLEM"/>
      <sheetName val="BINARY INVESTMENT DECISION"/>
      <sheetName val="NLP-MIN VARIANCE"/>
      <sheetName val="MOTORCROSS REVENUE PROBLEM"/>
    </sheetNames>
    <sheetDataSet>
      <sheetData sheetId="0"/>
      <sheetData sheetId="1"/>
      <sheetData sheetId="2"/>
      <sheetData sheetId="3">
        <row r="2">
          <cell r="F2" t="str">
            <v>demand</v>
          </cell>
        </row>
        <row r="3">
          <cell r="E3">
            <v>7000</v>
          </cell>
          <cell r="F3">
            <v>500</v>
          </cell>
          <cell r="G3">
            <v>1000</v>
          </cell>
          <cell r="H3">
            <v>1500</v>
          </cell>
          <cell r="I3">
            <v>2000</v>
          </cell>
          <cell r="J3">
            <v>2500</v>
          </cell>
          <cell r="K3">
            <v>3000</v>
          </cell>
          <cell r="L3">
            <v>3500</v>
          </cell>
          <cell r="M3">
            <v>4000</v>
          </cell>
          <cell r="N3">
            <v>4500</v>
          </cell>
        </row>
        <row r="4">
          <cell r="D4" t="str">
            <v>order</v>
          </cell>
          <cell r="E4">
            <v>500</v>
          </cell>
          <cell r="F4">
            <v>3000</v>
          </cell>
          <cell r="G4">
            <v>3000</v>
          </cell>
          <cell r="H4">
            <v>3000</v>
          </cell>
          <cell r="I4">
            <v>3000</v>
          </cell>
          <cell r="J4">
            <v>3000</v>
          </cell>
          <cell r="K4">
            <v>3000</v>
          </cell>
          <cell r="L4">
            <v>3000</v>
          </cell>
          <cell r="M4">
            <v>3000</v>
          </cell>
          <cell r="N4">
            <v>3000</v>
          </cell>
        </row>
        <row r="5">
          <cell r="E5">
            <v>1000</v>
          </cell>
          <cell r="F5">
            <v>-3000</v>
          </cell>
          <cell r="G5">
            <v>7000</v>
          </cell>
          <cell r="H5">
            <v>7000</v>
          </cell>
          <cell r="I5">
            <v>7000</v>
          </cell>
          <cell r="J5">
            <v>7000</v>
          </cell>
          <cell r="K5">
            <v>7000</v>
          </cell>
          <cell r="L5">
            <v>7000</v>
          </cell>
          <cell r="M5">
            <v>7000</v>
          </cell>
          <cell r="N5">
            <v>7000</v>
          </cell>
        </row>
        <row r="6">
          <cell r="E6">
            <v>1500</v>
          </cell>
          <cell r="F6">
            <v>-9500</v>
          </cell>
          <cell r="G6">
            <v>500</v>
          </cell>
          <cell r="H6">
            <v>10500</v>
          </cell>
          <cell r="I6">
            <v>10500</v>
          </cell>
          <cell r="J6">
            <v>10500</v>
          </cell>
          <cell r="K6">
            <v>10500</v>
          </cell>
          <cell r="L6">
            <v>10500</v>
          </cell>
          <cell r="M6">
            <v>10500</v>
          </cell>
          <cell r="N6">
            <v>10500</v>
          </cell>
        </row>
        <row r="7">
          <cell r="E7">
            <v>2000</v>
          </cell>
          <cell r="F7">
            <v>-14500</v>
          </cell>
          <cell r="G7">
            <v>-4500</v>
          </cell>
          <cell r="H7">
            <v>5500</v>
          </cell>
          <cell r="I7">
            <v>15500</v>
          </cell>
          <cell r="J7">
            <v>15500</v>
          </cell>
          <cell r="K7">
            <v>15500</v>
          </cell>
          <cell r="L7">
            <v>15500</v>
          </cell>
          <cell r="M7">
            <v>15500</v>
          </cell>
          <cell r="N7">
            <v>15500</v>
          </cell>
        </row>
        <row r="8">
          <cell r="E8">
            <v>2500</v>
          </cell>
          <cell r="F8">
            <v>-20625</v>
          </cell>
          <cell r="G8">
            <v>-10625</v>
          </cell>
          <cell r="H8">
            <v>-625</v>
          </cell>
          <cell r="I8">
            <v>9375</v>
          </cell>
          <cell r="J8">
            <v>19375</v>
          </cell>
          <cell r="K8">
            <v>19375</v>
          </cell>
          <cell r="L8">
            <v>19375</v>
          </cell>
          <cell r="M8">
            <v>19375</v>
          </cell>
          <cell r="N8">
            <v>19375</v>
          </cell>
        </row>
        <row r="9">
          <cell r="E9">
            <v>3000</v>
          </cell>
          <cell r="F9">
            <v>-25250</v>
          </cell>
          <cell r="G9">
            <v>-15250</v>
          </cell>
          <cell r="H9">
            <v>-5250</v>
          </cell>
          <cell r="I9">
            <v>4750</v>
          </cell>
          <cell r="J9">
            <v>14750</v>
          </cell>
          <cell r="K9">
            <v>24750</v>
          </cell>
          <cell r="L9">
            <v>24750</v>
          </cell>
          <cell r="M9">
            <v>24750</v>
          </cell>
          <cell r="N9">
            <v>24750</v>
          </cell>
        </row>
        <row r="10">
          <cell r="E10">
            <v>3500</v>
          </cell>
          <cell r="F10">
            <v>-31125</v>
          </cell>
          <cell r="G10">
            <v>-21125</v>
          </cell>
          <cell r="H10">
            <v>-11125</v>
          </cell>
          <cell r="I10">
            <v>-1125</v>
          </cell>
          <cell r="J10">
            <v>8875</v>
          </cell>
          <cell r="K10">
            <v>18875</v>
          </cell>
          <cell r="L10">
            <v>28875</v>
          </cell>
          <cell r="M10">
            <v>28875</v>
          </cell>
          <cell r="N10">
            <v>28875</v>
          </cell>
        </row>
        <row r="11">
          <cell r="E11">
            <v>4000</v>
          </cell>
          <cell r="F11">
            <v>-35200</v>
          </cell>
          <cell r="G11">
            <v>-25200</v>
          </cell>
          <cell r="H11">
            <v>-15200</v>
          </cell>
          <cell r="I11">
            <v>-5200</v>
          </cell>
          <cell r="J11">
            <v>4800</v>
          </cell>
          <cell r="K11">
            <v>14800</v>
          </cell>
          <cell r="L11">
            <v>24800</v>
          </cell>
          <cell r="M11">
            <v>34800</v>
          </cell>
          <cell r="N11">
            <v>34800</v>
          </cell>
        </row>
        <row r="12">
          <cell r="E12">
            <v>4500</v>
          </cell>
          <cell r="F12">
            <v>-40850</v>
          </cell>
          <cell r="G12">
            <v>-30850</v>
          </cell>
          <cell r="H12">
            <v>-20850</v>
          </cell>
          <cell r="I12">
            <v>-10850</v>
          </cell>
          <cell r="J12">
            <v>-850</v>
          </cell>
          <cell r="K12">
            <v>9150</v>
          </cell>
          <cell r="L12">
            <v>19150</v>
          </cell>
          <cell r="M12">
            <v>29150</v>
          </cell>
          <cell r="N12">
            <v>39150</v>
          </cell>
        </row>
      </sheetData>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149E-AD00-44E9-BB87-E071F2EFE0F6}">
  <dimension ref="A1:Z24"/>
  <sheetViews>
    <sheetView tabSelected="1" workbookViewId="0">
      <selection activeCell="C10" sqref="C10"/>
    </sheetView>
  </sheetViews>
  <sheetFormatPr defaultRowHeight="14.4" x14ac:dyDescent="0.3"/>
  <cols>
    <col min="1" max="1" width="30.21875" customWidth="1"/>
    <col min="2" max="2" width="17.77734375" customWidth="1"/>
    <col min="3" max="3" width="26.6640625" customWidth="1"/>
    <col min="6" max="9" width="11.6640625" bestFit="1" customWidth="1"/>
    <col min="10" max="14" width="11.109375" bestFit="1" customWidth="1"/>
  </cols>
  <sheetData>
    <row r="1" spans="1:26" ht="20.399999999999999" thickBot="1" x14ac:dyDescent="0.45">
      <c r="A1" s="1" t="s">
        <v>0</v>
      </c>
      <c r="B1" s="1"/>
      <c r="C1" s="1"/>
      <c r="D1" s="1"/>
      <c r="E1" s="1"/>
      <c r="F1" s="1"/>
      <c r="G1" s="1"/>
      <c r="H1" s="1"/>
      <c r="I1" s="1"/>
      <c r="J1" s="1"/>
      <c r="K1" s="1"/>
      <c r="L1" s="1"/>
      <c r="M1" s="1"/>
      <c r="N1" s="1"/>
      <c r="O1" s="1"/>
    </row>
    <row r="2" spans="1:26" ht="26.4" thickTop="1" x14ac:dyDescent="0.5">
      <c r="D2" s="2"/>
      <c r="E2" s="2"/>
      <c r="F2" s="3" t="s">
        <v>1</v>
      </c>
      <c r="G2" s="3"/>
      <c r="H2" s="3"/>
      <c r="I2" s="3"/>
      <c r="J2" s="3"/>
      <c r="K2" s="3"/>
      <c r="L2" s="3"/>
      <c r="M2" s="3"/>
      <c r="N2" s="3"/>
      <c r="P2" s="4" t="s">
        <v>2</v>
      </c>
      <c r="Q2" s="4"/>
      <c r="R2" s="4"/>
      <c r="S2" s="4"/>
      <c r="T2" s="4"/>
      <c r="U2" s="4"/>
      <c r="V2" s="4"/>
      <c r="W2" s="4"/>
      <c r="X2" s="4"/>
      <c r="Y2" s="4"/>
      <c r="Z2" s="4"/>
    </row>
    <row r="3" spans="1:26" x14ac:dyDescent="0.3">
      <c r="D3" s="2"/>
      <c r="E3" s="5">
        <f>B24</f>
        <v>7000</v>
      </c>
      <c r="F3" s="2">
        <v>500</v>
      </c>
      <c r="G3" s="2">
        <v>1000</v>
      </c>
      <c r="H3" s="2">
        <v>1500</v>
      </c>
      <c r="I3" s="2">
        <v>2000</v>
      </c>
      <c r="J3" s="2">
        <v>2500</v>
      </c>
      <c r="K3" s="2">
        <v>3000</v>
      </c>
      <c r="L3" s="2">
        <v>3500</v>
      </c>
      <c r="M3" s="2">
        <v>4000</v>
      </c>
      <c r="N3" s="2">
        <v>4500</v>
      </c>
    </row>
    <row r="4" spans="1:26" x14ac:dyDescent="0.3">
      <c r="A4" t="s">
        <v>3</v>
      </c>
      <c r="B4" t="s">
        <v>4</v>
      </c>
      <c r="C4" t="s">
        <v>5</v>
      </c>
      <c r="D4" s="6" t="s">
        <v>6</v>
      </c>
      <c r="E4" s="2">
        <v>500</v>
      </c>
      <c r="F4" s="7">
        <f t="dataTable" ref="F4:N12" dt2D="1" dtr="1" r1="B15" r2="B14"/>
        <v>3000</v>
      </c>
      <c r="G4" s="7">
        <v>3000</v>
      </c>
      <c r="H4" s="7">
        <v>3000</v>
      </c>
      <c r="I4" s="7">
        <v>3000</v>
      </c>
      <c r="J4" s="7">
        <v>3000</v>
      </c>
      <c r="K4" s="7">
        <v>3000</v>
      </c>
      <c r="L4" s="7">
        <v>3000</v>
      </c>
      <c r="M4" s="7">
        <v>3000</v>
      </c>
      <c r="N4" s="7">
        <v>3000</v>
      </c>
      <c r="P4" s="8" t="s">
        <v>7</v>
      </c>
      <c r="Q4" s="9"/>
      <c r="R4" s="9"/>
      <c r="S4" s="9"/>
      <c r="T4" s="9"/>
      <c r="U4" s="9"/>
      <c r="V4" s="9"/>
      <c r="W4" s="9"/>
      <c r="X4" s="9"/>
      <c r="Y4" s="9"/>
      <c r="Z4" s="9"/>
    </row>
    <row r="5" spans="1:26" x14ac:dyDescent="0.3">
      <c r="A5" t="s">
        <v>8</v>
      </c>
      <c r="B5" s="10">
        <v>30</v>
      </c>
      <c r="C5" s="11"/>
      <c r="D5" s="6"/>
      <c r="E5" s="2">
        <v>1000</v>
      </c>
      <c r="F5" s="7">
        <v>-3000</v>
      </c>
      <c r="G5" s="7">
        <v>7000</v>
      </c>
      <c r="H5" s="7">
        <v>7000</v>
      </c>
      <c r="I5" s="7">
        <v>7000</v>
      </c>
      <c r="J5" s="7">
        <v>7000</v>
      </c>
      <c r="K5" s="7">
        <v>7000</v>
      </c>
      <c r="L5" s="7">
        <v>7000</v>
      </c>
      <c r="M5" s="7">
        <v>7000</v>
      </c>
      <c r="N5" s="7">
        <v>7000</v>
      </c>
      <c r="P5" s="9"/>
      <c r="Q5" s="9"/>
      <c r="R5" s="9"/>
      <c r="S5" s="9"/>
      <c r="T5" s="9"/>
      <c r="U5" s="9"/>
      <c r="V5" s="9"/>
      <c r="W5" s="9"/>
      <c r="X5" s="9"/>
      <c r="Y5" s="9"/>
      <c r="Z5" s="9"/>
    </row>
    <row r="6" spans="1:26" x14ac:dyDescent="0.3">
      <c r="C6" s="11"/>
      <c r="D6" s="6"/>
      <c r="E6" s="2">
        <v>1500</v>
      </c>
      <c r="F6" s="7">
        <v>-9500</v>
      </c>
      <c r="G6" s="7">
        <v>500</v>
      </c>
      <c r="H6" s="7">
        <v>10500</v>
      </c>
      <c r="I6" s="7">
        <v>10500</v>
      </c>
      <c r="J6" s="7">
        <v>10500</v>
      </c>
      <c r="K6" s="7">
        <v>10500</v>
      </c>
      <c r="L6" s="7">
        <v>10500</v>
      </c>
      <c r="M6" s="7">
        <v>10500</v>
      </c>
      <c r="N6" s="7">
        <v>10500</v>
      </c>
      <c r="P6" s="9"/>
      <c r="Q6" s="9"/>
      <c r="R6" s="9"/>
      <c r="S6" s="9"/>
      <c r="T6" s="9"/>
      <c r="U6" s="9"/>
      <c r="V6" s="9"/>
      <c r="W6" s="9"/>
      <c r="X6" s="9"/>
      <c r="Y6" s="9"/>
      <c r="Z6" s="9"/>
    </row>
    <row r="7" spans="1:26" x14ac:dyDescent="0.3">
      <c r="A7" s="12" t="s">
        <v>9</v>
      </c>
      <c r="B7" s="12" t="s">
        <v>10</v>
      </c>
      <c r="C7" s="11"/>
      <c r="D7" s="6"/>
      <c r="E7" s="2">
        <v>2000</v>
      </c>
      <c r="F7" s="7">
        <v>-14500</v>
      </c>
      <c r="G7" s="7">
        <v>-4500</v>
      </c>
      <c r="H7" s="7">
        <v>5500</v>
      </c>
      <c r="I7" s="7">
        <v>15500</v>
      </c>
      <c r="J7" s="7">
        <v>15500</v>
      </c>
      <c r="K7" s="7">
        <v>15500</v>
      </c>
      <c r="L7" s="7">
        <v>15500</v>
      </c>
      <c r="M7" s="7">
        <v>15500</v>
      </c>
      <c r="N7" s="7">
        <v>15500</v>
      </c>
      <c r="P7" s="9"/>
      <c r="Q7" s="9"/>
      <c r="R7" s="9"/>
      <c r="S7" s="9"/>
      <c r="T7" s="9"/>
      <c r="U7" s="9"/>
      <c r="V7" s="9"/>
      <c r="W7" s="9"/>
      <c r="X7" s="9"/>
      <c r="Y7" s="9"/>
      <c r="Z7" s="9"/>
    </row>
    <row r="8" spans="1:26" x14ac:dyDescent="0.3">
      <c r="A8" s="12">
        <v>0</v>
      </c>
      <c r="B8" s="13">
        <v>24</v>
      </c>
      <c r="C8" s="11"/>
      <c r="D8" s="6"/>
      <c r="E8" s="2">
        <v>2500</v>
      </c>
      <c r="F8" s="7">
        <v>-20625</v>
      </c>
      <c r="G8" s="7">
        <v>-10625</v>
      </c>
      <c r="H8" s="7">
        <v>-625</v>
      </c>
      <c r="I8" s="7">
        <v>9375</v>
      </c>
      <c r="J8" s="7">
        <v>19375</v>
      </c>
      <c r="K8" s="7">
        <v>19375</v>
      </c>
      <c r="L8" s="7">
        <v>19375</v>
      </c>
      <c r="M8" s="7">
        <v>19375</v>
      </c>
      <c r="N8" s="7">
        <v>19375</v>
      </c>
      <c r="P8" s="9"/>
      <c r="Q8" s="9"/>
      <c r="R8" s="9"/>
      <c r="S8" s="9"/>
      <c r="T8" s="9"/>
      <c r="U8" s="9"/>
      <c r="V8" s="9"/>
      <c r="W8" s="9"/>
      <c r="X8" s="9"/>
      <c r="Y8" s="9"/>
      <c r="Z8" s="9"/>
    </row>
    <row r="9" spans="1:26" x14ac:dyDescent="0.3">
      <c r="A9" s="12">
        <v>1000</v>
      </c>
      <c r="B9" s="13">
        <v>23</v>
      </c>
      <c r="C9" s="11"/>
      <c r="D9" s="6"/>
      <c r="E9" s="2">
        <v>3000</v>
      </c>
      <c r="F9" s="7">
        <v>-25250</v>
      </c>
      <c r="G9" s="7">
        <v>-15250</v>
      </c>
      <c r="H9" s="7">
        <v>-5250</v>
      </c>
      <c r="I9" s="7">
        <v>4750</v>
      </c>
      <c r="J9" s="7">
        <v>14750</v>
      </c>
      <c r="K9" s="7">
        <v>24750</v>
      </c>
      <c r="L9" s="7">
        <v>24750</v>
      </c>
      <c r="M9" s="7">
        <v>24750</v>
      </c>
      <c r="N9" s="7">
        <v>24750</v>
      </c>
      <c r="P9" s="9"/>
      <c r="Q9" s="9"/>
      <c r="R9" s="9"/>
      <c r="S9" s="9"/>
      <c r="T9" s="9"/>
      <c r="U9" s="9"/>
      <c r="V9" s="9"/>
      <c r="W9" s="9"/>
      <c r="X9" s="9"/>
      <c r="Y9" s="9"/>
      <c r="Z9" s="9"/>
    </row>
    <row r="10" spans="1:26" x14ac:dyDescent="0.3">
      <c r="A10" s="12">
        <v>2000</v>
      </c>
      <c r="B10" s="13">
        <v>22.25</v>
      </c>
      <c r="C10" s="11"/>
      <c r="D10" s="6"/>
      <c r="E10" s="2">
        <v>3500</v>
      </c>
      <c r="F10" s="7">
        <v>-31125</v>
      </c>
      <c r="G10" s="7">
        <v>-21125</v>
      </c>
      <c r="H10" s="7">
        <v>-11125</v>
      </c>
      <c r="I10" s="7">
        <v>-1125</v>
      </c>
      <c r="J10" s="7">
        <v>8875</v>
      </c>
      <c r="K10" s="7">
        <v>18875</v>
      </c>
      <c r="L10" s="7">
        <v>28875</v>
      </c>
      <c r="M10" s="7">
        <v>28875</v>
      </c>
      <c r="N10" s="7">
        <v>28875</v>
      </c>
      <c r="P10" s="9"/>
      <c r="Q10" s="9"/>
      <c r="R10" s="9"/>
      <c r="S10" s="9"/>
      <c r="T10" s="9"/>
      <c r="U10" s="9"/>
      <c r="V10" s="9"/>
      <c r="W10" s="9"/>
      <c r="X10" s="9"/>
      <c r="Y10" s="9"/>
      <c r="Z10" s="9"/>
    </row>
    <row r="11" spans="1:26" x14ac:dyDescent="0.3">
      <c r="A11" s="12">
        <v>3000</v>
      </c>
      <c r="B11" s="13">
        <v>21.75</v>
      </c>
      <c r="C11" s="11"/>
      <c r="D11" s="6"/>
      <c r="E11" s="2">
        <v>4000</v>
      </c>
      <c r="F11" s="7">
        <v>-35200</v>
      </c>
      <c r="G11" s="7">
        <v>-25200</v>
      </c>
      <c r="H11" s="7">
        <v>-15200</v>
      </c>
      <c r="I11" s="7">
        <v>-5200</v>
      </c>
      <c r="J11" s="7">
        <v>4800</v>
      </c>
      <c r="K11" s="7">
        <v>14800</v>
      </c>
      <c r="L11" s="7">
        <v>24800</v>
      </c>
      <c r="M11" s="7">
        <v>34800</v>
      </c>
      <c r="N11" s="7">
        <v>34800</v>
      </c>
      <c r="P11" s="9"/>
      <c r="Q11" s="9"/>
      <c r="R11" s="9"/>
      <c r="S11" s="9"/>
      <c r="T11" s="9"/>
      <c r="U11" s="9"/>
      <c r="V11" s="9"/>
      <c r="W11" s="9"/>
      <c r="X11" s="9"/>
      <c r="Y11" s="9"/>
      <c r="Z11" s="9"/>
    </row>
    <row r="12" spans="1:26" x14ac:dyDescent="0.3">
      <c r="A12" s="12">
        <v>4000</v>
      </c>
      <c r="B12" s="13">
        <v>21.3</v>
      </c>
      <c r="C12" s="11"/>
      <c r="D12" s="6"/>
      <c r="E12" s="2">
        <v>4500</v>
      </c>
      <c r="F12" s="7">
        <v>-40850</v>
      </c>
      <c r="G12" s="7">
        <v>-30850</v>
      </c>
      <c r="H12" s="7">
        <v>-20850</v>
      </c>
      <c r="I12" s="7">
        <v>-10850</v>
      </c>
      <c r="J12" s="7">
        <v>-850</v>
      </c>
      <c r="K12" s="7">
        <v>9150</v>
      </c>
      <c r="L12" s="7">
        <v>19150</v>
      </c>
      <c r="M12" s="7">
        <v>29150</v>
      </c>
      <c r="N12" s="7">
        <v>39150</v>
      </c>
      <c r="P12" s="9"/>
      <c r="Q12" s="9"/>
      <c r="R12" s="9"/>
      <c r="S12" s="9"/>
      <c r="T12" s="9"/>
      <c r="U12" s="9"/>
      <c r="V12" s="9"/>
      <c r="W12" s="9"/>
      <c r="X12" s="9"/>
      <c r="Y12" s="9"/>
      <c r="Z12" s="9"/>
    </row>
    <row r="13" spans="1:26" x14ac:dyDescent="0.3">
      <c r="C13" s="11"/>
      <c r="P13" s="9"/>
      <c r="Q13" s="9"/>
      <c r="R13" s="9"/>
      <c r="S13" s="9"/>
      <c r="T13" s="9"/>
      <c r="U13" s="9"/>
      <c r="V13" s="9"/>
      <c r="W13" s="9"/>
      <c r="X13" s="9"/>
      <c r="Y13" s="9"/>
      <c r="Z13" s="9"/>
    </row>
    <row r="14" spans="1:26" x14ac:dyDescent="0.3">
      <c r="A14" t="s">
        <v>11</v>
      </c>
      <c r="B14" s="14">
        <v>1000</v>
      </c>
      <c r="C14" s="11"/>
      <c r="P14" s="9"/>
      <c r="Q14" s="9"/>
      <c r="R14" s="9"/>
      <c r="S14" s="9"/>
      <c r="T14" s="9"/>
      <c r="U14" s="9"/>
      <c r="V14" s="9"/>
      <c r="W14" s="9"/>
      <c r="X14" s="9"/>
      <c r="Y14" s="9"/>
      <c r="Z14" s="9"/>
    </row>
    <row r="15" spans="1:26" x14ac:dyDescent="0.3">
      <c r="A15" t="s">
        <v>12</v>
      </c>
      <c r="B15" s="14">
        <v>2500</v>
      </c>
      <c r="C15" s="11" t="s">
        <v>13</v>
      </c>
      <c r="P15" s="9"/>
      <c r="Q15" s="9"/>
      <c r="R15" s="9"/>
      <c r="S15" s="9"/>
      <c r="T15" s="9"/>
      <c r="U15" s="9"/>
      <c r="V15" s="9"/>
      <c r="W15" s="9"/>
      <c r="X15" s="9"/>
      <c r="Y15" s="9"/>
      <c r="Z15" s="9"/>
    </row>
    <row r="16" spans="1:26" x14ac:dyDescent="0.3">
      <c r="A16" t="s">
        <v>14</v>
      </c>
      <c r="B16">
        <f>MIN(B15,B14)</f>
        <v>1000</v>
      </c>
      <c r="C16" s="11" t="str">
        <f ca="1">_xlfn.FORMULATEXT(B16)</f>
        <v>=MIN(B15,B14)</v>
      </c>
      <c r="P16" s="9"/>
      <c r="Q16" s="9"/>
      <c r="R16" s="9"/>
      <c r="S16" s="9"/>
      <c r="T16" s="9"/>
      <c r="U16" s="9"/>
      <c r="V16" s="9"/>
      <c r="W16" s="9"/>
      <c r="X16" s="9"/>
      <c r="Y16" s="9"/>
      <c r="Z16" s="9"/>
    </row>
    <row r="17" spans="1:26" x14ac:dyDescent="0.3">
      <c r="A17" s="15" t="s">
        <v>15</v>
      </c>
      <c r="B17" s="15">
        <f>MAX(B14-B16,0)</f>
        <v>0</v>
      </c>
      <c r="C17" s="16" t="str">
        <f ca="1">_xlfn.FORMULATEXT(B17)</f>
        <v>=MAX(B14-B16,0)</v>
      </c>
      <c r="P17" s="9"/>
      <c r="Q17" s="9"/>
      <c r="R17" s="9"/>
      <c r="S17" s="9"/>
      <c r="T17" s="9"/>
      <c r="U17" s="9"/>
      <c r="V17" s="9"/>
      <c r="W17" s="9"/>
      <c r="X17" s="9"/>
      <c r="Y17" s="9"/>
      <c r="Z17" s="9"/>
    </row>
    <row r="18" spans="1:26" x14ac:dyDescent="0.3">
      <c r="A18" t="s">
        <v>16</v>
      </c>
      <c r="B18">
        <f>IF(B15&gt;B14,0,B14-B15)</f>
        <v>0</v>
      </c>
      <c r="C18" s="11" t="str">
        <f ca="1">_xlfn.FORMULATEXT(B18)</f>
        <v>=IF(B15&gt;B14,0,B14-B15)</v>
      </c>
    </row>
    <row r="19" spans="1:26" x14ac:dyDescent="0.3">
      <c r="A19" t="s">
        <v>17</v>
      </c>
      <c r="B19" s="10">
        <v>10</v>
      </c>
      <c r="C19" s="11"/>
    </row>
    <row r="20" spans="1:26" x14ac:dyDescent="0.3">
      <c r="C20" s="11"/>
    </row>
    <row r="21" spans="1:26" x14ac:dyDescent="0.3">
      <c r="A21" t="s">
        <v>18</v>
      </c>
      <c r="B21" s="10">
        <f>VLOOKUP(B14,A7:B12,2,TRUE)</f>
        <v>23</v>
      </c>
      <c r="C21" s="11" t="str">
        <f ca="1">_xlfn.FORMULATEXT(B21)</f>
        <v>=VLOOKUP(B14,A7:B12,2,TRUE)</v>
      </c>
    </row>
    <row r="22" spans="1:26" x14ac:dyDescent="0.3">
      <c r="A22" s="17" t="s">
        <v>19</v>
      </c>
      <c r="B22" s="10">
        <f>B21*B14</f>
        <v>23000</v>
      </c>
      <c r="C22" s="11" t="str">
        <f ca="1">_xlfn.FORMULATEXT(B22)</f>
        <v>=B21*B14</v>
      </c>
    </row>
    <row r="23" spans="1:26" x14ac:dyDescent="0.3">
      <c r="A23" s="17" t="s">
        <v>20</v>
      </c>
      <c r="B23" s="10">
        <f>B16*B5+B17*B19</f>
        <v>30000</v>
      </c>
      <c r="C23" s="11" t="str">
        <f ca="1">_xlfn.FORMULATEXT(B23)</f>
        <v>=B16*B5+B17*B19</v>
      </c>
    </row>
    <row r="24" spans="1:26" x14ac:dyDescent="0.3">
      <c r="A24" s="17" t="s">
        <v>21</v>
      </c>
      <c r="B24" s="10">
        <f>B23-B22</f>
        <v>7000</v>
      </c>
      <c r="C24" s="11" t="str">
        <f ca="1">_xlfn.FORMULATEXT(B24)</f>
        <v>=B23-B22</v>
      </c>
    </row>
  </sheetData>
  <mergeCells count="5">
    <mergeCell ref="A1:O1"/>
    <mergeCell ref="F2:N2"/>
    <mergeCell ref="P2:Z2"/>
    <mergeCell ref="D4:D12"/>
    <mergeCell ref="P4:Z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B&amp;N BOOKSTORE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PATEL</dc:creator>
  <cp:lastModifiedBy>JAY PATEL</cp:lastModifiedBy>
  <dcterms:created xsi:type="dcterms:W3CDTF">2024-08-02T12:59:02Z</dcterms:created>
  <dcterms:modified xsi:type="dcterms:W3CDTF">2024-08-02T12:59:15Z</dcterms:modified>
</cp:coreProperties>
</file>