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0" documentId="8_{F7FFB61A-B2AD-4A60-BA48-89751C66D6D5}" xr6:coauthVersionLast="47" xr6:coauthVersionMax="47" xr10:uidLastSave="{00000000-0000-0000-0000-000000000000}"/>
  <bookViews>
    <workbookView xWindow="-108" yWindow="-108" windowWidth="23256" windowHeight="12456" xr2:uid="{C1EFD621-2663-48CA-A354-D501D51303D6}"/>
  </bookViews>
  <sheets>
    <sheet name="BINARY INVESTMENT DECI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48575" i="1" l="1" a="1"/>
  <c r="XFD1048575" i="1" s="1"/>
  <c r="XFD1048574" i="1" a="1"/>
  <c r="XFD1048574" i="1" s="1"/>
  <c r="XFD1048573" i="1" a="1"/>
  <c r="XFD1048573" i="1" s="1"/>
  <c r="XFD1048572" i="1" a="1"/>
  <c r="XFD1048572" i="1" s="1"/>
  <c r="XFD1048571" i="1" a="1"/>
  <c r="XFD1048571" i="1" s="1"/>
  <c r="XFD1048570" i="1" a="1"/>
  <c r="XFD1048570" i="1" s="1"/>
  <c r="XFD1048569" i="1" a="1"/>
  <c r="XFD1048569" i="1" s="1"/>
  <c r="XFD1048568" i="1" a="1"/>
  <c r="XFD1048568" i="1" s="1"/>
  <c r="XFD1048567" i="1" a="1"/>
  <c r="XFD1048567" i="1" s="1"/>
  <c r="XFD1048566" i="1" a="1"/>
  <c r="XFD1048566" i="1" s="1"/>
  <c r="XFD1048565" i="1" a="1"/>
  <c r="XFD1048565" i="1" s="1"/>
  <c r="XFD1048564" i="1" a="1"/>
  <c r="XFD1048564" i="1" s="1"/>
  <c r="XFD1048563" i="1" a="1"/>
  <c r="XFD1048563" i="1" s="1"/>
  <c r="XFD1048562" i="1" a="1"/>
  <c r="XFD1048562" i="1" s="1"/>
  <c r="XFD1048561" i="1" a="1"/>
  <c r="XFD1048561" i="1" s="1"/>
  <c r="XFD1048560" i="1" a="1"/>
  <c r="XFD1048560" i="1" s="1"/>
  <c r="XFD1048559" i="1" a="1"/>
  <c r="XFD1048559" i="1" s="1"/>
  <c r="XFD1048558" i="1" a="1"/>
  <c r="XFD1048558" i="1" s="1"/>
  <c r="XFD1048557" i="1" a="1"/>
  <c r="XFD1048557" i="1" s="1"/>
  <c r="XFD1048556" i="1" a="1"/>
  <c r="XFD1048556" i="1" s="1"/>
  <c r="XFD1048555" i="1" a="1"/>
  <c r="XFD1048555" i="1" s="1"/>
  <c r="XFD1048554" i="1" a="1"/>
  <c r="XFD1048554" i="1" s="1"/>
  <c r="XFD1048553" i="1" a="1"/>
  <c r="XFD1048553" i="1" s="1"/>
  <c r="XFD1048552" i="1" a="1"/>
  <c r="XFD1048552" i="1" s="1"/>
  <c r="XFD1048551" i="1" a="1"/>
  <c r="XFD1048551" i="1" s="1"/>
  <c r="XFD1048550" i="1" a="1"/>
  <c r="XFD1048550" i="1" s="1"/>
  <c r="I18" i="1"/>
  <c r="I17" i="1"/>
  <c r="I16" i="1"/>
  <c r="I15" i="1"/>
  <c r="H10" i="1"/>
  <c r="G10" i="1"/>
  <c r="F10" i="1"/>
  <c r="E10" i="1"/>
  <c r="D10" i="1"/>
  <c r="C10" i="1"/>
  <c r="B10" i="1"/>
  <c r="I10" i="1" s="1"/>
  <c r="H9" i="1"/>
  <c r="G9" i="1"/>
  <c r="F9" i="1"/>
  <c r="E9" i="1"/>
  <c r="D9" i="1"/>
  <c r="C9" i="1"/>
  <c r="B9" i="1"/>
  <c r="I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<sst xmlns="http://schemas.openxmlformats.org/spreadsheetml/2006/main" count="52" uniqueCount="34">
  <si>
    <t>BINARY INVESTMENT DECISION</t>
  </si>
  <si>
    <t>NAME</t>
  </si>
  <si>
    <t>TRANS-TEXAS OIL</t>
  </si>
  <si>
    <t>BP</t>
  </si>
  <si>
    <t>DUTCH SHELL</t>
  </si>
  <si>
    <t>HOUSTON DRILLING</t>
  </si>
  <si>
    <t>TEXAS PETROLEUM</t>
  </si>
  <si>
    <t>SAN DIEGO OIL</t>
  </si>
  <si>
    <t>CALIFORNIA PETRO</t>
  </si>
  <si>
    <t>CALIFORNIA PETRO.</t>
  </si>
  <si>
    <t>EXPECTED ANNUAL RETURN($1000)</t>
  </si>
  <si>
    <t>COST OF BLOCK OF SHARES($1000)</t>
  </si>
  <si>
    <t>VAR</t>
  </si>
  <si>
    <t>X1</t>
  </si>
  <si>
    <t>X2</t>
  </si>
  <si>
    <t>X3</t>
  </si>
  <si>
    <t>X4</t>
  </si>
  <si>
    <t>X5</t>
  </si>
  <si>
    <t>X6</t>
  </si>
  <si>
    <t>X7</t>
  </si>
  <si>
    <t>(0,1)</t>
  </si>
  <si>
    <t>CONSTRAINTS</t>
  </si>
  <si>
    <t>LHS</t>
  </si>
  <si>
    <t>SIGN</t>
  </si>
  <si>
    <t>RHS</t>
  </si>
  <si>
    <t>2 TEXAS OIL  ATLEAST</t>
  </si>
  <si>
    <t>&gt;=</t>
  </si>
  <si>
    <t>FOREIGN OIL NO MORE THAN 1</t>
  </si>
  <si>
    <t>&lt;=</t>
  </si>
  <si>
    <t>ONE OF 2 CA</t>
  </si>
  <si>
    <t>=</t>
  </si>
  <si>
    <t>BUDGET</t>
  </si>
  <si>
    <t>LP SIMPLEX INTEGER MODEL SOLUTION</t>
  </si>
  <si>
    <t>MAX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</si>
</sst>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/>
    <xf numFmtId="165" fontId="2" fillId="0" borderId="2" xfId="0" applyNumberFormat="1" applyFon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464820</xdr:colOff>
      <xdr:row>1</xdr:row>
      <xdr:rowOff>152401</xdr:rowOff>
    </xdr:from>
    <xdr:to>
      <xdr:col>22</xdr:col>
      <xdr:colOff>335280</xdr:colOff>
      <xdr:row>18</xdr:row>
      <xdr:rowOff>69022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F85E60-D06E-4903-BFCF-5E7B26536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2320" y="411481"/>
          <a:ext cx="5966460" cy="4138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D5BF-3A8F-440A-B810-AD372680193C}">
  <dimension ref="A1:XFD1048575"/>
  <sheetViews>
    <sheetView tabSelected="1" zoomScale="71" workbookViewId="0">
      <selection activeCell="G23" sqref="G23"/>
    </sheetView>
  </sheetViews>
  <sheetFormatPr defaultRowHeight="14.4" x14ac:dyDescent="0.3"/>
  <cols>
    <col min="1" max="1" width="29.44140625" customWidth="1"/>
    <col min="2" max="2" width="20.21875" customWidth="1"/>
    <col min="3" max="3" width="17.77734375" customWidth="1"/>
    <col min="4" max="4" width="16.21875" customWidth="1"/>
    <col min="5" max="5" width="19.77734375" customWidth="1"/>
    <col min="6" max="8" width="17.6640625" customWidth="1"/>
    <col min="9" max="9" width="17.88671875" customWidth="1"/>
    <col min="11" max="11" width="16.21875" customWidth="1"/>
  </cols>
  <sheetData>
    <row r="1" spans="1:20" ht="20.399999999999999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thickTop="1" x14ac:dyDescent="0.3"/>
    <row r="4" spans="1:20" ht="30" customHeight="1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N4" s="3" t="s">
        <v>9</v>
      </c>
    </row>
    <row r="5" spans="1:20" ht="28.8" x14ac:dyDescent="0.3">
      <c r="A5" s="2" t="s">
        <v>10</v>
      </c>
      <c r="B5" s="3">
        <v>50</v>
      </c>
      <c r="C5" s="3">
        <v>80</v>
      </c>
      <c r="D5" s="3">
        <v>90</v>
      </c>
      <c r="E5" s="3">
        <v>120</v>
      </c>
      <c r="F5" s="3">
        <v>110</v>
      </c>
      <c r="G5" s="3">
        <v>40</v>
      </c>
      <c r="H5" s="3">
        <v>75</v>
      </c>
      <c r="N5" s="3">
        <v>75</v>
      </c>
    </row>
    <row r="6" spans="1:20" ht="28.8" x14ac:dyDescent="0.3">
      <c r="A6" s="2" t="s">
        <v>11</v>
      </c>
      <c r="B6" s="3">
        <v>480</v>
      </c>
      <c r="C6" s="3">
        <v>540</v>
      </c>
      <c r="D6" s="3">
        <v>680</v>
      </c>
      <c r="E6" s="3">
        <v>1000</v>
      </c>
      <c r="F6" s="3">
        <v>700</v>
      </c>
      <c r="G6" s="3">
        <v>510</v>
      </c>
      <c r="H6" s="3">
        <v>900</v>
      </c>
      <c r="N6" s="3">
        <v>900</v>
      </c>
    </row>
    <row r="7" spans="1:20" x14ac:dyDescent="0.3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19</v>
      </c>
      <c r="N7" s="4" t="s">
        <v>19</v>
      </c>
    </row>
    <row r="8" spans="1:20" x14ac:dyDescent="0.3">
      <c r="A8" s="5" t="s">
        <v>20</v>
      </c>
      <c r="B8" s="6">
        <v>0</v>
      </c>
      <c r="C8" s="6">
        <v>0</v>
      </c>
      <c r="D8" s="6">
        <v>1</v>
      </c>
      <c r="E8" s="6">
        <v>1</v>
      </c>
      <c r="F8" s="6">
        <v>1</v>
      </c>
      <c r="G8" s="6">
        <v>1</v>
      </c>
      <c r="H8" s="6">
        <v>0</v>
      </c>
    </row>
    <row r="9" spans="1:20" ht="37.200000000000003" customHeight="1" x14ac:dyDescent="0.3">
      <c r="A9" s="2" t="s">
        <v>10</v>
      </c>
      <c r="B9" s="7">
        <f>SUMPRODUCT(B8,B5)*1000</f>
        <v>0</v>
      </c>
      <c r="C9" s="7">
        <f t="shared" ref="C9:H9" si="0">SUMPRODUCT(C8,C5)*1000</f>
        <v>0</v>
      </c>
      <c r="D9" s="7">
        <f t="shared" si="0"/>
        <v>90000</v>
      </c>
      <c r="E9" s="7">
        <f t="shared" si="0"/>
        <v>120000</v>
      </c>
      <c r="F9" s="7">
        <f t="shared" si="0"/>
        <v>110000</v>
      </c>
      <c r="G9" s="7">
        <f t="shared" si="0"/>
        <v>40000</v>
      </c>
      <c r="H9" s="7">
        <f t="shared" si="0"/>
        <v>0</v>
      </c>
      <c r="I9" s="8">
        <f>SUM(B9:H9)</f>
        <v>360000</v>
      </c>
    </row>
    <row r="10" spans="1:20" ht="34.200000000000003" customHeight="1" x14ac:dyDescent="0.3">
      <c r="A10" s="2" t="s">
        <v>11</v>
      </c>
      <c r="B10" s="7">
        <f>SUMPRODUCT(B8,B6)*1000</f>
        <v>0</v>
      </c>
      <c r="C10" s="7">
        <f t="shared" ref="C10:H10" si="1">SUMPRODUCT(C8,C6)*1000</f>
        <v>0</v>
      </c>
      <c r="D10" s="7">
        <f t="shared" si="1"/>
        <v>680000</v>
      </c>
      <c r="E10" s="7">
        <f t="shared" si="1"/>
        <v>1000000</v>
      </c>
      <c r="F10" s="7">
        <f t="shared" si="1"/>
        <v>700000</v>
      </c>
      <c r="G10" s="7">
        <f t="shared" si="1"/>
        <v>510000</v>
      </c>
      <c r="H10" s="7">
        <f t="shared" si="1"/>
        <v>0</v>
      </c>
      <c r="I10" s="9">
        <f>SUM(B10:H10)</f>
        <v>2890000</v>
      </c>
    </row>
    <row r="11" spans="1:20" x14ac:dyDescent="0.3">
      <c r="A11" s="10"/>
      <c r="B11" s="10"/>
      <c r="C11" s="10"/>
      <c r="D11" s="11"/>
    </row>
    <row r="14" spans="1:20" x14ac:dyDescent="0.3">
      <c r="A14" s="3" t="s">
        <v>21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22</v>
      </c>
      <c r="J14" s="3" t="s">
        <v>23</v>
      </c>
      <c r="K14" s="3" t="s">
        <v>24</v>
      </c>
    </row>
    <row r="15" spans="1:20" x14ac:dyDescent="0.3">
      <c r="A15" s="3" t="s">
        <v>25</v>
      </c>
      <c r="B15" s="3">
        <v>1</v>
      </c>
      <c r="C15" s="3"/>
      <c r="D15" s="3"/>
      <c r="E15" s="3">
        <v>1</v>
      </c>
      <c r="F15" s="3">
        <v>1</v>
      </c>
      <c r="G15" s="3"/>
      <c r="H15" s="3"/>
      <c r="I15" s="3">
        <f>SUMPRODUCT(B15:H15,$B$8:$H$8)</f>
        <v>2</v>
      </c>
      <c r="J15" s="3" t="s">
        <v>26</v>
      </c>
      <c r="K15" s="3">
        <v>2</v>
      </c>
    </row>
    <row r="16" spans="1:20" x14ac:dyDescent="0.3">
      <c r="A16" s="3" t="s">
        <v>27</v>
      </c>
      <c r="B16" s="3"/>
      <c r="C16" s="3">
        <v>1</v>
      </c>
      <c r="D16" s="3">
        <v>1</v>
      </c>
      <c r="E16" s="3"/>
      <c r="F16" s="3"/>
      <c r="G16" s="3"/>
      <c r="H16" s="3"/>
      <c r="I16" s="3">
        <f>SUMPRODUCT(B16:H16,$B$8:$H$8)</f>
        <v>1</v>
      </c>
      <c r="J16" s="3" t="s">
        <v>28</v>
      </c>
      <c r="K16" s="3">
        <v>1</v>
      </c>
    </row>
    <row r="17" spans="1:11" x14ac:dyDescent="0.3">
      <c r="A17" s="3" t="s">
        <v>29</v>
      </c>
      <c r="B17" s="3"/>
      <c r="C17" s="3"/>
      <c r="D17" s="3"/>
      <c r="E17" s="3"/>
      <c r="F17" s="3"/>
      <c r="G17" s="3">
        <v>1</v>
      </c>
      <c r="H17" s="3">
        <v>1</v>
      </c>
      <c r="I17" s="3">
        <f>SUMPRODUCT(B17:H17,$B$8:$H$8)</f>
        <v>1</v>
      </c>
      <c r="J17" s="3" t="s">
        <v>30</v>
      </c>
      <c r="K17" s="3">
        <v>1</v>
      </c>
    </row>
    <row r="18" spans="1:11" x14ac:dyDescent="0.3">
      <c r="A18" s="3" t="s">
        <v>31</v>
      </c>
      <c r="B18" s="3">
        <v>480000</v>
      </c>
      <c r="C18" s="3">
        <v>540000</v>
      </c>
      <c r="D18" s="3">
        <v>680000</v>
      </c>
      <c r="E18" s="3">
        <v>1000000</v>
      </c>
      <c r="F18" s="3">
        <v>700000</v>
      </c>
      <c r="G18" s="3">
        <v>510000</v>
      </c>
      <c r="H18" s="3">
        <v>900000</v>
      </c>
      <c r="I18" s="3">
        <f>SUMPRODUCT(B18:H18,$B$8:$H$8)</f>
        <v>2890000</v>
      </c>
      <c r="J18" s="3" t="s">
        <v>28</v>
      </c>
      <c r="K18" s="3">
        <v>3000000</v>
      </c>
    </row>
    <row r="19" spans="1:1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2" spans="1:11" x14ac:dyDescent="0.3">
      <c r="A22" s="12" t="s">
        <v>32</v>
      </c>
      <c r="B22" s="13"/>
    </row>
    <row r="23" spans="1:11" x14ac:dyDescent="0.3">
      <c r="A23" s="14" t="s">
        <v>13</v>
      </c>
      <c r="B23" s="14">
        <v>0</v>
      </c>
    </row>
    <row r="24" spans="1:11" x14ac:dyDescent="0.3">
      <c r="A24" s="14" t="s">
        <v>14</v>
      </c>
      <c r="B24" s="14">
        <v>0</v>
      </c>
    </row>
    <row r="25" spans="1:11" x14ac:dyDescent="0.3">
      <c r="A25" s="14" t="s">
        <v>15</v>
      </c>
      <c r="B25" s="14">
        <v>1</v>
      </c>
    </row>
    <row r="26" spans="1:11" x14ac:dyDescent="0.3">
      <c r="A26" s="14" t="s">
        <v>16</v>
      </c>
      <c r="B26" s="14">
        <v>1</v>
      </c>
    </row>
    <row r="27" spans="1:11" x14ac:dyDescent="0.3">
      <c r="A27" s="14" t="s">
        <v>17</v>
      </c>
      <c r="B27" s="14">
        <v>1</v>
      </c>
    </row>
    <row r="28" spans="1:11" x14ac:dyDescent="0.3">
      <c r="A28" s="14" t="s">
        <v>18</v>
      </c>
      <c r="B28" s="14">
        <v>1</v>
      </c>
    </row>
    <row r="29" spans="1:11" x14ac:dyDescent="0.3">
      <c r="A29" s="14" t="s">
        <v>19</v>
      </c>
      <c r="B29" s="14">
        <v>0</v>
      </c>
    </row>
    <row r="30" spans="1:11" x14ac:dyDescent="0.3">
      <c r="A30" s="14" t="s">
        <v>33</v>
      </c>
      <c r="B30" s="15">
        <v>360000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mergeCells count="2">
    <mergeCell ref="A1:T1"/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INVESTMENT 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2024-08-02T13:05:22Z</dcterms:created>
  <dcterms:modified xsi:type="dcterms:W3CDTF">2024-08-02T13:05:35Z</dcterms:modified>
</cp:coreProperties>
</file>