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E2308966-F50C-44FC-A26D-678F2ADACC6F}" xr6:coauthVersionLast="47" xr6:coauthVersionMax="47" xr10:uidLastSave="{00000000-0000-0000-0000-000000000000}"/>
  <bookViews>
    <workbookView xWindow="-108" yWindow="-108" windowWidth="23256" windowHeight="12456" xr2:uid="{A10498A0-C64A-4476-A2C6-22EF392302FE}"/>
  </bookViews>
  <sheets>
    <sheet name="NLP-MIN VARI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 s="1"/>
  <c r="XFD1048574" i="1" a="1"/>
  <c r="XFD1048574" i="1" s="1"/>
  <c r="XFD1048573" i="1"/>
  <c r="XFD1048573" i="1" a="1"/>
  <c r="XFD1048572" i="1" a="1"/>
  <c r="XFD1048572" i="1" s="1"/>
  <c r="XFD1048571" i="1" a="1"/>
  <c r="XFD1048571" i="1" s="1"/>
  <c r="XFD1048570" i="1" a="1"/>
  <c r="XFD1048570" i="1" s="1"/>
  <c r="XFD1048569" i="1"/>
  <c r="XFD1048569" i="1" a="1"/>
  <c r="XFD1048568" i="1" a="1"/>
  <c r="XFD1048568" i="1" s="1"/>
  <c r="XFD1048567" i="1" a="1"/>
  <c r="XFD1048567" i="1" s="1"/>
  <c r="XFD1048566" i="1" a="1"/>
  <c r="XFD1048566" i="1" s="1"/>
  <c r="XFD1048565" i="1"/>
  <c r="XFD1048565" i="1" a="1"/>
  <c r="XFD1048564" i="1" a="1"/>
  <c r="XFD1048564" i="1" s="1"/>
  <c r="XFD1048563" i="1" a="1"/>
  <c r="XFD1048563" i="1" s="1"/>
  <c r="XFD1048562" i="1" a="1"/>
  <c r="XFD1048562" i="1" s="1"/>
  <c r="XFD1048561" i="1"/>
  <c r="XFD1048561" i="1" a="1"/>
  <c r="XFD1048560" i="1" a="1"/>
  <c r="XFD1048560" i="1" s="1"/>
  <c r="XFD1048559" i="1" a="1"/>
  <c r="XFD1048559" i="1" s="1"/>
  <c r="XFD1048558" i="1" a="1"/>
  <c r="XFD1048558" i="1" s="1"/>
  <c r="XFD1048557" i="1"/>
  <c r="XFD1048557" i="1" a="1"/>
  <c r="XFD1048556" i="1" a="1"/>
  <c r="XFD1048556" i="1" s="1"/>
  <c r="XFD1048555" i="1" a="1"/>
  <c r="XFD1048555" i="1" s="1"/>
  <c r="XFD1048554" i="1" a="1"/>
  <c r="XFD1048554" i="1" s="1"/>
  <c r="XFD1048553" i="1"/>
  <c r="XFD1048553" i="1" a="1"/>
  <c r="XFD1048552" i="1" a="1"/>
  <c r="XFD1048552" i="1" s="1"/>
  <c r="XFD1048551" i="1" a="1"/>
  <c r="XFD1048551" i="1" s="1"/>
  <c r="XFD1048550" i="1" a="1"/>
  <c r="XFD1048550" i="1" s="1"/>
  <c r="D14" i="1"/>
  <c r="D13" i="1"/>
  <c r="D10" i="1"/>
  <c r="B10" i="1"/>
  <c r="D9" i="1"/>
  <c r="C9" i="1"/>
  <c r="C10" i="1" s="1"/>
  <c r="B9" i="1"/>
  <c r="E10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<sst xmlns="http://schemas.openxmlformats.org/spreadsheetml/2006/main" count="26" uniqueCount="22">
  <si>
    <t>NON LINEAR MINIMUM VARIANCE PROBLEM</t>
  </si>
  <si>
    <t>LINEAR VARS</t>
  </si>
  <si>
    <t>X</t>
  </si>
  <si>
    <t>Y</t>
  </si>
  <si>
    <t>NON LINEAR VARS</t>
  </si>
  <si>
    <t>X2</t>
  </si>
  <si>
    <t>XY</t>
  </si>
  <si>
    <t>Y2</t>
  </si>
  <si>
    <t>COEFF</t>
  </si>
  <si>
    <t>FORMULA</t>
  </si>
  <si>
    <t>TERM</t>
  </si>
  <si>
    <t>&lt;--VARIANCE(MIN)</t>
  </si>
  <si>
    <t>CONSTRAINTS</t>
  </si>
  <si>
    <t>LHS</t>
  </si>
  <si>
    <t>SIGN</t>
  </si>
  <si>
    <t>RHS</t>
  </si>
  <si>
    <t>BUDGET</t>
  </si>
  <si>
    <t>=</t>
  </si>
  <si>
    <t>RETURN</t>
  </si>
  <si>
    <t>&gt;=</t>
  </si>
  <si>
    <t>NON-LINEAR MODEL SOLUTION</t>
  </si>
  <si>
    <t>MIN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</si>
</sst>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2" applyAlignment="1">
      <alignment horizontal="center"/>
    </xf>
    <xf numFmtId="0" fontId="0" fillId="0" borderId="2" xfId="0" applyBorder="1"/>
    <xf numFmtId="9" fontId="0" fillId="2" borderId="2" xfId="0" applyNumberFormat="1" applyFill="1" applyBorder="1"/>
    <xf numFmtId="0" fontId="0" fillId="3" borderId="0" xfId="0" applyFill="1"/>
    <xf numFmtId="0" fontId="0" fillId="0" borderId="0" xfId="0" applyAlignment="1">
      <alignment horizontal="center"/>
    </xf>
    <xf numFmtId="9" fontId="0" fillId="0" borderId="2" xfId="1" applyFont="1" applyBorder="1"/>
    <xf numFmtId="9" fontId="0" fillId="0" borderId="2" xfId="0" applyNumberForma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9" fontId="3" fillId="0" borderId="2" xfId="0" applyNumberFormat="1" applyFont="1" applyBorder="1"/>
    <xf numFmtId="0" fontId="3" fillId="0" borderId="2" xfId="0" applyFont="1" applyBorder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601980</xdr:colOff>
      <xdr:row>1</xdr:row>
      <xdr:rowOff>160020</xdr:rowOff>
    </xdr:from>
    <xdr:to>
      <xdr:col>21</xdr:col>
      <xdr:colOff>122565</xdr:colOff>
      <xdr:row>17</xdr:row>
      <xdr:rowOff>7861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48A58-9160-478C-BEB1-607C2A1F7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419100"/>
          <a:ext cx="7445385" cy="2781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E510-5ECA-47B3-8E17-840AECF7D6AE}">
  <dimension ref="A1:XFD1048575"/>
  <sheetViews>
    <sheetView tabSelected="1" workbookViewId="0">
      <selection activeCell="E18" sqref="E18"/>
    </sheetView>
  </sheetViews>
  <sheetFormatPr defaultRowHeight="14.4" x14ac:dyDescent="0.3"/>
  <cols>
    <col min="1" max="1" width="16.21875" bestFit="1" customWidth="1"/>
  </cols>
  <sheetData>
    <row r="1" spans="1:8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15" thickTop="1" x14ac:dyDescent="0.3"/>
    <row r="4" spans="1:8" x14ac:dyDescent="0.3">
      <c r="A4" s="2" t="s">
        <v>1</v>
      </c>
      <c r="B4" s="2" t="s">
        <v>2</v>
      </c>
      <c r="C4" s="2" t="s">
        <v>3</v>
      </c>
    </row>
    <row r="5" spans="1:8" x14ac:dyDescent="0.3">
      <c r="A5" s="2"/>
      <c r="B5" s="3">
        <v>0.93023255813953487</v>
      </c>
      <c r="C5" s="3">
        <v>6.9767441860465185E-2</v>
      </c>
    </row>
    <row r="7" spans="1:8" x14ac:dyDescent="0.3">
      <c r="A7" s="2" t="s">
        <v>4</v>
      </c>
      <c r="B7" s="2" t="s">
        <v>5</v>
      </c>
      <c r="C7" s="2" t="s">
        <v>6</v>
      </c>
      <c r="D7" s="2" t="s">
        <v>7</v>
      </c>
    </row>
    <row r="8" spans="1:8" x14ac:dyDescent="0.3">
      <c r="A8" s="2" t="s">
        <v>8</v>
      </c>
      <c r="B8" s="2">
        <v>0.16</v>
      </c>
      <c r="C8" s="2">
        <v>0.2</v>
      </c>
      <c r="D8" s="2">
        <v>0.9</v>
      </c>
    </row>
    <row r="9" spans="1:8" x14ac:dyDescent="0.3">
      <c r="A9" s="2" t="s">
        <v>9</v>
      </c>
      <c r="B9" s="2">
        <f>B5^2</f>
        <v>0.86533261222282309</v>
      </c>
      <c r="C9" s="2">
        <f>B5*C5</f>
        <v>6.4899945916711804E-2</v>
      </c>
      <c r="D9" s="2">
        <f>C5^2</f>
        <v>4.86749594375339E-3</v>
      </c>
    </row>
    <row r="10" spans="1:8" x14ac:dyDescent="0.3">
      <c r="A10" s="2" t="s">
        <v>10</v>
      </c>
      <c r="B10" s="2">
        <f>B8*B9</f>
        <v>0.13845321795565169</v>
      </c>
      <c r="C10" s="2">
        <f t="shared" ref="C10:D10" si="0">C8*C9</f>
        <v>1.2979989183342361E-2</v>
      </c>
      <c r="D10" s="2">
        <f t="shared" si="0"/>
        <v>4.3807463493780513E-3</v>
      </c>
      <c r="E10" s="4">
        <f>SUM(B10:D10)</f>
        <v>0.1558139534883721</v>
      </c>
      <c r="F10" s="5" t="s">
        <v>11</v>
      </c>
      <c r="G10" s="5"/>
      <c r="H10" s="5"/>
    </row>
    <row r="12" spans="1:8" x14ac:dyDescent="0.3">
      <c r="A12" s="2" t="s">
        <v>12</v>
      </c>
      <c r="B12" s="2" t="s">
        <v>2</v>
      </c>
      <c r="C12" s="2" t="s">
        <v>3</v>
      </c>
      <c r="D12" s="2" t="s">
        <v>13</v>
      </c>
      <c r="E12" s="2" t="s">
        <v>14</v>
      </c>
      <c r="F12" s="2" t="s">
        <v>15</v>
      </c>
    </row>
    <row r="13" spans="1:8" x14ac:dyDescent="0.3">
      <c r="A13" s="2" t="s">
        <v>16</v>
      </c>
      <c r="B13" s="2">
        <v>1</v>
      </c>
      <c r="C13" s="2">
        <v>1</v>
      </c>
      <c r="D13" s="6">
        <f>SUMPRODUCT(B13:C13,$B$5:$C$5)</f>
        <v>1</v>
      </c>
      <c r="E13" s="2" t="s">
        <v>17</v>
      </c>
      <c r="F13" s="7">
        <v>1</v>
      </c>
    </row>
    <row r="14" spans="1:8" x14ac:dyDescent="0.3">
      <c r="A14" s="2" t="s">
        <v>18</v>
      </c>
      <c r="B14" s="7">
        <v>0.11</v>
      </c>
      <c r="C14" s="7">
        <v>0.08</v>
      </c>
      <c r="D14" s="6">
        <f>SUMPRODUCT(B14:C14,$B$5:$C$5)</f>
        <v>0.10790697674418605</v>
      </c>
      <c r="E14" s="2" t="s">
        <v>19</v>
      </c>
      <c r="F14" s="7">
        <v>0.09</v>
      </c>
    </row>
    <row r="16" spans="1:8" x14ac:dyDescent="0.3">
      <c r="A16" s="8" t="s">
        <v>20</v>
      </c>
      <c r="B16" s="8"/>
      <c r="C16" s="8"/>
    </row>
    <row r="17" spans="1:3" x14ac:dyDescent="0.3">
      <c r="A17" s="9" t="s">
        <v>2</v>
      </c>
      <c r="B17" s="10">
        <v>0.93</v>
      </c>
      <c r="C17" s="11"/>
    </row>
    <row r="18" spans="1:3" x14ac:dyDescent="0.3">
      <c r="A18" s="9" t="s">
        <v>3</v>
      </c>
      <c r="B18" s="10">
        <v>7.0000000000000007E-2</v>
      </c>
      <c r="C18" s="11"/>
    </row>
    <row r="19" spans="1:3" x14ac:dyDescent="0.3">
      <c r="A19" s="9" t="s">
        <v>21</v>
      </c>
      <c r="B19" s="11">
        <v>0.15581400000000001</v>
      </c>
      <c r="C19" s="11"/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6">
    <mergeCell ref="A1:H1"/>
    <mergeCell ref="F10:H10"/>
    <mergeCell ref="A16:C16"/>
    <mergeCell ref="B17:C17"/>
    <mergeCell ref="B18:C18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NLP-MIN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2024-08-02T13:07:11Z</dcterms:created>
  <dcterms:modified xsi:type="dcterms:W3CDTF">2024-08-02T13:07:30Z</dcterms:modified>
</cp:coreProperties>
</file>