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b3ee8ec7ba0360db/Desktop/excel projects/"/>
    </mc:Choice>
  </mc:AlternateContent>
  <xr:revisionPtr revIDLastSave="0" documentId="8_{BF657FB8-3E44-4DFF-A7C4-F031AEFB3691}" xr6:coauthVersionLast="47" xr6:coauthVersionMax="47" xr10:uidLastSave="{00000000-0000-0000-0000-000000000000}"/>
  <bookViews>
    <workbookView xWindow="-108" yWindow="-108" windowWidth="23256" windowHeight="12456" xr2:uid="{0E20C814-C3A3-4A12-A636-927D37BD06F5}"/>
  </bookViews>
  <sheets>
    <sheet name="GOPHER DRUGS C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9" i="1" l="1"/>
  <c r="E10" i="1" s="1"/>
  <c r="F28" i="1"/>
  <c r="F24" i="1"/>
  <c r="F20" i="1"/>
  <c r="F16" i="1"/>
  <c r="C13" i="1"/>
  <c r="F10" i="1"/>
  <c r="F27" i="1"/>
  <c r="F23" i="1"/>
  <c r="F19" i="1"/>
  <c r="F15" i="1"/>
  <c r="F12" i="1"/>
  <c r="F9" i="1"/>
  <c r="F26" i="1"/>
  <c r="F22" i="1"/>
  <c r="F18" i="1"/>
  <c r="F14" i="1"/>
  <c r="C12" i="1"/>
  <c r="F25" i="1"/>
  <c r="F21" i="1"/>
  <c r="F17" i="1"/>
  <c r="F13" i="1"/>
  <c r="F11" i="1"/>
  <c r="E11" i="1" l="1"/>
  <c r="E12" i="1" s="1"/>
  <c r="E13" i="1" s="1"/>
  <c r="E14" i="1" s="1"/>
  <c r="E15" i="1" s="1"/>
  <c r="E16" i="1" s="1"/>
  <c r="E17" i="1" s="1"/>
  <c r="E18" i="1" s="1"/>
  <c r="E19" i="1" s="1"/>
  <c r="E20" i="1" s="1"/>
  <c r="E21" i="1" s="1"/>
  <c r="E22" i="1" s="1"/>
  <c r="E23" i="1" s="1"/>
  <c r="E24" i="1" s="1"/>
  <c r="E25" i="1" s="1"/>
  <c r="E26" i="1" s="1"/>
  <c r="E27" i="1" s="1"/>
  <c r="E28" i="1" s="1"/>
  <c r="B12" i="1" l="1"/>
  <c r="B13" i="1" s="1"/>
</calcChain>
</file>

<file path=xl/sharedStrings.xml><?xml version="1.0" encoding="utf-8"?>
<sst xmlns="http://schemas.openxmlformats.org/spreadsheetml/2006/main" count="16" uniqueCount="16">
  <si>
    <t>GOPHER DRUGS</t>
  </si>
  <si>
    <t>GIVEN:</t>
  </si>
  <si>
    <t>FINAL DEVELOPMENT COST AT THE BEG OF 1 YEAR(MILLION)</t>
  </si>
  <si>
    <t xml:space="preserve">INC THROUGH THE YEAR </t>
  </si>
  <si>
    <t>LIFETIME(YRS)</t>
  </si>
  <si>
    <t>GROSS MARGIN IN 1 YEAR(M)</t>
  </si>
  <si>
    <t>CASH FLOWS</t>
  </si>
  <si>
    <t>ANNUAL RATE OF INCREASE AFTER 8</t>
  </si>
  <si>
    <t>END OF YEAR</t>
  </si>
  <si>
    <t>GROSS MARGIN($M)</t>
  </si>
  <si>
    <t>ANNUAL RATE OF DECREASE AFTER 20</t>
  </si>
  <si>
    <t>DISCOUNT RATE</t>
  </si>
  <si>
    <t>NET PRESENT VALUE</t>
  </si>
  <si>
    <t>TRUE NET PRESENT VALUE:</t>
  </si>
  <si>
    <t>SCENARIO</t>
  </si>
  <si>
    <t>A large drug company, Gopher Drugs, is deciding whether one of its new drugs, Iguazu, is worth pursuing.  Iguazu is in the final stages of development and will be ready to enter the market one year from now.  The final cost of development, to be incurred at the beginning of year 1, is $9.3M.  The company estimates that the demand for Iguazu will gradually grow and then decline over its useful lifetime of 20 years.  Specifically the company expects its gross margins (revenue minus cost) to be $1.2M in year 1, then to increase at an annual rate of 10% through year 8, and finally to decrease at an annual rate of 5% through year 20.  Gopher Drugs wants to develop a spreadsheet model of its 20-year cash flows, assuming its cash flows, other than the initial development cost, are incurred at the end of the respective years.  Using an annual discount rate of 12% for purposes of calculating net present value (NPV), the drug company wants to answer the following questions: 
Is the drug worth pursuing, or should Gopher Drugs abandon it now and not incur the $9.3M development cost?
How do changes in the model change the answer to the prior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</si>
</sst>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44" formatCode="_(&quot;$&quot;* #,##0.00_);_(&quot;$&quot;* \(#,##0.00\);_(&quot;$&quot;* &quot;-&quot;??_);_(@_)"/>
    <numFmt numFmtId="164" formatCode="_(&quot;$&quot;* #,##0.0_);_(&quot;$&quot;* \(#,##0.0\);_(&quot;$&quot;* &quot;-&quot;??_);_(@_)"/>
    <numFmt numFmtId="165" formatCode="&quot;$&quot;#,##0.00"/>
  </numFmts>
  <fonts count="5" x14ac:knownFonts="1">
    <font>
      <sz val="11"/>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sz val="11"/>
      <color theme="6"/>
      <name val="Calibri"/>
      <family val="2"/>
      <scheme val="minor"/>
    </font>
  </fonts>
  <fills count="5">
    <fill>
      <patternFill patternType="none"/>
    </fill>
    <fill>
      <patternFill patternType="gray125"/>
    </fill>
    <fill>
      <patternFill patternType="solid">
        <fgColor rgb="FFFFFFCC"/>
      </patternFill>
    </fill>
    <fill>
      <patternFill patternType="solid">
        <fgColor theme="7" tint="0.79998168889431442"/>
        <bgColor indexed="65"/>
      </patternFill>
    </fill>
    <fill>
      <patternFill patternType="solid">
        <fgColor theme="9" tint="0.39997558519241921"/>
        <bgColor indexed="64"/>
      </patternFill>
    </fill>
  </fills>
  <borders count="4">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6">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xf numFmtId="0" fontId="1" fillId="2" borderId="2" applyNumberFormat="0" applyFont="0" applyAlignment="0" applyProtection="0"/>
    <xf numFmtId="0" fontId="1" fillId="3" borderId="0" applyNumberFormat="0" applyBorder="0" applyAlignment="0" applyProtection="0"/>
  </cellStyleXfs>
  <cellXfs count="16">
    <xf numFmtId="0" fontId="0" fillId="0" borderId="0" xfId="0"/>
    <xf numFmtId="0" fontId="2" fillId="0" borderId="1" xfId="3" applyAlignment="1">
      <alignment horizontal="center"/>
    </xf>
    <xf numFmtId="0" fontId="3" fillId="0" borderId="0" xfId="0" applyFont="1"/>
    <xf numFmtId="0" fontId="0" fillId="0" borderId="0" xfId="0" applyAlignment="1">
      <alignment wrapText="1"/>
    </xf>
    <xf numFmtId="164" fontId="0" fillId="0" borderId="0" xfId="1" applyNumberFormat="1" applyFont="1"/>
    <xf numFmtId="0" fontId="0" fillId="4" borderId="0" xfId="0" applyFill="1"/>
    <xf numFmtId="0" fontId="3" fillId="0" borderId="3" xfId="0" applyFont="1" applyBorder="1" applyAlignment="1">
      <alignment horizontal="center"/>
    </xf>
    <xf numFmtId="9" fontId="0" fillId="0" borderId="0" xfId="2" applyFont="1"/>
    <xf numFmtId="0" fontId="3" fillId="0" borderId="3" xfId="0" applyFont="1" applyBorder="1" applyAlignment="1">
      <alignment horizontal="center" vertical="center"/>
    </xf>
    <xf numFmtId="0" fontId="0" fillId="0" borderId="3" xfId="0" applyBorder="1" applyAlignment="1">
      <alignment horizontal="center" vertical="center"/>
    </xf>
    <xf numFmtId="165" fontId="0" fillId="0" borderId="3" xfId="0" applyNumberFormat="1" applyBorder="1" applyAlignment="1">
      <alignment horizontal="center" vertical="center"/>
    </xf>
    <xf numFmtId="0" fontId="4" fillId="0" borderId="0" xfId="0" applyFont="1"/>
    <xf numFmtId="9" fontId="0" fillId="0" borderId="0" xfId="0" applyNumberFormat="1"/>
    <xf numFmtId="8" fontId="0" fillId="0" borderId="0" xfId="0" applyNumberFormat="1"/>
    <xf numFmtId="0" fontId="0" fillId="2" borderId="2" xfId="4" applyFont="1" applyAlignment="1">
      <alignment horizontal="center"/>
    </xf>
    <xf numFmtId="0" fontId="1" fillId="3" borderId="0" xfId="5" applyAlignment="1">
      <alignment horizontal="left" vertical="center" wrapText="1"/>
    </xf>
  </cellXfs>
  <cellStyles count="6">
    <cellStyle name="20% - Accent4" xfId="5" builtinId="42"/>
    <cellStyle name="Currency" xfId="1" builtinId="4"/>
    <cellStyle name="Heading 1" xfId="3" builtinId="16"/>
    <cellStyle name="Normal" xfId="0" builtinId="0"/>
    <cellStyle name="Note" xfId="4" builtinId="1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58D18-BE11-4FE5-8EED-F3CDBB80076F}">
  <dimension ref="A1:F45"/>
  <sheetViews>
    <sheetView tabSelected="1" workbookViewId="0">
      <selection activeCell="F51" sqref="F51"/>
    </sheetView>
  </sheetViews>
  <sheetFormatPr defaultRowHeight="14.4" x14ac:dyDescent="0.3"/>
  <cols>
    <col min="1" max="1" width="40.109375" customWidth="1"/>
    <col min="3" max="3" width="19.5546875" customWidth="1"/>
    <col min="4" max="4" width="15" customWidth="1"/>
    <col min="5" max="5" width="19.6640625" customWidth="1"/>
    <col min="6" max="6" width="42.109375" customWidth="1"/>
  </cols>
  <sheetData>
    <row r="1" spans="1:6" ht="20.399999999999999" thickBot="1" x14ac:dyDescent="0.45">
      <c r="A1" s="1" t="s">
        <v>0</v>
      </c>
      <c r="B1" s="1"/>
      <c r="C1" s="1"/>
      <c r="D1" s="1"/>
      <c r="E1" s="1"/>
      <c r="F1" s="1"/>
    </row>
    <row r="2" spans="1:6" ht="15" thickTop="1" x14ac:dyDescent="0.3"/>
    <row r="3" spans="1:6" x14ac:dyDescent="0.3">
      <c r="A3" s="2" t="s">
        <v>1</v>
      </c>
    </row>
    <row r="4" spans="1:6" ht="33.6" customHeight="1" x14ac:dyDescent="0.3">
      <c r="A4" s="3" t="s">
        <v>2</v>
      </c>
      <c r="B4" s="4">
        <v>9.3000000000000007</v>
      </c>
    </row>
    <row r="5" spans="1:6" x14ac:dyDescent="0.3">
      <c r="A5" t="s">
        <v>3</v>
      </c>
      <c r="B5" s="5">
        <v>8</v>
      </c>
    </row>
    <row r="6" spans="1:6" x14ac:dyDescent="0.3">
      <c r="A6" t="s">
        <v>4</v>
      </c>
      <c r="B6">
        <v>20</v>
      </c>
    </row>
    <row r="7" spans="1:6" x14ac:dyDescent="0.3">
      <c r="A7" t="s">
        <v>5</v>
      </c>
      <c r="B7" s="4">
        <v>1.2</v>
      </c>
      <c r="D7" s="6" t="s">
        <v>6</v>
      </c>
      <c r="E7" s="6"/>
    </row>
    <row r="8" spans="1:6" x14ac:dyDescent="0.3">
      <c r="A8" t="s">
        <v>7</v>
      </c>
      <c r="B8" s="7">
        <v>0.1</v>
      </c>
      <c r="D8" s="8" t="s">
        <v>8</v>
      </c>
      <c r="E8" s="8" t="s">
        <v>9</v>
      </c>
    </row>
    <row r="9" spans="1:6" x14ac:dyDescent="0.3">
      <c r="A9" t="s">
        <v>10</v>
      </c>
      <c r="B9" s="7">
        <v>0.05</v>
      </c>
      <c r="D9" s="9">
        <v>1</v>
      </c>
      <c r="E9" s="10">
        <f>B7</f>
        <v>1.2</v>
      </c>
      <c r="F9" s="11" t="str">
        <f ca="1">_xlfn.FORMULATEXT(E9)</f>
        <v>=B7</v>
      </c>
    </row>
    <row r="10" spans="1:6" x14ac:dyDescent="0.3">
      <c r="A10" t="s">
        <v>11</v>
      </c>
      <c r="B10" s="12">
        <v>0.12</v>
      </c>
      <c r="D10" s="9">
        <v>2</v>
      </c>
      <c r="E10" s="10">
        <f>IF(D10&lt;=$B$5,E9*(1+$B$8),E9-E9*$B$9)</f>
        <v>1.32</v>
      </c>
      <c r="F10" s="11" t="str">
        <f t="shared" ref="F10:F28" ca="1" si="0">_xlfn.FORMULATEXT(E10)</f>
        <v>=IF(D10&lt;=$B$5,E9*(1+$B$8),E9-E9*$B$9)</v>
      </c>
    </row>
    <row r="11" spans="1:6" x14ac:dyDescent="0.3">
      <c r="D11" s="9">
        <v>3</v>
      </c>
      <c r="E11" s="10">
        <f t="shared" ref="E11:E28" si="1">IF(D11&lt;=$B$5,E10*(1+$B$8),E10-E10*$B$9)</f>
        <v>1.4520000000000002</v>
      </c>
      <c r="F11" s="11" t="str">
        <f t="shared" ca="1" si="0"/>
        <v>=IF(D11&lt;=$B$5,E10*(1+$B$8),E10-E10*$B$9)</v>
      </c>
    </row>
    <row r="12" spans="1:6" x14ac:dyDescent="0.3">
      <c r="A12" s="2" t="s">
        <v>12</v>
      </c>
      <c r="B12" s="13">
        <f>NPV(B10,E9:E28)</f>
        <v>12.600290735832388</v>
      </c>
      <c r="C12" s="11" t="str">
        <f ca="1">_xlfn.FORMULATEXT(B12)</f>
        <v>=NPV(B10,E9:E28)</v>
      </c>
      <c r="D12" s="9">
        <v>4</v>
      </c>
      <c r="E12" s="10">
        <f t="shared" si="1"/>
        <v>1.5972000000000004</v>
      </c>
      <c r="F12" s="11" t="str">
        <f t="shared" ca="1" si="0"/>
        <v>=IF(D12&lt;=$B$5,E11*(1+$B$8),E11-E11*$B$9)</v>
      </c>
    </row>
    <row r="13" spans="1:6" x14ac:dyDescent="0.3">
      <c r="A13" s="2" t="s">
        <v>13</v>
      </c>
      <c r="B13" s="13">
        <f>B12-B4</f>
        <v>3.3002907358323874</v>
      </c>
      <c r="C13" s="11" t="str">
        <f ca="1">_xlfn.FORMULATEXT(B13)</f>
        <v>=B12-B4</v>
      </c>
      <c r="D13" s="9">
        <v>5</v>
      </c>
      <c r="E13" s="10">
        <f t="shared" si="1"/>
        <v>1.7569200000000005</v>
      </c>
      <c r="F13" s="11" t="str">
        <f t="shared" ca="1" si="0"/>
        <v>=IF(D13&lt;=$B$5,E12*(1+$B$8),E12-E12*$B$9)</v>
      </c>
    </row>
    <row r="14" spans="1:6" x14ac:dyDescent="0.3">
      <c r="D14" s="9">
        <v>6</v>
      </c>
      <c r="E14" s="10">
        <f t="shared" si="1"/>
        <v>1.9326120000000007</v>
      </c>
      <c r="F14" s="11" t="str">
        <f t="shared" ca="1" si="0"/>
        <v>=IF(D14&lt;=$B$5,E13*(1+$B$8),E13-E13*$B$9)</v>
      </c>
    </row>
    <row r="15" spans="1:6" x14ac:dyDescent="0.3">
      <c r="D15" s="9">
        <v>7</v>
      </c>
      <c r="E15" s="10">
        <f t="shared" si="1"/>
        <v>2.1258732000000009</v>
      </c>
      <c r="F15" s="11" t="str">
        <f t="shared" ca="1" si="0"/>
        <v>=IF(D15&lt;=$B$5,E14*(1+$B$8),E14-E14*$B$9)</v>
      </c>
    </row>
    <row r="16" spans="1:6" x14ac:dyDescent="0.3">
      <c r="A16" s="14" t="s">
        <v>14</v>
      </c>
      <c r="B16" s="14"/>
      <c r="D16" s="9">
        <v>8</v>
      </c>
      <c r="E16" s="10">
        <f t="shared" si="1"/>
        <v>2.3384605200000013</v>
      </c>
      <c r="F16" s="11" t="str">
        <f t="shared" ca="1" si="0"/>
        <v>=IF(D16&lt;=$B$5,E15*(1+$B$8),E15-E15*$B$9)</v>
      </c>
    </row>
    <row r="17" spans="1:6" x14ac:dyDescent="0.3">
      <c r="D17" s="9">
        <v>9</v>
      </c>
      <c r="E17" s="10">
        <f t="shared" si="1"/>
        <v>2.221537494000001</v>
      </c>
      <c r="F17" s="11" t="str">
        <f t="shared" ca="1" si="0"/>
        <v>=IF(D17&lt;=$B$5,E16*(1+$B$8),E16-E16*$B$9)</v>
      </c>
    </row>
    <row r="18" spans="1:6" ht="14.4" customHeight="1" x14ac:dyDescent="0.3">
      <c r="A18" s="15" t="s">
        <v>15</v>
      </c>
      <c r="B18" s="15"/>
      <c r="D18" s="9">
        <v>10</v>
      </c>
      <c r="E18" s="10">
        <f t="shared" si="1"/>
        <v>2.1104606193000008</v>
      </c>
      <c r="F18" s="11" t="str">
        <f t="shared" ca="1" si="0"/>
        <v>=IF(D18&lt;=$B$5,E17*(1+$B$8),E17-E17*$B$9)</v>
      </c>
    </row>
    <row r="19" spans="1:6" x14ac:dyDescent="0.3">
      <c r="A19" s="15"/>
      <c r="B19" s="15"/>
      <c r="D19" s="9">
        <v>11</v>
      </c>
      <c r="E19" s="10">
        <f t="shared" si="1"/>
        <v>2.0049375883350007</v>
      </c>
      <c r="F19" s="11" t="str">
        <f t="shared" ca="1" si="0"/>
        <v>=IF(D19&lt;=$B$5,E18*(1+$B$8),E18-E18*$B$9)</v>
      </c>
    </row>
    <row r="20" spans="1:6" x14ac:dyDescent="0.3">
      <c r="A20" s="15"/>
      <c r="B20" s="15"/>
      <c r="D20" s="9">
        <v>12</v>
      </c>
      <c r="E20" s="10">
        <f t="shared" si="1"/>
        <v>1.9046907089182508</v>
      </c>
      <c r="F20" s="11" t="str">
        <f t="shared" ca="1" si="0"/>
        <v>=IF(D20&lt;=$B$5,E19*(1+$B$8),E19-E19*$B$9)</v>
      </c>
    </row>
    <row r="21" spans="1:6" x14ac:dyDescent="0.3">
      <c r="A21" s="15"/>
      <c r="B21" s="15"/>
      <c r="D21" s="9">
        <v>13</v>
      </c>
      <c r="E21" s="10">
        <f t="shared" si="1"/>
        <v>1.8094561734723382</v>
      </c>
      <c r="F21" s="11" t="str">
        <f t="shared" ca="1" si="0"/>
        <v>=IF(D21&lt;=$B$5,E20*(1+$B$8),E20-E20*$B$9)</v>
      </c>
    </row>
    <row r="22" spans="1:6" x14ac:dyDescent="0.3">
      <c r="A22" s="15"/>
      <c r="B22" s="15"/>
      <c r="D22" s="9">
        <v>14</v>
      </c>
      <c r="E22" s="10">
        <f t="shared" si="1"/>
        <v>1.7189833647987214</v>
      </c>
      <c r="F22" s="11" t="str">
        <f t="shared" ca="1" si="0"/>
        <v>=IF(D22&lt;=$B$5,E21*(1+$B$8),E21-E21*$B$9)</v>
      </c>
    </row>
    <row r="23" spans="1:6" x14ac:dyDescent="0.3">
      <c r="A23" s="15"/>
      <c r="B23" s="15"/>
      <c r="D23" s="9">
        <v>15</v>
      </c>
      <c r="E23" s="10">
        <f t="shared" si="1"/>
        <v>1.6330341965587853</v>
      </c>
      <c r="F23" s="11" t="str">
        <f t="shared" ca="1" si="0"/>
        <v>=IF(D23&lt;=$B$5,E22*(1+$B$8),E22-E22*$B$9)</v>
      </c>
    </row>
    <row r="24" spans="1:6" x14ac:dyDescent="0.3">
      <c r="A24" s="15"/>
      <c r="B24" s="15"/>
      <c r="D24" s="9">
        <v>16</v>
      </c>
      <c r="E24" s="10">
        <f t="shared" si="1"/>
        <v>1.5513824867308461</v>
      </c>
      <c r="F24" s="11" t="str">
        <f t="shared" ca="1" si="0"/>
        <v>=IF(D24&lt;=$B$5,E23*(1+$B$8),E23-E23*$B$9)</v>
      </c>
    </row>
    <row r="25" spans="1:6" x14ac:dyDescent="0.3">
      <c r="A25" s="15"/>
      <c r="B25" s="15"/>
      <c r="D25" s="9">
        <v>17</v>
      </c>
      <c r="E25" s="10">
        <f t="shared" si="1"/>
        <v>1.4738133623943037</v>
      </c>
      <c r="F25" s="11" t="str">
        <f t="shared" ca="1" si="0"/>
        <v>=IF(D25&lt;=$B$5,E24*(1+$B$8),E24-E24*$B$9)</v>
      </c>
    </row>
    <row r="26" spans="1:6" x14ac:dyDescent="0.3">
      <c r="A26" s="15"/>
      <c r="B26" s="15"/>
      <c r="D26" s="9">
        <v>18</v>
      </c>
      <c r="E26" s="10">
        <f t="shared" si="1"/>
        <v>1.4001226942745886</v>
      </c>
      <c r="F26" s="11" t="str">
        <f t="shared" ca="1" si="0"/>
        <v>=IF(D26&lt;=$B$5,E25*(1+$B$8),E25-E25*$B$9)</v>
      </c>
    </row>
    <row r="27" spans="1:6" x14ac:dyDescent="0.3">
      <c r="A27" s="15"/>
      <c r="B27" s="15"/>
      <c r="D27" s="9">
        <v>19</v>
      </c>
      <c r="E27" s="10">
        <f t="shared" si="1"/>
        <v>1.3301165595608591</v>
      </c>
      <c r="F27" s="11" t="str">
        <f t="shared" ca="1" si="0"/>
        <v>=IF(D27&lt;=$B$5,E26*(1+$B$8),E26-E26*$B$9)</v>
      </c>
    </row>
    <row r="28" spans="1:6" x14ac:dyDescent="0.3">
      <c r="A28" s="15"/>
      <c r="B28" s="15"/>
      <c r="D28" s="9">
        <v>20</v>
      </c>
      <c r="E28" s="10">
        <f t="shared" si="1"/>
        <v>1.263610731582816</v>
      </c>
      <c r="F28" s="11" t="str">
        <f t="shared" ca="1" si="0"/>
        <v>=IF(D28&lt;=$B$5,E27*(1+$B$8),E27-E27*$B$9)</v>
      </c>
    </row>
    <row r="29" spans="1:6" x14ac:dyDescent="0.3">
      <c r="A29" s="15"/>
      <c r="B29" s="15"/>
    </row>
    <row r="30" spans="1:6" x14ac:dyDescent="0.3">
      <c r="A30" s="15"/>
      <c r="B30" s="15"/>
    </row>
    <row r="31" spans="1:6" x14ac:dyDescent="0.3">
      <c r="A31" s="15"/>
      <c r="B31" s="15"/>
    </row>
    <row r="32" spans="1:6" x14ac:dyDescent="0.3">
      <c r="A32" s="15"/>
      <c r="B32" s="15"/>
    </row>
    <row r="33" spans="1:2" x14ac:dyDescent="0.3">
      <c r="A33" s="15"/>
      <c r="B33" s="15"/>
    </row>
    <row r="34" spans="1:2" x14ac:dyDescent="0.3">
      <c r="A34" s="15"/>
      <c r="B34" s="15"/>
    </row>
    <row r="35" spans="1:2" x14ac:dyDescent="0.3">
      <c r="A35" s="15"/>
      <c r="B35" s="15"/>
    </row>
    <row r="36" spans="1:2" x14ac:dyDescent="0.3">
      <c r="A36" s="15"/>
      <c r="B36" s="15"/>
    </row>
    <row r="37" spans="1:2" x14ac:dyDescent="0.3">
      <c r="A37" s="15"/>
      <c r="B37" s="15"/>
    </row>
    <row r="38" spans="1:2" x14ac:dyDescent="0.3">
      <c r="A38" s="15"/>
      <c r="B38" s="15"/>
    </row>
    <row r="39" spans="1:2" x14ac:dyDescent="0.3">
      <c r="A39" s="15"/>
      <c r="B39" s="15"/>
    </row>
    <row r="40" spans="1:2" x14ac:dyDescent="0.3">
      <c r="A40" s="15"/>
      <c r="B40" s="15"/>
    </row>
    <row r="41" spans="1:2" x14ac:dyDescent="0.3">
      <c r="A41" s="15"/>
      <c r="B41" s="15"/>
    </row>
    <row r="42" spans="1:2" x14ac:dyDescent="0.3">
      <c r="A42" s="15"/>
      <c r="B42" s="15"/>
    </row>
    <row r="43" spans="1:2" x14ac:dyDescent="0.3">
      <c r="A43" s="15"/>
      <c r="B43" s="15"/>
    </row>
    <row r="44" spans="1:2" x14ac:dyDescent="0.3">
      <c r="A44" s="15"/>
      <c r="B44" s="15"/>
    </row>
    <row r="45" spans="1:2" x14ac:dyDescent="0.3">
      <c r="A45" s="15"/>
      <c r="B45" s="15"/>
    </row>
  </sheetData>
  <mergeCells count="4">
    <mergeCell ref="A1:F1"/>
    <mergeCell ref="D7:E7"/>
    <mergeCell ref="A16:B16"/>
    <mergeCell ref="A18:B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GOPHER DRUGS 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PATEL</dc:creator>
  <cp:lastModifiedBy>JAY PATEL</cp:lastModifiedBy>
  <dcterms:created xsi:type="dcterms:W3CDTF">2024-08-02T13:00:17Z</dcterms:created>
  <dcterms:modified xsi:type="dcterms:W3CDTF">2024-08-02T13:00:28Z</dcterms:modified>
</cp:coreProperties>
</file>