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1540209\Desktop\"/>
    </mc:Choice>
  </mc:AlternateContent>
  <xr:revisionPtr revIDLastSave="0" documentId="13_ncr:1_{3162DA84-9B2B-4D89-80AA-C2A2C3A483E8}" xr6:coauthVersionLast="36" xr6:coauthVersionMax="36" xr10:uidLastSave="{00000000-0000-0000-0000-000000000000}"/>
  <bookViews>
    <workbookView xWindow="0" yWindow="0" windowWidth="16392" windowHeight="5340" xr2:uid="{00000000-000D-0000-FFFF-FFFF00000000}"/>
  </bookViews>
  <sheets>
    <sheet name="Tool Selection" sheetId="1" r:id="rId1"/>
    <sheet name="Protocol" sheetId="2" r:id="rId2"/>
    <sheet name="Scripting Language" sheetId="3" r:id="rId3"/>
    <sheet name="Cloud Support" sheetId="4" r:id="rId4"/>
    <sheet name="IP Spoofing Support" sheetId="5" r:id="rId5"/>
    <sheet name="System Monitoring" sheetId="7" r:id="rId6"/>
    <sheet name="Default Database" sheetId="8" r:id="rId7"/>
    <sheet name="Big Data Support" sheetId="9" r:id="rId8"/>
    <sheet name="OS Support" sheetId="10" r:id="rId9"/>
    <sheet name="Mobile Testing Suppor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E6" i="1"/>
  <c r="J9" i="1"/>
  <c r="J8" i="1"/>
  <c r="J7" i="1"/>
  <c r="J6" i="1"/>
  <c r="I9" i="1"/>
  <c r="I8" i="1"/>
  <c r="I7" i="1"/>
  <c r="I6" i="1"/>
  <c r="H9" i="1"/>
  <c r="H8" i="1"/>
  <c r="H7" i="1"/>
  <c r="H6" i="1"/>
  <c r="G9" i="1"/>
  <c r="G8" i="1"/>
  <c r="G7" i="1"/>
  <c r="G6" i="1"/>
  <c r="F9" i="1"/>
  <c r="F8" i="1"/>
  <c r="F7" i="1"/>
  <c r="F6" i="1"/>
  <c r="E9" i="1"/>
  <c r="E8" i="1"/>
  <c r="E7" i="1"/>
  <c r="D9" i="1"/>
  <c r="D8" i="1"/>
  <c r="D7" i="1"/>
  <c r="D6" i="1"/>
  <c r="C9" i="1" l="1"/>
  <c r="C8" i="1"/>
  <c r="C7" i="1"/>
  <c r="C6" i="1"/>
  <c r="B8" i="1"/>
  <c r="B7" i="1"/>
  <c r="B6" i="1"/>
  <c r="F13" i="1" l="1"/>
  <c r="F15" i="1"/>
  <c r="F14" i="1"/>
  <c r="F16" i="1"/>
</calcChain>
</file>

<file path=xl/sharedStrings.xml><?xml version="1.0" encoding="utf-8"?>
<sst xmlns="http://schemas.openxmlformats.org/spreadsheetml/2006/main" count="287" uniqueCount="112">
  <si>
    <t>Tool</t>
  </si>
  <si>
    <t>LoadRunner</t>
  </si>
  <si>
    <t>Jmeter</t>
  </si>
  <si>
    <t>Neoload</t>
  </si>
  <si>
    <t>Protocol</t>
  </si>
  <si>
    <t>Language Support</t>
  </si>
  <si>
    <t>Cloud Support</t>
  </si>
  <si>
    <t>IP Spoofing</t>
  </si>
  <si>
    <t>Default database used for storing results</t>
  </si>
  <si>
    <t>Big Data Support</t>
  </si>
  <si>
    <t>OS Support</t>
  </si>
  <si>
    <t>Mobile Testing Support</t>
  </si>
  <si>
    <t>Java</t>
  </si>
  <si>
    <t>C</t>
  </si>
  <si>
    <t>Sitescope</t>
  </si>
  <si>
    <t>Perfmon</t>
  </si>
  <si>
    <t>rstatd</t>
  </si>
  <si>
    <t>Inbuilt feature</t>
  </si>
  <si>
    <t>Javascript</t>
  </si>
  <si>
    <t>vbscript</t>
  </si>
  <si>
    <t>MSSQL</t>
  </si>
  <si>
    <t>MS Access</t>
  </si>
  <si>
    <t>Oracle</t>
  </si>
  <si>
    <t>Windows</t>
  </si>
  <si>
    <t>Linux</t>
  </si>
  <si>
    <t>Web Applications</t>
  </si>
  <si>
    <t>Native Applications</t>
  </si>
  <si>
    <t>Hadoop</t>
  </si>
  <si>
    <t>Yes</t>
  </si>
  <si>
    <t>No</t>
  </si>
  <si>
    <t>System Monitoring</t>
  </si>
  <si>
    <t>NA</t>
  </si>
  <si>
    <t>Tool1</t>
  </si>
  <si>
    <t>Tool2</t>
  </si>
  <si>
    <t>Tool3</t>
  </si>
  <si>
    <t>Tool4</t>
  </si>
  <si>
    <t>neoload</t>
  </si>
  <si>
    <t>VSTS</t>
  </si>
  <si>
    <t>MS AZURE</t>
  </si>
  <si>
    <t>AWS</t>
  </si>
  <si>
    <t>Shunra</t>
  </si>
  <si>
    <t>NeoLoad</t>
  </si>
  <si>
    <t>Feature Count</t>
  </si>
  <si>
    <t>Default database for
storing results</t>
  </si>
  <si>
    <t>Mobile Testing 
Support</t>
  </si>
  <si>
    <t>System 
Monitoring</t>
  </si>
  <si>
    <t>Cloud 
Support</t>
  </si>
  <si>
    <t>IP Spoofing 
Support</t>
  </si>
  <si>
    <t>Big Data 
Support</t>
  </si>
  <si>
    <t>OS 
Support</t>
  </si>
  <si>
    <t>Testing tool scripting 
language Support</t>
  </si>
  <si>
    <r>
      <t>LoadRunner</t>
    </r>
    <r>
      <rPr>
        <sz val="9"/>
        <color theme="1"/>
        <rFont val="Wingdings"/>
        <charset val="2"/>
      </rPr>
      <t>ü</t>
    </r>
  </si>
  <si>
    <t>ü</t>
  </si>
  <si>
    <t>LoadRunner v 12.02</t>
  </si>
  <si>
    <t>.NET: Microsoft .NET 1.0, 2.0, and later</t>
  </si>
  <si>
    <t>Ajax - Click and Script</t>
  </si>
  <si>
    <t>ODBC</t>
  </si>
  <si>
    <t>Oracle-2 Tier</t>
  </si>
  <si>
    <t>COM/DCOM</t>
  </si>
  <si>
    <t>SDK</t>
  </si>
  <si>
    <t>UnitTest for .NET</t>
  </si>
  <si>
    <t>UnitTest for Java</t>
  </si>
  <si>
    <t>All protocols except for COM/DCOM and GUI</t>
  </si>
  <si>
    <t>WinRunner</t>
  </si>
  <si>
    <t>QTP / UFT</t>
  </si>
  <si>
    <t>Java Record Replay</t>
  </si>
  <si>
    <t>Java over HTTP</t>
  </si>
  <si>
    <t>Mobile Application - HTTP/HTML</t>
  </si>
  <si>
    <t>TruClient - Mobile Web</t>
  </si>
  <si>
    <t>SMP (SAP Mobile Platform)</t>
  </si>
  <si>
    <t>TruClient – Native Mobile</t>
  </si>
  <si>
    <t>DNS (Domain Name Resolution)</t>
  </si>
  <si>
    <t>FTP (File Transfer Protocol)</t>
  </si>
  <si>
    <t>IMAP (Internet Messaging)</t>
  </si>
  <si>
    <t>LDAP (Lightweight Directory Access Protocol)</t>
  </si>
  <si>
    <t>MAPI (Microsoft Exchange)</t>
  </si>
  <si>
    <t>POP3 (Post Office Protocol)</t>
  </si>
  <si>
    <t>SMTP (Simple Mail Transfer Protocol)</t>
  </si>
  <si>
    <t>Windows Sockets</t>
  </si>
  <si>
    <t>PeopleSoft Enterprise</t>
  </si>
  <si>
    <t>Oracle NCA</t>
  </si>
  <si>
    <t>Oracle – Web</t>
  </si>
  <si>
    <t>Siebel - Web</t>
  </si>
  <si>
    <t>Web - HTTP/HTML</t>
  </si>
  <si>
    <t>Citrix ICA</t>
  </si>
  <si>
    <t>RTE (Remote Terminal Emulator)</t>
  </si>
  <si>
    <t>RDP (Remote Desktop Protocol)</t>
  </si>
  <si>
    <t>Flex</t>
  </si>
  <si>
    <t>Silverlight</t>
  </si>
  <si>
    <t>TruClient - Firefox</t>
  </si>
  <si>
    <t>TruClient - IE</t>
  </si>
  <si>
    <t>TruClient – Mobile Web</t>
  </si>
  <si>
    <t>SAPGUI</t>
  </si>
  <si>
    <t>SAP-Web</t>
  </si>
  <si>
    <t>SAP - Click and Script</t>
  </si>
  <si>
    <t>Siebel-Web</t>
  </si>
  <si>
    <t>MQSeries - Client</t>
  </si>
  <si>
    <t>MQSeries - Server</t>
  </si>
  <si>
    <t>Service Test</t>
  </si>
  <si>
    <t>Web Services</t>
  </si>
  <si>
    <t>C Vuser</t>
  </si>
  <si>
    <t>C++ . NET</t>
  </si>
  <si>
    <t>C# . NET</t>
  </si>
  <si>
    <t>Java Vuser</t>
  </si>
  <si>
    <t>VB .NET</t>
  </si>
  <si>
    <t>MMS (Media Player)</t>
  </si>
  <si>
    <t>Mobile Application-HTTP/HTML</t>
  </si>
  <si>
    <t>Web-HTTP/HTML</t>
  </si>
  <si>
    <t>Real (Real Player)</t>
  </si>
  <si>
    <t>MMS (Multimedia Messaging Service)</t>
  </si>
  <si>
    <t>Ajax</t>
  </si>
  <si>
    <t>Application type 
(Protocol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</si>
</sst>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9"/>
  <sheetViews>
    <sheetView showGridLines="0" tabSelected="1" zoomScaleNormal="100" workbookViewId="0">
      <pane xSplit="1" topLeftCell="C1" activePane="topRight" state="frozen"/>
      <selection pane="topRight" activeCell="F9" sqref="F9"/>
    </sheetView>
  </sheetViews>
  <sheetFormatPr defaultColWidth="9.109375" defaultRowHeight="12" x14ac:dyDescent="0.25"/>
  <cols>
    <col min="1" max="1" width="28" style="6" customWidth="1"/>
    <col min="2" max="2" width="27.109375" style="1" bestFit="1" customWidth="1"/>
    <col min="3" max="3" width="17.88671875" style="1" customWidth="1"/>
    <col min="4" max="4" width="11.109375" style="1" bestFit="1" customWidth="1"/>
    <col min="5" max="5" width="15" style="1" bestFit="1" customWidth="1"/>
    <col min="6" max="6" width="10.77734375" style="1" bestFit="1" customWidth="1"/>
    <col min="7" max="7" width="14.88671875" style="1" bestFit="1" customWidth="1"/>
    <col min="8" max="8" width="12.77734375" style="1" bestFit="1" customWidth="1"/>
    <col min="9" max="9" width="9" style="1" bestFit="1" customWidth="1"/>
    <col min="10" max="10" width="14.33203125" style="1" bestFit="1" customWidth="1"/>
    <col min="11" max="16384" width="9.109375" style="1"/>
  </cols>
  <sheetData>
    <row r="3" spans="1:10" ht="24" x14ac:dyDescent="0.25">
      <c r="B3" s="11" t="s">
        <v>111</v>
      </c>
      <c r="C3" s="11" t="s">
        <v>50</v>
      </c>
      <c r="D3" s="11" t="s">
        <v>46</v>
      </c>
      <c r="E3" s="11" t="s">
        <v>47</v>
      </c>
      <c r="F3" s="11" t="s">
        <v>45</v>
      </c>
      <c r="G3" s="11" t="s">
        <v>43</v>
      </c>
      <c r="H3" s="11" t="s">
        <v>48</v>
      </c>
      <c r="I3" s="11" t="s">
        <v>49</v>
      </c>
      <c r="J3" s="11" t="s">
        <v>44</v>
      </c>
    </row>
    <row r="4" spans="1:10" x14ac:dyDescent="0.25">
      <c r="B4" s="8" t="s">
        <v>87</v>
      </c>
      <c r="C4" s="8" t="s">
        <v>12</v>
      </c>
      <c r="D4" s="8" t="s">
        <v>39</v>
      </c>
      <c r="E4" s="8" t="s">
        <v>29</v>
      </c>
      <c r="F4" s="8" t="s">
        <v>15</v>
      </c>
      <c r="G4" s="8" t="s">
        <v>21</v>
      </c>
      <c r="H4" s="8" t="s">
        <v>27</v>
      </c>
      <c r="I4" s="8" t="s">
        <v>23</v>
      </c>
      <c r="J4" s="8" t="s">
        <v>25</v>
      </c>
    </row>
    <row r="6" spans="1:10" x14ac:dyDescent="0.25">
      <c r="A6" s="9" t="s">
        <v>53</v>
      </c>
      <c r="B6" s="5" t="str">
        <f>IF(VLOOKUP(B4, Protocol!A1:E100, 2, FALSE)=0," x ", "ü")</f>
        <v>ü</v>
      </c>
      <c r="C6" s="5" t="str">
        <f>IF(VLOOKUP(C4,'Scripting Language'!A1:E100,2, FALSE)=0," x ", "ü")</f>
        <v>ü</v>
      </c>
      <c r="D6" s="5" t="str">
        <f>IF(VLOOKUP(D4,'Cloud Support'!A1:E100,2, FALSE)=0," x ", "ü")</f>
        <v>ü</v>
      </c>
      <c r="E6" s="5" t="str">
        <f>IF(VLOOKUP(E4,'IP Spoofing Support'!A1:E100,2, FALSE)=0," x ", "ü")</f>
        <v xml:space="preserve"> x </v>
      </c>
      <c r="F6" s="5" t="str">
        <f>IF(VLOOKUP(F4,'System Monitoring'!A1:E100,2, FALSE)=0," x ", "ü")</f>
        <v xml:space="preserve"> x </v>
      </c>
      <c r="G6" s="5" t="str">
        <f>IF(VLOOKUP(G4,'Default Database'!A1:E100,2, FALSE)=0," x ", "ü")</f>
        <v xml:space="preserve"> x </v>
      </c>
      <c r="H6" s="5" t="str">
        <f>IF(VLOOKUP(H4,'Big Data Support'!A1:E100,2, FALSE)=0," x ", "ü")</f>
        <v>ü</v>
      </c>
      <c r="I6" s="5" t="str">
        <f>IF(VLOOKUP(I4,'OS Support'!A1:E100,2, FALSE)=0," x ", "ü")</f>
        <v>ü</v>
      </c>
      <c r="J6" s="5" t="str">
        <f>IF(VLOOKUP(J4,'Mobile Testing Support'!A1:E100,2, FALSE)=0," x ", "ü")</f>
        <v>ü</v>
      </c>
    </row>
    <row r="7" spans="1:10" x14ac:dyDescent="0.25">
      <c r="A7" s="9" t="s">
        <v>2</v>
      </c>
      <c r="B7" s="5" t="str">
        <f>IF(VLOOKUP(B4, Protocol!A1:E100, 3, FALSE)=0," x ", "ü")</f>
        <v xml:space="preserve"> x </v>
      </c>
      <c r="C7" s="5" t="str">
        <f>IF(VLOOKUP(C4,'Scripting Language'!A1:E100,3, FALSE)=0," x ", "ü")</f>
        <v xml:space="preserve"> x </v>
      </c>
      <c r="D7" s="5" t="str">
        <f>IF(VLOOKUP(D4,'Cloud Support'!A1:E100,3, FALSE)=0," x ", "ü")</f>
        <v xml:space="preserve"> x </v>
      </c>
      <c r="E7" s="5" t="str">
        <f>IF(VLOOKUP(E4,'IP Spoofing Support'!A1:E100,3, FALSE)=0," x ", "ü")</f>
        <v>ü</v>
      </c>
      <c r="F7" s="5" t="str">
        <f>IF(VLOOKUP(F4,'System Monitoring'!A1:E100,3, FALSE)=0," x ", "ü")</f>
        <v>ü</v>
      </c>
      <c r="G7" s="5" t="str">
        <f>IF(VLOOKUP(G4,'Default Database'!A1:E100,3, FALSE)=0," x ", "ü")</f>
        <v>ü</v>
      </c>
      <c r="H7" s="5" t="str">
        <f>IF(VLOOKUP(H4,'Big Data Support'!A1:E100,3, FALSE)=0," x ", "ü")</f>
        <v xml:space="preserve"> x </v>
      </c>
      <c r="I7" s="5" t="str">
        <f>IF(VLOOKUP(I4,'OS Support'!A1:E100,3, FALSE)=0," x ", "ü")</f>
        <v>ü</v>
      </c>
      <c r="J7" s="5" t="str">
        <f>IF(VLOOKUP(J4,'Mobile Testing Support'!A1:E100,3, FALSE)=0," x ", "ü")</f>
        <v>ü</v>
      </c>
    </row>
    <row r="8" spans="1:10" x14ac:dyDescent="0.25">
      <c r="A8" s="9" t="s">
        <v>41</v>
      </c>
      <c r="B8" s="5" t="str">
        <f>IF(VLOOKUP(B4, Protocol!A1:E100, 4, FALSE)=0," x ", "ü")</f>
        <v xml:space="preserve"> x </v>
      </c>
      <c r="C8" s="5" t="str">
        <f>IF(VLOOKUP(C4,'Scripting Language'!A1:E100,4, FALSE)=0," x ", "ü")</f>
        <v>ü</v>
      </c>
      <c r="D8" s="5" t="str">
        <f>IF(VLOOKUP(D4,'Cloud Support'!A1:E100,4, FALSE)=0," x ", "ü")</f>
        <v xml:space="preserve"> x </v>
      </c>
      <c r="E8" s="5" t="str">
        <f>IF(VLOOKUP(E4,'IP Spoofing Support'!A1:E100,4, FALSE)=0," x ", "ü")</f>
        <v xml:space="preserve"> x </v>
      </c>
      <c r="F8" s="5" t="str">
        <f>IF(VLOOKUP(F4,'System Monitoring'!A1:E100,4, FALSE)=0," x ", "ü")</f>
        <v xml:space="preserve"> x </v>
      </c>
      <c r="G8" s="5" t="str">
        <f>IF(VLOOKUP(G4,'Default Database'!A1:E100,4, FALSE)=0," x ", "ü")</f>
        <v xml:space="preserve"> x </v>
      </c>
      <c r="H8" s="5" t="str">
        <f>IF(VLOOKUP(H4,'Big Data Support'!A1:E100,4, FALSE)=0," x ", "ü")</f>
        <v>ü</v>
      </c>
      <c r="I8" s="5" t="str">
        <f>IF(VLOOKUP(I4,'OS Support'!A1:E100,4, FALSE)=0," x ", "ü")</f>
        <v>ü</v>
      </c>
      <c r="J8" s="5" t="str">
        <f>IF(VLOOKUP(J4,'Mobile Testing Support'!A1:E100,4, FALSE)=0," x ", "ü")</f>
        <v>ü</v>
      </c>
    </row>
    <row r="9" spans="1:10" x14ac:dyDescent="0.25">
      <c r="A9" s="9" t="s">
        <v>37</v>
      </c>
      <c r="B9" s="5" t="str">
        <f>IF(VLOOKUP(B4, Protocol!A1:E100, 5, FALSE)=0," x ", "ü")</f>
        <v xml:space="preserve"> x </v>
      </c>
      <c r="C9" s="5" t="str">
        <f>IF(VLOOKUP(C4,'Scripting Language'!A1:E100,5, FALSE)=0," x ", "ü")</f>
        <v xml:space="preserve"> x </v>
      </c>
      <c r="D9" s="5" t="str">
        <f>IF(VLOOKUP(D4,'Cloud Support'!A1:E100,5, FALSE)=0," x ", "ü")</f>
        <v xml:space="preserve"> x </v>
      </c>
      <c r="E9" s="5" t="str">
        <f>IF(VLOOKUP(E4,'IP Spoofing Support'!A1:E100,5, FALSE)=0," x ", "ü")</f>
        <v>ü</v>
      </c>
      <c r="F9" s="5" t="str">
        <f>IF(VLOOKUP(F4,'System Monitoring'!A1:E100,5, FALSE)=0," x ", "ü")</f>
        <v>ü</v>
      </c>
      <c r="G9" s="5" t="str">
        <f>IF(VLOOKUP(G4,'Default Database'!A1:E100,5, FALSE)=0," x ", "ü")</f>
        <v>ü</v>
      </c>
      <c r="H9" s="5" t="str">
        <f>IF(VLOOKUP(H4,'Big Data Support'!A1:E100,5, FALSE)=0," x ", "ü")</f>
        <v xml:space="preserve"> x </v>
      </c>
      <c r="I9" s="5" t="str">
        <f>IF(VLOOKUP(I4,'OS Support'!A1:E100,5, FALSE)=0," x ", "ü")</f>
        <v xml:space="preserve"> x </v>
      </c>
      <c r="J9" s="5" t="str">
        <f>IF(VLOOKUP(J4,'Mobile Testing Support'!A1:E100,5, FALSE)=0," x ", "ü")</f>
        <v xml:space="preserve"> x </v>
      </c>
    </row>
    <row r="12" spans="1:10" x14ac:dyDescent="0.25">
      <c r="E12" s="10" t="s">
        <v>0</v>
      </c>
      <c r="F12" s="10" t="s">
        <v>42</v>
      </c>
    </row>
    <row r="13" spans="1:10" x14ac:dyDescent="0.25">
      <c r="E13" s="7" t="s">
        <v>53</v>
      </c>
      <c r="F13" s="2">
        <f>COUNTIF(B6:J6, "ü")</f>
        <v>6</v>
      </c>
    </row>
    <row r="14" spans="1:10" x14ac:dyDescent="0.25">
      <c r="E14" s="7" t="s">
        <v>2</v>
      </c>
      <c r="F14" s="2">
        <f>COUNTIF(B7:J7, "ü")</f>
        <v>5</v>
      </c>
    </row>
    <row r="15" spans="1:10" x14ac:dyDescent="0.25">
      <c r="E15" s="7" t="s">
        <v>41</v>
      </c>
      <c r="F15" s="2">
        <f>COUNTIF(B8:J8, "ü")</f>
        <v>4</v>
      </c>
    </row>
    <row r="16" spans="1:10" x14ac:dyDescent="0.25">
      <c r="E16" s="7" t="s">
        <v>37</v>
      </c>
      <c r="F16" s="2">
        <f>COUNTIF(B9:J9, "ü")</f>
        <v>3</v>
      </c>
    </row>
    <row r="18" spans="7:7" x14ac:dyDescent="0.25">
      <c r="G18" s="3"/>
    </row>
    <row r="19" spans="7:7" x14ac:dyDescent="0.25">
      <c r="G19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'Scripting Language'!$A$2:$A$5</xm:f>
          </x14:formula1>
          <xm:sqref>C4</xm:sqref>
        </x14:dataValidation>
        <x14:dataValidation type="list" allowBlank="1" showInputMessage="1" showErrorMessage="1" xr:uid="{00000000-0002-0000-0000-000001000000}">
          <x14:formula1>
            <xm:f>Protocol!$A$2:$A$100</xm:f>
          </x14:formula1>
          <xm:sqref>B4</xm:sqref>
        </x14:dataValidation>
        <x14:dataValidation type="list" allowBlank="1" showInputMessage="1" showErrorMessage="1" xr:uid="{00000000-0002-0000-0000-000002000000}">
          <x14:formula1>
            <xm:f>'Cloud Support'!$A$2:$A$4</xm:f>
          </x14:formula1>
          <xm:sqref>D4</xm:sqref>
        </x14:dataValidation>
        <x14:dataValidation type="list" allowBlank="1" showInputMessage="1" showErrorMessage="1" xr:uid="{00000000-0002-0000-0000-000003000000}">
          <x14:formula1>
            <xm:f>'IP Spoofing Support'!$A$2:$A$3</xm:f>
          </x14:formula1>
          <xm:sqref>E4</xm:sqref>
        </x14:dataValidation>
        <x14:dataValidation type="list" allowBlank="1" showInputMessage="1" showErrorMessage="1" xr:uid="{00000000-0002-0000-0000-000004000000}">
          <x14:formula1>
            <xm:f>'System Monitoring'!$A$2:$A$6</xm:f>
          </x14:formula1>
          <xm:sqref>F4</xm:sqref>
        </x14:dataValidation>
        <x14:dataValidation type="list" allowBlank="1" showInputMessage="1" showErrorMessage="1" xr:uid="{00000000-0002-0000-0000-000005000000}">
          <x14:formula1>
            <xm:f>'Default Database'!$A$2:$A$5</xm:f>
          </x14:formula1>
          <xm:sqref>G4</xm:sqref>
        </x14:dataValidation>
        <x14:dataValidation type="list" allowBlank="1" showInputMessage="1" showErrorMessage="1" xr:uid="{00000000-0002-0000-0000-000006000000}">
          <x14:formula1>
            <xm:f>'Big Data Support'!$A$2:$A$3</xm:f>
          </x14:formula1>
          <xm:sqref>H4</xm:sqref>
        </x14:dataValidation>
        <x14:dataValidation type="list" allowBlank="1" showInputMessage="1" showErrorMessage="1" xr:uid="{00000000-0002-0000-0000-000007000000}">
          <x14:formula1>
            <xm:f>'OS Support'!$A$2:$A$3</xm:f>
          </x14:formula1>
          <xm:sqref>I4</xm:sqref>
        </x14:dataValidation>
        <x14:dataValidation type="list" allowBlank="1" showInputMessage="1" showErrorMessage="1" xr:uid="{00000000-0002-0000-0000-000008000000}">
          <x14:formula1>
            <xm:f>'Mobile Testing Support'!$A$2:$A$4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E13" sqref="E13"/>
    </sheetView>
  </sheetViews>
  <sheetFormatPr defaultRowHeight="14.4" x14ac:dyDescent="0.3"/>
  <cols>
    <col min="1" max="1" width="22.109375" bestFit="1" customWidth="1"/>
    <col min="2" max="2" width="11.5546875" bestFit="1" customWidth="1"/>
  </cols>
  <sheetData>
    <row r="1" spans="1:5" x14ac:dyDescent="0.3">
      <c r="A1" s="9" t="s">
        <v>11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25</v>
      </c>
      <c r="B2" s="13" t="s">
        <v>1</v>
      </c>
      <c r="C2" s="13" t="s">
        <v>2</v>
      </c>
      <c r="D2" s="13" t="s">
        <v>36</v>
      </c>
      <c r="E2" s="13"/>
    </row>
    <row r="3" spans="1:5" x14ac:dyDescent="0.3">
      <c r="A3" s="13" t="s">
        <v>26</v>
      </c>
      <c r="B3" s="13" t="s">
        <v>1</v>
      </c>
      <c r="C3" s="13"/>
      <c r="D3" s="13"/>
      <c r="E3" s="13" t="s">
        <v>37</v>
      </c>
    </row>
    <row r="4" spans="1:5" x14ac:dyDescent="0.3">
      <c r="A4" s="13" t="s">
        <v>31</v>
      </c>
      <c r="B4" s="13" t="s">
        <v>1</v>
      </c>
      <c r="C4" s="13"/>
      <c r="D4" s="13"/>
      <c r="E4" s="1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topLeftCell="A70" workbookViewId="0">
      <selection activeCell="D2" sqref="D2"/>
    </sheetView>
  </sheetViews>
  <sheetFormatPr defaultRowHeight="12" x14ac:dyDescent="0.25"/>
  <cols>
    <col min="1" max="1" width="32.109375" style="6" bestFit="1" customWidth="1"/>
    <col min="2" max="2" width="9" style="12" bestFit="1" customWidth="1"/>
    <col min="3" max="3" width="5.5546875" style="12" bestFit="1" customWidth="1"/>
    <col min="4" max="4" width="6.6640625" style="12" bestFit="1" customWidth="1"/>
    <col min="5" max="5" width="4.5546875" style="12" bestFit="1" customWidth="1"/>
    <col min="6" max="16384" width="8.88671875" style="12"/>
  </cols>
  <sheetData>
    <row r="1" spans="1:5" x14ac:dyDescent="0.25">
      <c r="A1" s="9" t="s">
        <v>4</v>
      </c>
      <c r="B1" s="9" t="s">
        <v>1</v>
      </c>
      <c r="C1" s="9" t="s">
        <v>2</v>
      </c>
      <c r="D1" s="9" t="s">
        <v>36</v>
      </c>
      <c r="E1" s="15" t="s">
        <v>37</v>
      </c>
    </row>
    <row r="2" spans="1:5" x14ac:dyDescent="0.25">
      <c r="A2" s="13" t="s">
        <v>54</v>
      </c>
      <c r="B2" s="14" t="s">
        <v>52</v>
      </c>
      <c r="C2" s="13"/>
      <c r="D2" s="13"/>
      <c r="E2" s="13"/>
    </row>
    <row r="3" spans="1:5" x14ac:dyDescent="0.25">
      <c r="A3" s="13" t="s">
        <v>110</v>
      </c>
      <c r="B3" s="14" t="s">
        <v>52</v>
      </c>
      <c r="C3" s="13"/>
      <c r="D3" s="13"/>
      <c r="E3" s="13"/>
    </row>
    <row r="4" spans="1:5" x14ac:dyDescent="0.25">
      <c r="A4" s="13" t="s">
        <v>56</v>
      </c>
      <c r="B4" s="14" t="s">
        <v>52</v>
      </c>
      <c r="C4" s="13"/>
      <c r="D4" s="13"/>
      <c r="E4" s="13"/>
    </row>
    <row r="5" spans="1:5" x14ac:dyDescent="0.25">
      <c r="A5" s="13" t="s">
        <v>57</v>
      </c>
      <c r="B5" s="14" t="s">
        <v>52</v>
      </c>
      <c r="C5" s="13"/>
      <c r="D5" s="13"/>
      <c r="E5" s="13"/>
    </row>
    <row r="6" spans="1:5" x14ac:dyDescent="0.25">
      <c r="A6" s="13" t="s">
        <v>58</v>
      </c>
      <c r="B6" s="14" t="s">
        <v>52</v>
      </c>
      <c r="C6" s="13"/>
      <c r="D6" s="13"/>
      <c r="E6" s="13"/>
    </row>
    <row r="7" spans="1:5" x14ac:dyDescent="0.25">
      <c r="A7" s="13" t="s">
        <v>59</v>
      </c>
      <c r="B7" s="14" t="s">
        <v>52</v>
      </c>
      <c r="C7" s="13"/>
      <c r="D7" s="13"/>
      <c r="E7" s="13"/>
    </row>
    <row r="8" spans="1:5" x14ac:dyDescent="0.25">
      <c r="A8" s="13" t="s">
        <v>60</v>
      </c>
      <c r="B8" s="14" t="s">
        <v>52</v>
      </c>
      <c r="C8" s="16"/>
      <c r="D8" s="16"/>
      <c r="E8" s="16"/>
    </row>
    <row r="9" spans="1:5" x14ac:dyDescent="0.25">
      <c r="A9" s="13" t="s">
        <v>61</v>
      </c>
      <c r="B9" s="14" t="s">
        <v>52</v>
      </c>
      <c r="C9" s="16"/>
      <c r="D9" s="16"/>
      <c r="E9" s="16"/>
    </row>
    <row r="10" spans="1:5" x14ac:dyDescent="0.25">
      <c r="A10" s="13" t="s">
        <v>62</v>
      </c>
      <c r="B10" s="14" t="s">
        <v>52</v>
      </c>
      <c r="C10" s="16"/>
      <c r="D10" s="16"/>
      <c r="E10" s="16"/>
    </row>
    <row r="11" spans="1:5" x14ac:dyDescent="0.25">
      <c r="A11" s="13" t="s">
        <v>63</v>
      </c>
      <c r="B11" s="14" t="s">
        <v>52</v>
      </c>
      <c r="C11" s="16"/>
      <c r="D11" s="16"/>
      <c r="E11" s="16"/>
    </row>
    <row r="12" spans="1:5" x14ac:dyDescent="0.25">
      <c r="A12" s="13" t="s">
        <v>64</v>
      </c>
      <c r="B12" s="14" t="s">
        <v>52</v>
      </c>
      <c r="C12" s="16"/>
      <c r="D12" s="16"/>
      <c r="E12" s="16"/>
    </row>
    <row r="13" spans="1:5" x14ac:dyDescent="0.25">
      <c r="A13" s="13" t="s">
        <v>65</v>
      </c>
      <c r="B13" s="14" t="s">
        <v>52</v>
      </c>
      <c r="C13" s="16"/>
      <c r="D13" s="16"/>
      <c r="E13" s="16"/>
    </row>
    <row r="14" spans="1:5" x14ac:dyDescent="0.25">
      <c r="A14" s="13" t="s">
        <v>66</v>
      </c>
      <c r="B14" s="14" t="s">
        <v>52</v>
      </c>
      <c r="C14" s="16"/>
      <c r="D14" s="16"/>
      <c r="E14" s="16"/>
    </row>
    <row r="15" spans="1:5" x14ac:dyDescent="0.25">
      <c r="A15" s="13" t="s">
        <v>67</v>
      </c>
      <c r="B15" s="14" t="s">
        <v>52</v>
      </c>
      <c r="C15" s="16"/>
      <c r="D15" s="16"/>
      <c r="E15" s="16"/>
    </row>
    <row r="16" spans="1:5" x14ac:dyDescent="0.25">
      <c r="A16" s="13" t="s">
        <v>68</v>
      </c>
      <c r="B16" s="14" t="s">
        <v>52</v>
      </c>
      <c r="C16" s="16"/>
      <c r="D16" s="16"/>
      <c r="E16" s="16"/>
    </row>
    <row r="17" spans="1:5" x14ac:dyDescent="0.25">
      <c r="A17" s="13" t="s">
        <v>69</v>
      </c>
      <c r="B17" s="14" t="s">
        <v>52</v>
      </c>
      <c r="C17" s="16"/>
      <c r="D17" s="16"/>
      <c r="E17" s="16"/>
    </row>
    <row r="18" spans="1:5" x14ac:dyDescent="0.25">
      <c r="A18" s="13" t="s">
        <v>70</v>
      </c>
      <c r="B18" s="14" t="s">
        <v>52</v>
      </c>
      <c r="C18" s="16"/>
      <c r="D18" s="16"/>
      <c r="E18" s="16"/>
    </row>
    <row r="19" spans="1:5" x14ac:dyDescent="0.25">
      <c r="A19" s="13" t="s">
        <v>71</v>
      </c>
      <c r="B19" s="14" t="s">
        <v>52</v>
      </c>
      <c r="C19" s="16"/>
      <c r="D19" s="16"/>
      <c r="E19" s="16"/>
    </row>
    <row r="20" spans="1:5" x14ac:dyDescent="0.25">
      <c r="A20" s="13" t="s">
        <v>72</v>
      </c>
      <c r="B20" s="14" t="s">
        <v>52</v>
      </c>
      <c r="C20" s="16"/>
      <c r="D20" s="16"/>
      <c r="E20" s="16"/>
    </row>
    <row r="21" spans="1:5" x14ac:dyDescent="0.25">
      <c r="A21" s="13" t="s">
        <v>73</v>
      </c>
      <c r="B21" s="14" t="s">
        <v>52</v>
      </c>
      <c r="C21" s="16"/>
      <c r="D21" s="16"/>
      <c r="E21" s="16"/>
    </row>
    <row r="22" spans="1:5" x14ac:dyDescent="0.25">
      <c r="A22" s="13" t="s">
        <v>74</v>
      </c>
      <c r="B22" s="14" t="s">
        <v>52</v>
      </c>
      <c r="C22" s="16"/>
      <c r="D22" s="16"/>
      <c r="E22" s="16"/>
    </row>
    <row r="23" spans="1:5" x14ac:dyDescent="0.25">
      <c r="A23" s="13" t="s">
        <v>75</v>
      </c>
      <c r="B23" s="14" t="s">
        <v>52</v>
      </c>
      <c r="C23" s="16"/>
      <c r="D23" s="16"/>
      <c r="E23" s="16"/>
    </row>
    <row r="24" spans="1:5" x14ac:dyDescent="0.25">
      <c r="A24" s="13" t="s">
        <v>76</v>
      </c>
      <c r="B24" s="14" t="s">
        <v>52</v>
      </c>
      <c r="C24" s="16"/>
      <c r="D24" s="16"/>
      <c r="E24" s="16"/>
    </row>
    <row r="25" spans="1:5" x14ac:dyDescent="0.25">
      <c r="A25" s="13" t="s">
        <v>77</v>
      </c>
      <c r="B25" s="14" t="s">
        <v>52</v>
      </c>
      <c r="C25" s="16"/>
      <c r="D25" s="16"/>
      <c r="E25" s="16"/>
    </row>
    <row r="26" spans="1:5" x14ac:dyDescent="0.25">
      <c r="A26" s="13" t="s">
        <v>78</v>
      </c>
      <c r="B26" s="14" t="s">
        <v>52</v>
      </c>
      <c r="C26" s="16"/>
      <c r="D26" s="16"/>
      <c r="E26" s="16"/>
    </row>
    <row r="27" spans="1:5" x14ac:dyDescent="0.25">
      <c r="A27" s="13" t="s">
        <v>79</v>
      </c>
      <c r="B27" s="14" t="s">
        <v>52</v>
      </c>
      <c r="C27" s="16"/>
      <c r="D27" s="16"/>
      <c r="E27" s="16"/>
    </row>
    <row r="28" spans="1:5" x14ac:dyDescent="0.25">
      <c r="A28" s="13" t="s">
        <v>80</v>
      </c>
      <c r="B28" s="14" t="s">
        <v>52</v>
      </c>
      <c r="C28" s="16"/>
      <c r="D28" s="16"/>
      <c r="E28" s="16"/>
    </row>
    <row r="29" spans="1:5" x14ac:dyDescent="0.25">
      <c r="A29" s="13" t="s">
        <v>81</v>
      </c>
      <c r="B29" s="14" t="s">
        <v>52</v>
      </c>
      <c r="C29" s="16"/>
      <c r="D29" s="16"/>
      <c r="E29" s="16"/>
    </row>
    <row r="30" spans="1:5" x14ac:dyDescent="0.25">
      <c r="A30" s="13" t="s">
        <v>82</v>
      </c>
      <c r="B30" s="14" t="s">
        <v>52</v>
      </c>
      <c r="C30" s="16"/>
      <c r="D30" s="16"/>
      <c r="E30" s="16"/>
    </row>
    <row r="31" spans="1:5" x14ac:dyDescent="0.25">
      <c r="A31" s="13" t="s">
        <v>83</v>
      </c>
      <c r="B31" s="14" t="s">
        <v>52</v>
      </c>
      <c r="C31" s="16"/>
      <c r="D31" s="16"/>
      <c r="E31" s="16"/>
    </row>
    <row r="32" spans="1:5" x14ac:dyDescent="0.25">
      <c r="A32" s="13" t="s">
        <v>84</v>
      </c>
      <c r="B32" s="14" t="s">
        <v>52</v>
      </c>
      <c r="C32" s="16"/>
      <c r="D32" s="16"/>
      <c r="E32" s="16"/>
    </row>
    <row r="33" spans="1:5" x14ac:dyDescent="0.25">
      <c r="A33" s="13" t="s">
        <v>85</v>
      </c>
      <c r="B33" s="14" t="s">
        <v>52</v>
      </c>
      <c r="C33" s="16"/>
      <c r="D33" s="16"/>
      <c r="E33" s="16"/>
    </row>
    <row r="34" spans="1:5" x14ac:dyDescent="0.25">
      <c r="A34" s="13" t="s">
        <v>86</v>
      </c>
      <c r="B34" s="14" t="s">
        <v>52</v>
      </c>
      <c r="C34" s="16"/>
      <c r="D34" s="16"/>
      <c r="E34" s="16"/>
    </row>
    <row r="35" spans="1:5" x14ac:dyDescent="0.25">
      <c r="A35" s="13" t="s">
        <v>55</v>
      </c>
      <c r="B35" s="14" t="s">
        <v>52</v>
      </c>
      <c r="C35" s="16"/>
      <c r="D35" s="16"/>
      <c r="E35" s="16"/>
    </row>
    <row r="36" spans="1:5" x14ac:dyDescent="0.25">
      <c r="A36" s="13" t="s">
        <v>87</v>
      </c>
      <c r="B36" s="14" t="s">
        <v>52</v>
      </c>
      <c r="C36" s="16"/>
      <c r="D36" s="16"/>
      <c r="E36" s="16"/>
    </row>
    <row r="37" spans="1:5" x14ac:dyDescent="0.25">
      <c r="A37" s="13" t="s">
        <v>88</v>
      </c>
      <c r="B37" s="14" t="s">
        <v>52</v>
      </c>
      <c r="C37" s="16"/>
      <c r="D37" s="16"/>
      <c r="E37" s="16"/>
    </row>
    <row r="38" spans="1:5" x14ac:dyDescent="0.25">
      <c r="A38" s="13" t="s">
        <v>89</v>
      </c>
      <c r="B38" s="14" t="s">
        <v>52</v>
      </c>
      <c r="C38" s="16"/>
      <c r="D38" s="16"/>
      <c r="E38" s="16"/>
    </row>
    <row r="39" spans="1:5" x14ac:dyDescent="0.25">
      <c r="A39" s="13" t="s">
        <v>90</v>
      </c>
      <c r="B39" s="14" t="s">
        <v>52</v>
      </c>
      <c r="C39" s="16"/>
      <c r="D39" s="16"/>
      <c r="E39" s="16"/>
    </row>
    <row r="40" spans="1:5" x14ac:dyDescent="0.25">
      <c r="A40" s="13" t="s">
        <v>91</v>
      </c>
      <c r="B40" s="14" t="s">
        <v>52</v>
      </c>
      <c r="C40" s="16"/>
      <c r="D40" s="16"/>
      <c r="E40" s="16"/>
    </row>
    <row r="41" spans="1:5" x14ac:dyDescent="0.25">
      <c r="A41" s="13" t="s">
        <v>92</v>
      </c>
      <c r="B41" s="14" t="s">
        <v>52</v>
      </c>
      <c r="C41" s="16"/>
      <c r="D41" s="16"/>
      <c r="E41" s="16"/>
    </row>
    <row r="42" spans="1:5" x14ac:dyDescent="0.25">
      <c r="A42" s="13" t="s">
        <v>93</v>
      </c>
      <c r="B42" s="14" t="s">
        <v>52</v>
      </c>
      <c r="C42" s="16"/>
      <c r="D42" s="16"/>
      <c r="E42" s="16"/>
    </row>
    <row r="43" spans="1:5" x14ac:dyDescent="0.25">
      <c r="A43" s="13" t="s">
        <v>94</v>
      </c>
      <c r="B43" s="14" t="s">
        <v>52</v>
      </c>
      <c r="C43" s="16"/>
      <c r="D43" s="16"/>
      <c r="E43" s="16"/>
    </row>
    <row r="44" spans="1:5" x14ac:dyDescent="0.25">
      <c r="A44" s="13" t="s">
        <v>69</v>
      </c>
      <c r="B44" s="14" t="s">
        <v>52</v>
      </c>
      <c r="C44" s="16"/>
      <c r="D44" s="16"/>
      <c r="E44" s="16"/>
    </row>
    <row r="45" spans="1:5" x14ac:dyDescent="0.25">
      <c r="A45" s="13" t="s">
        <v>95</v>
      </c>
      <c r="B45" s="14" t="s">
        <v>52</v>
      </c>
      <c r="C45" s="16"/>
      <c r="D45" s="16"/>
      <c r="E45" s="16"/>
    </row>
    <row r="46" spans="1:5" x14ac:dyDescent="0.25">
      <c r="A46" s="13" t="s">
        <v>96</v>
      </c>
      <c r="B46" s="14" t="s">
        <v>52</v>
      </c>
      <c r="C46" s="16"/>
      <c r="D46" s="16"/>
      <c r="E46" s="16"/>
    </row>
    <row r="47" spans="1:5" x14ac:dyDescent="0.25">
      <c r="A47" s="13" t="s">
        <v>97</v>
      </c>
      <c r="B47" s="14" t="s">
        <v>52</v>
      </c>
      <c r="C47" s="16"/>
      <c r="D47" s="16"/>
      <c r="E47" s="16"/>
    </row>
    <row r="48" spans="1:5" x14ac:dyDescent="0.25">
      <c r="A48" s="13" t="s">
        <v>98</v>
      </c>
      <c r="B48" s="14" t="s">
        <v>52</v>
      </c>
      <c r="C48" s="16"/>
      <c r="D48" s="16"/>
      <c r="E48" s="16"/>
    </row>
    <row r="49" spans="1:5" x14ac:dyDescent="0.25">
      <c r="A49" s="13" t="s">
        <v>99</v>
      </c>
      <c r="B49" s="14" t="s">
        <v>52</v>
      </c>
      <c r="C49" s="16"/>
      <c r="D49" s="16"/>
      <c r="E49" s="16"/>
    </row>
    <row r="50" spans="1:5" x14ac:dyDescent="0.25">
      <c r="A50" s="13" t="s">
        <v>100</v>
      </c>
      <c r="B50" s="14" t="s">
        <v>52</v>
      </c>
      <c r="C50" s="16"/>
      <c r="D50" s="16"/>
      <c r="E50" s="16"/>
    </row>
    <row r="51" spans="1:5" x14ac:dyDescent="0.25">
      <c r="A51" s="13" t="s">
        <v>101</v>
      </c>
      <c r="B51" s="14" t="s">
        <v>52</v>
      </c>
      <c r="C51" s="16"/>
      <c r="D51" s="16"/>
      <c r="E51" s="16"/>
    </row>
    <row r="52" spans="1:5" x14ac:dyDescent="0.25">
      <c r="A52" s="13" t="s">
        <v>102</v>
      </c>
      <c r="B52" s="14" t="s">
        <v>52</v>
      </c>
      <c r="C52" s="16"/>
      <c r="D52" s="16"/>
      <c r="E52" s="16"/>
    </row>
    <row r="53" spans="1:5" x14ac:dyDescent="0.25">
      <c r="A53" s="13" t="s">
        <v>103</v>
      </c>
      <c r="B53" s="14" t="s">
        <v>52</v>
      </c>
      <c r="C53" s="16"/>
      <c r="D53" s="16"/>
      <c r="E53" s="16"/>
    </row>
    <row r="54" spans="1:5" x14ac:dyDescent="0.25">
      <c r="A54" s="13" t="s">
        <v>104</v>
      </c>
      <c r="B54" s="14" t="s">
        <v>52</v>
      </c>
      <c r="C54" s="16"/>
      <c r="D54" s="16"/>
      <c r="E54" s="16"/>
    </row>
    <row r="55" spans="1:5" x14ac:dyDescent="0.25">
      <c r="A55" s="13" t="s">
        <v>105</v>
      </c>
      <c r="B55" s="14" t="s">
        <v>52</v>
      </c>
      <c r="C55" s="16"/>
      <c r="D55" s="16"/>
      <c r="E55" s="16"/>
    </row>
    <row r="56" spans="1:5" x14ac:dyDescent="0.25">
      <c r="A56" s="13" t="s">
        <v>106</v>
      </c>
      <c r="B56" s="14" t="s">
        <v>52</v>
      </c>
      <c r="C56" s="16"/>
      <c r="D56" s="16"/>
      <c r="E56" s="16"/>
    </row>
    <row r="57" spans="1:5" x14ac:dyDescent="0.25">
      <c r="A57" s="13" t="s">
        <v>107</v>
      </c>
      <c r="B57" s="14" t="s">
        <v>52</v>
      </c>
      <c r="C57" s="16"/>
      <c r="D57" s="16"/>
      <c r="E57" s="16"/>
    </row>
    <row r="58" spans="1:5" x14ac:dyDescent="0.25">
      <c r="A58" s="13" t="s">
        <v>55</v>
      </c>
      <c r="B58" s="14" t="s">
        <v>52</v>
      </c>
      <c r="C58" s="16"/>
      <c r="D58" s="16"/>
      <c r="E58" s="16"/>
    </row>
    <row r="59" spans="1:5" x14ac:dyDescent="0.25">
      <c r="A59" s="13" t="s">
        <v>87</v>
      </c>
      <c r="B59" s="14" t="s">
        <v>52</v>
      </c>
      <c r="C59" s="16"/>
      <c r="D59" s="16"/>
      <c r="E59" s="16"/>
    </row>
    <row r="60" spans="1:5" x14ac:dyDescent="0.25">
      <c r="A60" s="13" t="s">
        <v>105</v>
      </c>
      <c r="B60" s="14" t="s">
        <v>52</v>
      </c>
      <c r="C60" s="16"/>
      <c r="D60" s="16"/>
      <c r="E60" s="16"/>
    </row>
    <row r="61" spans="1:5" x14ac:dyDescent="0.25">
      <c r="A61" s="13" t="s">
        <v>67</v>
      </c>
      <c r="B61" s="14" t="s">
        <v>52</v>
      </c>
      <c r="C61" s="16"/>
      <c r="D61" s="16"/>
      <c r="E61" s="16"/>
    </row>
    <row r="62" spans="1:5" x14ac:dyDescent="0.25">
      <c r="A62" s="13" t="s">
        <v>96</v>
      </c>
      <c r="B62" s="14" t="s">
        <v>52</v>
      </c>
      <c r="C62" s="16"/>
      <c r="D62" s="16"/>
      <c r="E62" s="16"/>
    </row>
    <row r="63" spans="1:5" x14ac:dyDescent="0.25">
      <c r="A63" s="13" t="s">
        <v>97</v>
      </c>
      <c r="B63" s="14" t="s">
        <v>52</v>
      </c>
      <c r="C63" s="16"/>
      <c r="D63" s="16"/>
      <c r="E63" s="16"/>
    </row>
    <row r="64" spans="1:5" x14ac:dyDescent="0.25">
      <c r="A64" s="13" t="s">
        <v>108</v>
      </c>
      <c r="B64" s="14" t="s">
        <v>52</v>
      </c>
      <c r="C64" s="16"/>
      <c r="D64" s="16"/>
      <c r="E64" s="16"/>
    </row>
    <row r="65" spans="1:5" x14ac:dyDescent="0.25">
      <c r="A65" s="13" t="s">
        <v>98</v>
      </c>
      <c r="B65" s="14" t="s">
        <v>52</v>
      </c>
      <c r="C65" s="16"/>
      <c r="D65" s="16"/>
      <c r="E65" s="16"/>
    </row>
    <row r="66" spans="1:5" x14ac:dyDescent="0.25">
      <c r="A66" s="13" t="s">
        <v>88</v>
      </c>
      <c r="B66" s="14" t="s">
        <v>52</v>
      </c>
      <c r="C66" s="16"/>
      <c r="D66" s="16"/>
      <c r="E66" s="16"/>
    </row>
    <row r="67" spans="1:5" x14ac:dyDescent="0.25">
      <c r="A67" s="13" t="s">
        <v>89</v>
      </c>
      <c r="B67" s="14" t="s">
        <v>52</v>
      </c>
      <c r="C67" s="16"/>
      <c r="D67" s="16"/>
      <c r="E67" s="16"/>
    </row>
    <row r="68" spans="1:5" x14ac:dyDescent="0.25">
      <c r="A68" s="13" t="s">
        <v>90</v>
      </c>
      <c r="B68" s="14" t="s">
        <v>52</v>
      </c>
      <c r="C68" s="16"/>
      <c r="D68" s="16"/>
      <c r="E68" s="16"/>
    </row>
    <row r="69" spans="1:5" x14ac:dyDescent="0.25">
      <c r="A69" s="13" t="s">
        <v>91</v>
      </c>
      <c r="B69" s="14" t="s">
        <v>52</v>
      </c>
      <c r="C69" s="16"/>
      <c r="D69" s="16"/>
      <c r="E69" s="16"/>
    </row>
    <row r="70" spans="1:5" x14ac:dyDescent="0.25">
      <c r="A70" s="13" t="s">
        <v>83</v>
      </c>
      <c r="B70" s="14" t="s">
        <v>52</v>
      </c>
      <c r="C70" s="16"/>
      <c r="D70" s="16"/>
      <c r="E70" s="16"/>
    </row>
    <row r="71" spans="1:5" x14ac:dyDescent="0.25">
      <c r="A71" s="13" t="s">
        <v>99</v>
      </c>
      <c r="B71" s="14" t="s">
        <v>52</v>
      </c>
      <c r="C71" s="16"/>
      <c r="D71" s="16"/>
      <c r="E71" s="16"/>
    </row>
    <row r="72" spans="1:5" x14ac:dyDescent="0.25">
      <c r="A72" s="13" t="s">
        <v>109</v>
      </c>
      <c r="B72" s="14" t="s">
        <v>52</v>
      </c>
      <c r="C72" s="16"/>
      <c r="D72" s="16"/>
      <c r="E7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5" sqref="E5"/>
    </sheetView>
  </sheetViews>
  <sheetFormatPr defaultRowHeight="14.4" x14ac:dyDescent="0.3"/>
  <cols>
    <col min="1" max="1" width="13.109375" bestFit="1" customWidth="1"/>
    <col min="2" max="2" width="9" bestFit="1" customWidth="1"/>
    <col min="3" max="3" width="5.5546875" bestFit="1" customWidth="1"/>
    <col min="4" max="4" width="6.6640625" bestFit="1" customWidth="1"/>
    <col min="5" max="5" width="4.5546875" bestFit="1" customWidth="1"/>
  </cols>
  <sheetData>
    <row r="1" spans="1:5" x14ac:dyDescent="0.3">
      <c r="A1" s="9" t="s">
        <v>5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13</v>
      </c>
      <c r="B2" s="13" t="s">
        <v>1</v>
      </c>
      <c r="C2" s="13" t="s">
        <v>2</v>
      </c>
      <c r="D2" s="13" t="s">
        <v>36</v>
      </c>
      <c r="E2" s="13" t="s">
        <v>37</v>
      </c>
    </row>
    <row r="3" spans="1:5" x14ac:dyDescent="0.3">
      <c r="A3" s="13" t="s">
        <v>18</v>
      </c>
      <c r="B3" s="13" t="s">
        <v>1</v>
      </c>
      <c r="C3" s="13"/>
      <c r="D3" s="13"/>
      <c r="E3" s="13"/>
    </row>
    <row r="4" spans="1:5" x14ac:dyDescent="0.3">
      <c r="A4" s="13" t="s">
        <v>12</v>
      </c>
      <c r="B4" s="13" t="s">
        <v>1</v>
      </c>
      <c r="C4" s="13"/>
      <c r="D4" s="13" t="s">
        <v>3</v>
      </c>
      <c r="E4" s="13"/>
    </row>
    <row r="5" spans="1:5" x14ac:dyDescent="0.3">
      <c r="A5" s="13" t="s">
        <v>19</v>
      </c>
      <c r="B5" s="13" t="s">
        <v>1</v>
      </c>
      <c r="C5" s="13"/>
      <c r="D5" s="13"/>
      <c r="E5" s="1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I7" sqref="I7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5.5546875" bestFit="1" customWidth="1"/>
    <col min="4" max="4" width="6.6640625" bestFit="1" customWidth="1"/>
    <col min="5" max="5" width="4.5546875" bestFit="1" customWidth="1"/>
  </cols>
  <sheetData>
    <row r="1" spans="1:5" x14ac:dyDescent="0.3">
      <c r="A1" s="9" t="s">
        <v>6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38</v>
      </c>
      <c r="B2" s="13" t="s">
        <v>51</v>
      </c>
      <c r="C2" s="13" t="s">
        <v>2</v>
      </c>
      <c r="D2" s="13" t="s">
        <v>36</v>
      </c>
      <c r="E2" s="13" t="s">
        <v>37</v>
      </c>
    </row>
    <row r="3" spans="1:5" x14ac:dyDescent="0.3">
      <c r="A3" s="13" t="s">
        <v>39</v>
      </c>
      <c r="B3" s="13" t="s">
        <v>1</v>
      </c>
      <c r="C3" s="13"/>
      <c r="D3" s="13"/>
      <c r="E3" s="13"/>
    </row>
    <row r="4" spans="1:5" x14ac:dyDescent="0.3">
      <c r="A4" s="13" t="s">
        <v>40</v>
      </c>
      <c r="B4" s="13" t="s">
        <v>1</v>
      </c>
      <c r="C4" s="13"/>
      <c r="D4" s="13" t="s">
        <v>3</v>
      </c>
      <c r="E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H8" sqref="H8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5.5546875" bestFit="1" customWidth="1"/>
    <col min="4" max="4" width="6.44140625" bestFit="1" customWidth="1"/>
    <col min="5" max="5" width="4.5546875" bestFit="1" customWidth="1"/>
  </cols>
  <sheetData>
    <row r="1" spans="1:5" x14ac:dyDescent="0.3">
      <c r="A1" s="9" t="s">
        <v>7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28</v>
      </c>
      <c r="B2" s="13" t="s">
        <v>1</v>
      </c>
      <c r="C2" s="13"/>
      <c r="D2" s="13" t="s">
        <v>36</v>
      </c>
      <c r="E2" s="13"/>
    </row>
    <row r="3" spans="1:5" x14ac:dyDescent="0.3">
      <c r="A3" s="13" t="s">
        <v>29</v>
      </c>
      <c r="B3" s="13"/>
      <c r="C3" s="13" t="s">
        <v>2</v>
      </c>
      <c r="D3" s="13"/>
      <c r="E3" s="13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F9" sqref="F9"/>
    </sheetView>
  </sheetViews>
  <sheetFormatPr defaultRowHeight="14.4" x14ac:dyDescent="0.3"/>
  <cols>
    <col min="1" max="1" width="14" bestFit="1" customWidth="1"/>
    <col min="2" max="2" width="9" bestFit="1" customWidth="1"/>
    <col min="3" max="3" width="5.5546875" bestFit="1" customWidth="1"/>
    <col min="4" max="4" width="6.44140625" bestFit="1" customWidth="1"/>
    <col min="5" max="5" width="4.5546875" bestFit="1" customWidth="1"/>
  </cols>
  <sheetData>
    <row r="1" spans="1:5" x14ac:dyDescent="0.3">
      <c r="A1" s="9" t="s">
        <v>30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14</v>
      </c>
      <c r="B2" s="13" t="s">
        <v>1</v>
      </c>
      <c r="C2" s="13"/>
      <c r="D2" s="13" t="s">
        <v>36</v>
      </c>
      <c r="E2" s="13"/>
    </row>
    <row r="3" spans="1:5" x14ac:dyDescent="0.3">
      <c r="A3" s="13" t="s">
        <v>15</v>
      </c>
      <c r="B3" s="13"/>
      <c r="C3" s="13" t="s">
        <v>2</v>
      </c>
      <c r="D3" s="13"/>
      <c r="E3" s="13" t="s">
        <v>37</v>
      </c>
    </row>
    <row r="4" spans="1:5" x14ac:dyDescent="0.3">
      <c r="A4" s="13" t="s">
        <v>16</v>
      </c>
      <c r="B4" s="13" t="s">
        <v>1</v>
      </c>
      <c r="C4" s="13"/>
      <c r="D4" s="13"/>
      <c r="E4" s="13"/>
    </row>
    <row r="5" spans="1:5" x14ac:dyDescent="0.3">
      <c r="A5" s="13" t="s">
        <v>17</v>
      </c>
      <c r="B5" s="13" t="s">
        <v>1</v>
      </c>
      <c r="C5" s="13"/>
      <c r="D5" s="13"/>
      <c r="E5" s="13"/>
    </row>
    <row r="6" spans="1:5" x14ac:dyDescent="0.3">
      <c r="A6" s="13" t="s">
        <v>31</v>
      </c>
      <c r="B6" s="13"/>
      <c r="C6" s="13"/>
      <c r="D6" s="13"/>
      <c r="E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B9" sqref="B9"/>
    </sheetView>
  </sheetViews>
  <sheetFormatPr defaultRowHeight="14.4" x14ac:dyDescent="0.3"/>
  <cols>
    <col min="1" max="1" width="37.5546875" bestFit="1" customWidth="1"/>
    <col min="2" max="2" width="11.5546875" bestFit="1" customWidth="1"/>
  </cols>
  <sheetData>
    <row r="1" spans="1:5" x14ac:dyDescent="0.3">
      <c r="A1" s="9" t="s">
        <v>8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20</v>
      </c>
      <c r="B2" s="13" t="s">
        <v>1</v>
      </c>
      <c r="C2" s="13"/>
      <c r="D2" s="13" t="s">
        <v>36</v>
      </c>
      <c r="E2" s="13"/>
    </row>
    <row r="3" spans="1:5" x14ac:dyDescent="0.3">
      <c r="A3" s="13" t="s">
        <v>21</v>
      </c>
      <c r="B3" s="13"/>
      <c r="C3" s="13" t="s">
        <v>2</v>
      </c>
      <c r="D3" s="13"/>
      <c r="E3" s="13" t="s">
        <v>37</v>
      </c>
    </row>
    <row r="4" spans="1:5" x14ac:dyDescent="0.3">
      <c r="A4" s="13" t="s">
        <v>22</v>
      </c>
      <c r="B4" s="13" t="s">
        <v>1</v>
      </c>
      <c r="C4" s="13"/>
      <c r="D4" s="13"/>
      <c r="E4" s="13"/>
    </row>
    <row r="5" spans="1:5" x14ac:dyDescent="0.3">
      <c r="A5" s="13" t="s">
        <v>31</v>
      </c>
      <c r="B5" s="13" t="s">
        <v>1</v>
      </c>
      <c r="C5" s="13"/>
      <c r="D5" s="13"/>
      <c r="E5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H10" sqref="H10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5.5546875" bestFit="1" customWidth="1"/>
    <col min="4" max="4" width="6.44140625" bestFit="1" customWidth="1"/>
    <col min="5" max="5" width="4.5546875" bestFit="1" customWidth="1"/>
  </cols>
  <sheetData>
    <row r="1" spans="1:5" x14ac:dyDescent="0.3">
      <c r="A1" s="9" t="s">
        <v>9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27</v>
      </c>
      <c r="B2" s="13" t="s">
        <v>1</v>
      </c>
      <c r="C2" s="13"/>
      <c r="D2" s="13" t="s">
        <v>36</v>
      </c>
      <c r="E2" s="13"/>
    </row>
    <row r="3" spans="1:5" x14ac:dyDescent="0.3">
      <c r="A3" s="13" t="s">
        <v>31</v>
      </c>
      <c r="B3" s="13"/>
      <c r="C3" s="13" t="s">
        <v>2</v>
      </c>
      <c r="D3" s="13"/>
      <c r="E3" s="1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E9" sqref="E9"/>
    </sheetView>
  </sheetViews>
  <sheetFormatPr defaultRowHeight="14.4" x14ac:dyDescent="0.3"/>
  <cols>
    <col min="1" max="1" width="10.88671875" bestFit="1" customWidth="1"/>
    <col min="2" max="2" width="11.5546875" bestFit="1" customWidth="1"/>
    <col min="3" max="3" width="7.109375" bestFit="1" customWidth="1"/>
  </cols>
  <sheetData>
    <row r="1" spans="1:5" x14ac:dyDescent="0.3">
      <c r="A1" s="9" t="s">
        <v>10</v>
      </c>
      <c r="B1" s="9" t="s">
        <v>32</v>
      </c>
      <c r="C1" s="9" t="s">
        <v>33</v>
      </c>
      <c r="D1" s="9" t="s">
        <v>34</v>
      </c>
      <c r="E1" s="9" t="s">
        <v>35</v>
      </c>
    </row>
    <row r="2" spans="1:5" x14ac:dyDescent="0.3">
      <c r="A2" s="13" t="s">
        <v>23</v>
      </c>
      <c r="B2" s="13" t="s">
        <v>1</v>
      </c>
      <c r="C2" s="13" t="s">
        <v>2</v>
      </c>
      <c r="D2" s="13" t="s">
        <v>36</v>
      </c>
      <c r="E2" s="13"/>
    </row>
    <row r="3" spans="1:5" x14ac:dyDescent="0.3">
      <c r="A3" s="13" t="s">
        <v>24</v>
      </c>
      <c r="B3" s="13"/>
      <c r="C3" s="13"/>
      <c r="D3" s="13"/>
      <c r="E3" s="13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X z h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X z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8 4 U 4 o i k e 4 D g A A A B E A A A A T A B w A R m 9 y b X V s Y X M v U 2 V j d G l v b j E u b S C i G A A o o B Q A A A A A A A A A A A A A A A A A A A A A A A A A A A A r T k 0 u y c z P U w i G 0 I b W A F B L A Q I t A B Q A A g A I A L l 8 4 U 4 d N C w y p w A A A P k A A A A S A A A A A A A A A A A A A A A A A A A A A A B D b 2 5 m a W c v U G F j a 2 F n Z S 5 4 b W x Q S w E C L Q A U A A I A C A C 5 f O F O D 8 r p q 6 Q A A A D p A A A A E w A A A A A A A A A A A A A A A A D z A A A A W 0 N v b n R l b n R f V H l w Z X N d L n h t b F B L A Q I t A B Q A A g A I A L l 8 4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q S s q 9 i Q T w R p M h o Z x c e B w A A A A A A A I A A A A A A A N m A A D A A A A A E A A A A B A V J g y Q 7 E X a B w J 5 n q X T l J 4 A A A A A B I A A A K A A A A A Q A A A A H o V 0 D h d 4 f T L l x s Q M X / w q 6 F A A A A C + 8 a R o 5 G P 4 k G x U p h 3 g 3 f w Z L / u D I y U n m Z 8 n m X J f O m v i j S Z 7 o i X l Y P + j j z C 5 Q p y P M 7 i 8 E H j J y b d W V L I y g i S K S o W i U 1 I l S 9 b L t r p L v n 8 d / l E 3 e h Q A A A B W 9 W D Z j K u h N B 6 f T F 1 e t / 6 C F l R i 9 A = = < / D a t a M a s h u p > 
</file>

<file path=customXml/itemProps1.xml><?xml version="1.0" encoding="utf-8"?>
<ds:datastoreItem xmlns:ds="http://schemas.openxmlformats.org/officeDocument/2006/customXml" ds:itemID="{CB2838BC-2F55-41C3-B015-664E73B83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Tool Selection</vt:lpstr>
      <vt:lpstr>Protocol</vt:lpstr>
      <vt:lpstr>Scripting Language</vt:lpstr>
      <vt:lpstr>Cloud Support</vt:lpstr>
      <vt:lpstr>IP Spoofing Support</vt:lpstr>
      <vt:lpstr>System Monitoring</vt:lpstr>
      <vt:lpstr>Default Database</vt:lpstr>
      <vt:lpstr>Big Data Support</vt:lpstr>
      <vt:lpstr>OS Support</vt:lpstr>
      <vt:lpstr>Mobile Testing Support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dhruv1</dc:creator>
  <cp:lastModifiedBy>Dhruv Mohan</cp:lastModifiedBy>
  <dcterms:created xsi:type="dcterms:W3CDTF">2017-09-30T06:50:25Z</dcterms:created>
  <dcterms:modified xsi:type="dcterms:W3CDTF">2019-07-01T10:08:48Z</dcterms:modified>
</cp:coreProperties>
</file>