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FC\Term-1\PDA\"/>
    </mc:Choice>
  </mc:AlternateContent>
  <xr:revisionPtr revIDLastSave="0" documentId="13_ncr:1_{F165A766-C615-4DC4-ABCB-44E24092E55D}" xr6:coauthVersionLast="47" xr6:coauthVersionMax="47" xr10:uidLastSave="{00000000-0000-0000-0000-000000000000}"/>
  <bookViews>
    <workbookView xWindow="-108" yWindow="-108" windowWidth="23256" windowHeight="13176" xr2:uid="{23A6AE53-0353-4432-B9FA-91A1EE2AFAB9}"/>
  </bookViews>
  <sheets>
    <sheet name="FDI vs Employment " sheetId="10" r:id="rId1"/>
    <sheet name="Sheet2" sheetId="11" r:id="rId2"/>
    <sheet name="Employment vs GDP" sheetId="9" r:id="rId3"/>
  </sheets>
  <definedNames>
    <definedName name="_xlnm._FilterDatabase" localSheetId="2" hidden="1">'Employment vs GDP'!$A$1:$H$45</definedName>
    <definedName name="_xlnm._FilterDatabase" localSheetId="0" hidden="1">'FDI vs Employment '!$A$1:$G$49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2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1" i="10" l="1"/>
  <c r="D49" i="10" l="1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G45" i="9"/>
  <c r="D45" i="9"/>
  <c r="G44" i="9"/>
  <c r="D44" i="9"/>
  <c r="G43" i="9"/>
  <c r="D43" i="9"/>
  <c r="G42" i="9"/>
  <c r="D42" i="9"/>
  <c r="G41" i="9"/>
  <c r="D41" i="9"/>
  <c r="G40" i="9"/>
  <c r="D40" i="9"/>
  <c r="G39" i="9"/>
  <c r="D39" i="9"/>
  <c r="G38" i="9"/>
  <c r="D38" i="9"/>
  <c r="G37" i="9"/>
  <c r="D37" i="9"/>
  <c r="G36" i="9"/>
  <c r="D36" i="9"/>
  <c r="G35" i="9"/>
  <c r="D35" i="9"/>
  <c r="G34" i="9"/>
  <c r="D34" i="9"/>
  <c r="G33" i="9"/>
  <c r="D33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G3" i="9"/>
  <c r="D3" i="9"/>
  <c r="G2" i="9"/>
  <c r="D2" i="9"/>
</calcChain>
</file>

<file path=xl/sharedStrings.xml><?xml version="1.0" encoding="utf-8"?>
<sst xmlns="http://schemas.openxmlformats.org/spreadsheetml/2006/main" count="232" uniqueCount="49">
  <si>
    <t>Year</t>
  </si>
  <si>
    <t>GDP Growth %</t>
  </si>
  <si>
    <t>FDI Inflow $</t>
  </si>
  <si>
    <t>FDI_Inflow_%</t>
  </si>
  <si>
    <t>Employment Total (Persons)</t>
  </si>
  <si>
    <t>Employment Rate (%)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</si>
  <si>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</si>
  <si>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</si>
  <si>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</si>
  <si>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</si>
  <si>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</si>
  <si>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</si>
  <si>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</si>
  <si>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</si>
  <si>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</si>
  <si>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</si>
  <si>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</si>
  <si>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</si>
  <si>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</si>
  <si>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</si>
  <si>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FDI Inflow Norm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</si>
  <si>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</si>
  <si>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</si>
  <si>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</si>
  <si>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</si>
  <si>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</si>
  <si>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</si>
  <si>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</si>
  <si>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</si>
  <si>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</si>
  <si>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</si>
  <si>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</si>
  <si>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</si>
  <si>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</si>
  <si>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</si>
  <si>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</si>
  <si>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</si>
  <si>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</si>
  <si>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</si>
  <si>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</si>
  <si>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</si>
  <si>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</si>
  <si>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</si>
  <si>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</si>
  <si>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Modrate</t>
  </si>
  <si>
    <t>Employment total Norm</t>
  </si>
  <si>
    <t>Correlation Coeffient</t>
  </si>
  <si>
    <t>FDI Inflow% rank</t>
  </si>
  <si>
    <t>EMP totaal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</si>
</sst>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00000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rgb="FF454545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rgb="FF000000"/>
      </patternFill>
    </fill>
    <fill>
      <patternFill patternType="solid">
        <fgColor rgb="FF8ED973"/>
        <bgColor rgb="FF000000"/>
      </patternFill>
    </fill>
    <fill>
      <patternFill patternType="solid">
        <fgColor rgb="FF47D359"/>
        <bgColor rgb="FF000000"/>
      </patternFill>
    </fill>
    <fill>
      <patternFill patternType="solid">
        <fgColor rgb="FFF1A983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C1F0C8"/>
        <bgColor rgb="FF000000"/>
      </patternFill>
    </fill>
    <fill>
      <patternFill patternType="solid">
        <fgColor rgb="FFFBE2D5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10" fillId="33" borderId="5" xfId="0" applyFont="1" applyFill="1" applyBorder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37" borderId="0" xfId="0" applyFont="1" applyFill="1" applyAlignment="1">
      <alignment horizontal="center" vertical="center" wrapText="1"/>
    </xf>
    <xf numFmtId="0" fontId="21" fillId="38" borderId="0" xfId="0" applyFont="1" applyFill="1" applyAlignment="1">
      <alignment horizontal="center" vertical="center"/>
    </xf>
    <xf numFmtId="0" fontId="21" fillId="39" borderId="0" xfId="0" applyFont="1" applyFill="1" applyAlignment="1">
      <alignment horizontal="center" vertical="center"/>
    </xf>
    <xf numFmtId="0" fontId="8" fillId="4" borderId="0" xfId="8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165" fontId="21" fillId="38" borderId="0" xfId="0" applyNumberFormat="1" applyFont="1" applyFill="1" applyAlignment="1">
      <alignment horizontal="center" vertical="center"/>
    </xf>
    <xf numFmtId="2" fontId="21" fillId="38" borderId="0" xfId="0" applyNumberFormat="1" applyFont="1" applyFill="1" applyAlignment="1">
      <alignment horizontal="center" vertical="center"/>
    </xf>
    <xf numFmtId="164" fontId="21" fillId="39" borderId="0" xfId="0" applyNumberFormat="1" applyFont="1" applyFill="1" applyAlignment="1">
      <alignment horizontal="center" vertical="center"/>
    </xf>
    <xf numFmtId="2" fontId="21" fillId="37" borderId="0" xfId="0" applyNumberFormat="1" applyFont="1" applyFill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8" fillId="0" borderId="12" xfId="0" applyFont="1" applyBorder="1" applyAlignment="1">
      <alignment horizontal="centerContinuous"/>
    </xf>
    <xf numFmtId="0" fontId="0" fillId="0" borderId="12" xfId="0" applyBorder="1"/>
    <xf numFmtId="0" fontId="8" fillId="4" borderId="12" xfId="8" applyBorder="1" applyAlignment="1"/>
    <xf numFmtId="0" fontId="18" fillId="0" borderId="12" xfId="0" applyFont="1" applyBorder="1" applyAlignment="1">
      <alignment horizontal="center"/>
    </xf>
    <xf numFmtId="11" fontId="0" fillId="0" borderId="12" xfId="0" applyNumberFormat="1" applyBorder="1"/>
    <xf numFmtId="0" fontId="6" fillId="2" borderId="12" xfId="6" applyBorder="1" applyAlignment="1"/>
    <xf numFmtId="0" fontId="22" fillId="0" borderId="0" xfId="0" applyFont="1" applyAlignment="1">
      <alignment horizontal="center" vertical="center"/>
    </xf>
    <xf numFmtId="0" fontId="18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56003F49-A1B8-45DD-8E2E-E659DC5B635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362261390678839"/>
          <c:y val="3.7029959700432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'FDI vs Employment '!$F$1</c:f>
              <c:strCache>
                <c:ptCount val="1"/>
                <c:pt idx="0">
                  <c:v>Employment Total (Persons)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63481190885817"/>
                  <c:y val="0.338566599112477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'FDI vs Employment '!$E$2:$E$49</c:f>
              <c:numCache>
                <c:formatCode>General</c:formatCode>
                <c:ptCount val="48"/>
                <c:pt idx="0">
                  <c:v>1.18</c:v>
                </c:pt>
                <c:pt idx="1">
                  <c:v>1.59</c:v>
                </c:pt>
                <c:pt idx="2" formatCode="0.00">
                  <c:v>1.7</c:v>
                </c:pt>
                <c:pt idx="3">
                  <c:v>2.1800000000000002</c:v>
                </c:pt>
                <c:pt idx="4">
                  <c:v>2.12</c:v>
                </c:pt>
                <c:pt idx="5">
                  <c:v>0.22</c:v>
                </c:pt>
                <c:pt idx="6">
                  <c:v>0.03</c:v>
                </c:pt>
                <c:pt idx="7">
                  <c:v>1.35</c:v>
                </c:pt>
                <c:pt idx="8">
                  <c:v>1.59</c:v>
                </c:pt>
                <c:pt idx="9">
                  <c:v>0.34</c:v>
                </c:pt>
                <c:pt idx="10">
                  <c:v>0.71</c:v>
                </c:pt>
                <c:pt idx="11">
                  <c:v>1.98</c:v>
                </c:pt>
                <c:pt idx="12">
                  <c:v>1.41</c:v>
                </c:pt>
                <c:pt idx="13">
                  <c:v>1.26</c:v>
                </c:pt>
                <c:pt idx="14">
                  <c:v>1.41</c:v>
                </c:pt>
                <c:pt idx="15">
                  <c:v>0.56999999999999995</c:v>
                </c:pt>
                <c:pt idx="16">
                  <c:v>1.18</c:v>
                </c:pt>
                <c:pt idx="17">
                  <c:v>0.72</c:v>
                </c:pt>
                <c:pt idx="18">
                  <c:v>1.65</c:v>
                </c:pt>
                <c:pt idx="19">
                  <c:v>2.25</c:v>
                </c:pt>
                <c:pt idx="20" formatCode="0.00">
                  <c:v>1.4</c:v>
                </c:pt>
                <c:pt idx="21">
                  <c:v>2.3199999999999998</c:v>
                </c:pt>
                <c:pt idx="22">
                  <c:v>3.94</c:v>
                </c:pt>
                <c:pt idx="23">
                  <c:v>4.05</c:v>
                </c:pt>
                <c:pt idx="24">
                  <c:v>9.17</c:v>
                </c:pt>
                <c:pt idx="25">
                  <c:v>3.84</c:v>
                </c:pt>
                <c:pt idx="26">
                  <c:v>3.22</c:v>
                </c:pt>
                <c:pt idx="27">
                  <c:v>0.78</c:v>
                </c:pt>
                <c:pt idx="28">
                  <c:v>0.14000000000000001</c:v>
                </c:pt>
                <c:pt idx="29">
                  <c:v>2.1800000000000002</c:v>
                </c:pt>
                <c:pt idx="30">
                  <c:v>4.87</c:v>
                </c:pt>
                <c:pt idx="31" formatCode="0.00">
                  <c:v>8.1999999999999993</c:v>
                </c:pt>
                <c:pt idx="32">
                  <c:v>4.5199999999999996</c:v>
                </c:pt>
                <c:pt idx="33">
                  <c:v>1.52</c:v>
                </c:pt>
                <c:pt idx="34">
                  <c:v>1.84</c:v>
                </c:pt>
                <c:pt idx="35">
                  <c:v>2.14</c:v>
                </c:pt>
                <c:pt idx="36" formatCode="0.00">
                  <c:v>2.7</c:v>
                </c:pt>
                <c:pt idx="37">
                  <c:v>3.63</c:v>
                </c:pt>
                <c:pt idx="38">
                  <c:v>3.55</c:v>
                </c:pt>
                <c:pt idx="39">
                  <c:v>3.85</c:v>
                </c:pt>
                <c:pt idx="40">
                  <c:v>2.2400000000000002</c:v>
                </c:pt>
                <c:pt idx="41">
                  <c:v>1.54</c:v>
                </c:pt>
                <c:pt idx="42">
                  <c:v>2.4700000000000002</c:v>
                </c:pt>
                <c:pt idx="43">
                  <c:v>2.81</c:v>
                </c:pt>
                <c:pt idx="44">
                  <c:v>1.76</c:v>
                </c:pt>
                <c:pt idx="45">
                  <c:v>2.95</c:v>
                </c:pt>
                <c:pt idx="46">
                  <c:v>2.31</c:v>
                </c:pt>
                <c:pt idx="47">
                  <c:v>2.23</c:v>
                </c:pt>
              </c:numCache>
            </c:numRef>
          </c:xVal>
          <c:yVal>
            <c:numRef>
              <c:f>'FDI vs Employment '!$F$2:$F$49</c:f>
              <c:numCache>
                <c:formatCode>General</c:formatCode>
                <c:ptCount val="48"/>
                <c:pt idx="0">
                  <c:v>9751883.3330000006</c:v>
                </c:pt>
                <c:pt idx="1">
                  <c:v>9920533.3330000006</c:v>
                </c:pt>
                <c:pt idx="2">
                  <c:v>10224675</c:v>
                </c:pt>
                <c:pt idx="3">
                  <c:v>10669791.67</c:v>
                </c:pt>
                <c:pt idx="4">
                  <c:v>10979775</c:v>
                </c:pt>
                <c:pt idx="5">
                  <c:v>11304350</c:v>
                </c:pt>
                <c:pt idx="6">
                  <c:v>10951150</c:v>
                </c:pt>
                <c:pt idx="7">
                  <c:v>11023966.67</c:v>
                </c:pt>
                <c:pt idx="8">
                  <c:v>11302141.67</c:v>
                </c:pt>
                <c:pt idx="9">
                  <c:v>11656800</c:v>
                </c:pt>
                <c:pt idx="10">
                  <c:v>12004016.67</c:v>
                </c:pt>
                <c:pt idx="11">
                  <c:v>12331975</c:v>
                </c:pt>
                <c:pt idx="12">
                  <c:v>12711308.33</c:v>
                </c:pt>
                <c:pt idx="13">
                  <c:v>12995175</c:v>
                </c:pt>
                <c:pt idx="14">
                  <c:v>13083558.33</c:v>
                </c:pt>
                <c:pt idx="15">
                  <c:v>12855308.33</c:v>
                </c:pt>
                <c:pt idx="16">
                  <c:v>12729766.67</c:v>
                </c:pt>
                <c:pt idx="17">
                  <c:v>12797450</c:v>
                </c:pt>
                <c:pt idx="18">
                  <c:v>13061125</c:v>
                </c:pt>
                <c:pt idx="19">
                  <c:v>13296966.67</c:v>
                </c:pt>
                <c:pt idx="20">
                  <c:v>13418758.33</c:v>
                </c:pt>
                <c:pt idx="21">
                  <c:v>13704666.67</c:v>
                </c:pt>
                <c:pt idx="22">
                  <c:v>14047491.67</c:v>
                </c:pt>
                <c:pt idx="23">
                  <c:v>14407525</c:v>
                </c:pt>
                <c:pt idx="24">
                  <c:v>14765658.33</c:v>
                </c:pt>
                <c:pt idx="25">
                  <c:v>14938200</c:v>
                </c:pt>
                <c:pt idx="26">
                  <c:v>15283650</c:v>
                </c:pt>
                <c:pt idx="27">
                  <c:v>15653475</c:v>
                </c:pt>
                <c:pt idx="28">
                  <c:v>15922750</c:v>
                </c:pt>
                <c:pt idx="29">
                  <c:v>16130383.33</c:v>
                </c:pt>
                <c:pt idx="30">
                  <c:v>16419633.33</c:v>
                </c:pt>
                <c:pt idx="31">
                  <c:v>16760883.33</c:v>
                </c:pt>
                <c:pt idx="32">
                  <c:v>16988475</c:v>
                </c:pt>
                <c:pt idx="33">
                  <c:v>16756033.33</c:v>
                </c:pt>
                <c:pt idx="34">
                  <c:v>16984391.670000002</c:v>
                </c:pt>
                <c:pt idx="35">
                  <c:v>17226616.670000002</c:v>
                </c:pt>
                <c:pt idx="36">
                  <c:v>17439466.670000002</c:v>
                </c:pt>
                <c:pt idx="37">
                  <c:v>17659608.329999998</c:v>
                </c:pt>
                <c:pt idx="38">
                  <c:v>17730658.329999998</c:v>
                </c:pt>
                <c:pt idx="39">
                  <c:v>17856316.670000002</c:v>
                </c:pt>
                <c:pt idx="40">
                  <c:v>17973008.329999998</c:v>
                </c:pt>
                <c:pt idx="41">
                  <c:v>18377300</c:v>
                </c:pt>
                <c:pt idx="42">
                  <c:v>18711058.329999998</c:v>
                </c:pt>
                <c:pt idx="43">
                  <c:v>19065166.670000002</c:v>
                </c:pt>
                <c:pt idx="44">
                  <c:v>18072541.670000002</c:v>
                </c:pt>
                <c:pt idx="45">
                  <c:v>18972700</c:v>
                </c:pt>
                <c:pt idx="46">
                  <c:v>19748000</c:v>
                </c:pt>
                <c:pt idx="47">
                  <c:v>20341083.329999998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83-4C7F-B806-BE812155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499663"/>
        <c:axId val="997501103"/>
      </c:scatterChart>
      <c:valAx>
        <c:axId val="99749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FDI Iflow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01103"/>
        <c:crosses val="autoZero"/>
        <c:crossBetween val="midCat"/>
      </c:valAx>
      <c:valAx>
        <c:axId val="9975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Employment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9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4352558751318201"/>
          <c:y val="0.25174672711601848"/>
          <c:w val="0.33586644347069738"/>
          <c:h val="0.256401805874001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362261390678839"/>
          <c:y val="3.7029959700432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'FDI vs Employment '!$F$1</c:f>
              <c:strCache>
                <c:ptCount val="1"/>
                <c:pt idx="0">
                  <c:v>Employment Total (Persons)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63481190885817"/>
                  <c:y val="0.338566599112477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'FDI vs Employment '!$E$2:$E$49</c:f>
              <c:numCache>
                <c:formatCode>General</c:formatCode>
                <c:ptCount val="48"/>
                <c:pt idx="0">
                  <c:v>1.18</c:v>
                </c:pt>
                <c:pt idx="1">
                  <c:v>1.59</c:v>
                </c:pt>
                <c:pt idx="2" formatCode="0.00">
                  <c:v>1.7</c:v>
                </c:pt>
                <c:pt idx="3">
                  <c:v>2.1800000000000002</c:v>
                </c:pt>
                <c:pt idx="4">
                  <c:v>2.12</c:v>
                </c:pt>
                <c:pt idx="5">
                  <c:v>0.22</c:v>
                </c:pt>
                <c:pt idx="6">
                  <c:v>0.03</c:v>
                </c:pt>
                <c:pt idx="7">
                  <c:v>1.35</c:v>
                </c:pt>
                <c:pt idx="8">
                  <c:v>1.59</c:v>
                </c:pt>
                <c:pt idx="9">
                  <c:v>0.34</c:v>
                </c:pt>
                <c:pt idx="10">
                  <c:v>0.71</c:v>
                </c:pt>
                <c:pt idx="11">
                  <c:v>1.98</c:v>
                </c:pt>
                <c:pt idx="12">
                  <c:v>1.41</c:v>
                </c:pt>
                <c:pt idx="13">
                  <c:v>1.26</c:v>
                </c:pt>
                <c:pt idx="14">
                  <c:v>1.41</c:v>
                </c:pt>
                <c:pt idx="15">
                  <c:v>0.56999999999999995</c:v>
                </c:pt>
                <c:pt idx="16">
                  <c:v>1.18</c:v>
                </c:pt>
                <c:pt idx="17">
                  <c:v>0.72</c:v>
                </c:pt>
                <c:pt idx="18">
                  <c:v>1.65</c:v>
                </c:pt>
                <c:pt idx="19">
                  <c:v>2.25</c:v>
                </c:pt>
                <c:pt idx="20" formatCode="0.00">
                  <c:v>1.4</c:v>
                </c:pt>
                <c:pt idx="21">
                  <c:v>2.3199999999999998</c:v>
                </c:pt>
                <c:pt idx="22">
                  <c:v>3.94</c:v>
                </c:pt>
                <c:pt idx="23">
                  <c:v>4.05</c:v>
                </c:pt>
                <c:pt idx="24">
                  <c:v>9.17</c:v>
                </c:pt>
                <c:pt idx="25">
                  <c:v>3.84</c:v>
                </c:pt>
                <c:pt idx="26">
                  <c:v>3.22</c:v>
                </c:pt>
                <c:pt idx="27">
                  <c:v>0.78</c:v>
                </c:pt>
                <c:pt idx="28">
                  <c:v>0.14000000000000001</c:v>
                </c:pt>
                <c:pt idx="29">
                  <c:v>2.1800000000000002</c:v>
                </c:pt>
                <c:pt idx="30">
                  <c:v>4.87</c:v>
                </c:pt>
                <c:pt idx="31" formatCode="0.00">
                  <c:v>8.1999999999999993</c:v>
                </c:pt>
                <c:pt idx="32">
                  <c:v>4.5199999999999996</c:v>
                </c:pt>
                <c:pt idx="33">
                  <c:v>1.52</c:v>
                </c:pt>
                <c:pt idx="34">
                  <c:v>1.84</c:v>
                </c:pt>
                <c:pt idx="35">
                  <c:v>2.14</c:v>
                </c:pt>
                <c:pt idx="36" formatCode="0.00">
                  <c:v>2.7</c:v>
                </c:pt>
                <c:pt idx="37">
                  <c:v>3.63</c:v>
                </c:pt>
                <c:pt idx="38">
                  <c:v>3.55</c:v>
                </c:pt>
                <c:pt idx="39">
                  <c:v>3.85</c:v>
                </c:pt>
                <c:pt idx="40">
                  <c:v>2.2400000000000002</c:v>
                </c:pt>
                <c:pt idx="41">
                  <c:v>1.54</c:v>
                </c:pt>
                <c:pt idx="42">
                  <c:v>2.4700000000000002</c:v>
                </c:pt>
                <c:pt idx="43">
                  <c:v>2.81</c:v>
                </c:pt>
                <c:pt idx="44">
                  <c:v>1.76</c:v>
                </c:pt>
                <c:pt idx="45">
                  <c:v>2.95</c:v>
                </c:pt>
                <c:pt idx="46">
                  <c:v>2.31</c:v>
                </c:pt>
                <c:pt idx="47">
                  <c:v>2.23</c:v>
                </c:pt>
              </c:numCache>
            </c:numRef>
          </c:xVal>
          <c:yVal>
            <c:numRef>
              <c:f>'FDI vs Employment '!$F$2:$F$49</c:f>
              <c:numCache>
                <c:formatCode>General</c:formatCode>
                <c:ptCount val="48"/>
                <c:pt idx="0">
                  <c:v>9751883.3330000006</c:v>
                </c:pt>
                <c:pt idx="1">
                  <c:v>9920533.3330000006</c:v>
                </c:pt>
                <c:pt idx="2">
                  <c:v>10224675</c:v>
                </c:pt>
                <c:pt idx="3">
                  <c:v>10669791.67</c:v>
                </c:pt>
                <c:pt idx="4">
                  <c:v>10979775</c:v>
                </c:pt>
                <c:pt idx="5">
                  <c:v>11304350</c:v>
                </c:pt>
                <c:pt idx="6">
                  <c:v>10951150</c:v>
                </c:pt>
                <c:pt idx="7">
                  <c:v>11023966.67</c:v>
                </c:pt>
                <c:pt idx="8">
                  <c:v>11302141.67</c:v>
                </c:pt>
                <c:pt idx="9">
                  <c:v>11656800</c:v>
                </c:pt>
                <c:pt idx="10">
                  <c:v>12004016.67</c:v>
                </c:pt>
                <c:pt idx="11">
                  <c:v>12331975</c:v>
                </c:pt>
                <c:pt idx="12">
                  <c:v>12711308.33</c:v>
                </c:pt>
                <c:pt idx="13">
                  <c:v>12995175</c:v>
                </c:pt>
                <c:pt idx="14">
                  <c:v>13083558.33</c:v>
                </c:pt>
                <c:pt idx="15">
                  <c:v>12855308.33</c:v>
                </c:pt>
                <c:pt idx="16">
                  <c:v>12729766.67</c:v>
                </c:pt>
                <c:pt idx="17">
                  <c:v>12797450</c:v>
                </c:pt>
                <c:pt idx="18">
                  <c:v>13061125</c:v>
                </c:pt>
                <c:pt idx="19">
                  <c:v>13296966.67</c:v>
                </c:pt>
                <c:pt idx="20">
                  <c:v>13418758.33</c:v>
                </c:pt>
                <c:pt idx="21">
                  <c:v>13704666.67</c:v>
                </c:pt>
                <c:pt idx="22">
                  <c:v>14047491.67</c:v>
                </c:pt>
                <c:pt idx="23">
                  <c:v>14407525</c:v>
                </c:pt>
                <c:pt idx="24">
                  <c:v>14765658.33</c:v>
                </c:pt>
                <c:pt idx="25">
                  <c:v>14938200</c:v>
                </c:pt>
                <c:pt idx="26">
                  <c:v>15283650</c:v>
                </c:pt>
                <c:pt idx="27">
                  <c:v>15653475</c:v>
                </c:pt>
                <c:pt idx="28">
                  <c:v>15922750</c:v>
                </c:pt>
                <c:pt idx="29">
                  <c:v>16130383.33</c:v>
                </c:pt>
                <c:pt idx="30">
                  <c:v>16419633.33</c:v>
                </c:pt>
                <c:pt idx="31">
                  <c:v>16760883.33</c:v>
                </c:pt>
                <c:pt idx="32">
                  <c:v>16988475</c:v>
                </c:pt>
                <c:pt idx="33">
                  <c:v>16756033.33</c:v>
                </c:pt>
                <c:pt idx="34">
                  <c:v>16984391.670000002</c:v>
                </c:pt>
                <c:pt idx="35">
                  <c:v>17226616.670000002</c:v>
                </c:pt>
                <c:pt idx="36">
                  <c:v>17439466.670000002</c:v>
                </c:pt>
                <c:pt idx="37">
                  <c:v>17659608.329999998</c:v>
                </c:pt>
                <c:pt idx="38">
                  <c:v>17730658.329999998</c:v>
                </c:pt>
                <c:pt idx="39">
                  <c:v>17856316.670000002</c:v>
                </c:pt>
                <c:pt idx="40">
                  <c:v>17973008.329999998</c:v>
                </c:pt>
                <c:pt idx="41">
                  <c:v>18377300</c:v>
                </c:pt>
                <c:pt idx="42">
                  <c:v>18711058.329999998</c:v>
                </c:pt>
                <c:pt idx="43">
                  <c:v>19065166.670000002</c:v>
                </c:pt>
                <c:pt idx="44">
                  <c:v>18072541.670000002</c:v>
                </c:pt>
                <c:pt idx="45">
                  <c:v>18972700</c:v>
                </c:pt>
                <c:pt idx="46">
                  <c:v>19748000</c:v>
                </c:pt>
                <c:pt idx="47">
                  <c:v>20341083.329999998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B6-4A61-964E-39276206D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499663"/>
        <c:axId val="997501103"/>
      </c:scatterChart>
      <c:valAx>
        <c:axId val="99749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FDI Iflow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01103"/>
        <c:crosses val="autoZero"/>
        <c:crossBetween val="midCat"/>
      </c:valAx>
      <c:valAx>
        <c:axId val="9975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Employment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9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4352558751318201"/>
          <c:y val="0.25174672711601848"/>
          <c:w val="0.33586644347069738"/>
          <c:h val="0.256401805874001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GDP and</a:t>
            </a:r>
            <a:r>
              <a:rPr lang="en-IN" baseline="0"/>
              <a:t> E</a:t>
            </a:r>
            <a:r>
              <a:rPr lang="en-IN"/>
              <a:t>mployment over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'Employment vs GDP'!$B$1</c:f>
              <c:strCache>
                <c:ptCount val="1"/>
                <c:pt idx="0">
                  <c:v>GDP Growth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593788611023305"/>
                  <c:y val="-0.38175456600103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'Employment vs GDP'!$A$1:$A$45</c:f>
              <c:strCache>
                <c:ptCount val="45"/>
                <c:pt idx="0">
                  <c:v>Year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strCache>
            </c:strRef>
          </c:cat>
          <c:val>
            <c:numRef>
              <c:f>'Employment vs GDP'!$B$2:$B$45</c:f>
              <c:numCache>
                <c:formatCode>General</c:formatCode>
                <c:ptCount val="44"/>
                <c:pt idx="0">
                  <c:v>5.89</c:v>
                </c:pt>
                <c:pt idx="1">
                  <c:v>3.53</c:v>
                </c:pt>
                <c:pt idx="2">
                  <c:v>3.74</c:v>
                </c:pt>
                <c:pt idx="3">
                  <c:v>3.73</c:v>
                </c:pt>
                <c:pt idx="4">
                  <c:v>2.1800000000000002</c:v>
                </c:pt>
                <c:pt idx="5">
                  <c:v>3.42</c:v>
                </c:pt>
                <c:pt idx="6">
                  <c:v>2.56</c:v>
                </c:pt>
                <c:pt idx="7" formatCode="0.00">
                  <c:v>5.9</c:v>
                </c:pt>
                <c:pt idx="8">
                  <c:v>4.74</c:v>
                </c:pt>
                <c:pt idx="9">
                  <c:v>2.12</c:v>
                </c:pt>
                <c:pt idx="10">
                  <c:v>4.07</c:v>
                </c:pt>
                <c:pt idx="11">
                  <c:v>4.41</c:v>
                </c:pt>
                <c:pt idx="12">
                  <c:v>2.34</c:v>
                </c:pt>
                <c:pt idx="13" formatCode="0.00">
                  <c:v>0.2</c:v>
                </c:pt>
                <c:pt idx="14">
                  <c:v>0.89</c:v>
                </c:pt>
                <c:pt idx="15">
                  <c:v>2.66</c:v>
                </c:pt>
                <c:pt idx="16">
                  <c:v>4.49</c:v>
                </c:pt>
                <c:pt idx="17">
                  <c:v>2.68</c:v>
                </c:pt>
                <c:pt idx="18">
                  <c:v>1.69</c:v>
                </c:pt>
                <c:pt idx="19">
                  <c:v>4.28</c:v>
                </c:pt>
                <c:pt idx="20">
                  <c:v>3.89</c:v>
                </c:pt>
                <c:pt idx="21">
                  <c:v>5.14</c:v>
                </c:pt>
                <c:pt idx="22">
                  <c:v>5.14</c:v>
                </c:pt>
                <c:pt idx="23">
                  <c:v>1.88</c:v>
                </c:pt>
                <c:pt idx="24" formatCode="0.00">
                  <c:v>3</c:v>
                </c:pt>
                <c:pt idx="25">
                  <c:v>1.81</c:v>
                </c:pt>
                <c:pt idx="26">
                  <c:v>3.09</c:v>
                </c:pt>
                <c:pt idx="27">
                  <c:v>3.21</c:v>
                </c:pt>
                <c:pt idx="28">
                  <c:v>2.64</c:v>
                </c:pt>
                <c:pt idx="29">
                  <c:v>2.0499999999999998</c:v>
                </c:pt>
                <c:pt idx="30" formatCode="0.00">
                  <c:v>1</c:v>
                </c:pt>
                <c:pt idx="31">
                  <c:v>3.09</c:v>
                </c:pt>
                <c:pt idx="32">
                  <c:v>3.14</c:v>
                </c:pt>
                <c:pt idx="33">
                  <c:v>1.76</c:v>
                </c:pt>
                <c:pt idx="34">
                  <c:v>2.33</c:v>
                </c:pt>
                <c:pt idx="35">
                  <c:v>2.87</c:v>
                </c:pt>
                <c:pt idx="36">
                  <c:v>0.65</c:v>
                </c:pt>
                <c:pt idx="37">
                  <c:v>1.04</c:v>
                </c:pt>
                <c:pt idx="38">
                  <c:v>3.03</c:v>
                </c:pt>
                <c:pt idx="39">
                  <c:v>2.74</c:v>
                </c:pt>
                <c:pt idx="40">
                  <c:v>1.91</c:v>
                </c:pt>
                <c:pt idx="41">
                  <c:v>5.29</c:v>
                </c:pt>
                <c:pt idx="42">
                  <c:v>3.82</c:v>
                </c:pt>
                <c:pt idx="43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D-4EA0-8F4C-0A04027CE2DE}"/>
            </c:ext>
          </c:extLst>
        </c:ser>
        <c:ser>
          <c:idx val="1"/>
          <c:order val="1"/>
          <c:tx>
            <c:strRef>
              <c:f>'Employment vs GDP'!$H$1</c:f>
              <c:strCache>
                <c:ptCount val="1"/>
                <c:pt idx="0">
                  <c:v>Employment Rate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'Employment vs GDP'!$A$1:$A$45</c:f>
              <c:strCache>
                <c:ptCount val="45"/>
                <c:pt idx="0">
                  <c:v>Year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strCache>
            </c:strRef>
          </c:cat>
          <c:val>
            <c:numRef>
              <c:f>'Employment vs GDP'!$H$2:$H$45</c:f>
              <c:numCache>
                <c:formatCode>General</c:formatCode>
                <c:ptCount val="44"/>
                <c:pt idx="0">
                  <c:v>57.2</c:v>
                </c:pt>
                <c:pt idx="1">
                  <c:v>56.9</c:v>
                </c:pt>
                <c:pt idx="2">
                  <c:v>57.5</c:v>
                </c:pt>
                <c:pt idx="3">
                  <c:v>58.9</c:v>
                </c:pt>
                <c:pt idx="4">
                  <c:v>59.4</c:v>
                </c:pt>
                <c:pt idx="5">
                  <c:v>60.1</c:v>
                </c:pt>
                <c:pt idx="6" formatCode="0.0">
                  <c:v>57</c:v>
                </c:pt>
                <c:pt idx="7">
                  <c:v>57.7</c:v>
                </c:pt>
                <c:pt idx="8">
                  <c:v>58.7</c:v>
                </c:pt>
                <c:pt idx="9">
                  <c:v>59.8</c:v>
                </c:pt>
                <c:pt idx="10">
                  <c:v>60.6</c:v>
                </c:pt>
                <c:pt idx="11">
                  <c:v>61.7</c:v>
                </c:pt>
                <c:pt idx="12">
                  <c:v>62.2</c:v>
                </c:pt>
                <c:pt idx="13">
                  <c:v>61.7</c:v>
                </c:pt>
                <c:pt idx="14">
                  <c:v>58.3</c:v>
                </c:pt>
                <c:pt idx="15">
                  <c:v>57.9</c:v>
                </c:pt>
                <c:pt idx="16">
                  <c:v>58.4</c:v>
                </c:pt>
                <c:pt idx="17">
                  <c:v>58.7</c:v>
                </c:pt>
                <c:pt idx="18">
                  <c:v>58.5</c:v>
                </c:pt>
                <c:pt idx="19" formatCode="0.0">
                  <c:v>59</c:v>
                </c:pt>
                <c:pt idx="20">
                  <c:v>59.7</c:v>
                </c:pt>
                <c:pt idx="21">
                  <c:v>60.6</c:v>
                </c:pt>
                <c:pt idx="22">
                  <c:v>61.3</c:v>
                </c:pt>
                <c:pt idx="23">
                  <c:v>61.2</c:v>
                </c:pt>
                <c:pt idx="24">
                  <c:v>61.7</c:v>
                </c:pt>
                <c:pt idx="25">
                  <c:v>62.4</c:v>
                </c:pt>
                <c:pt idx="26">
                  <c:v>62.7</c:v>
                </c:pt>
                <c:pt idx="27">
                  <c:v>62.6</c:v>
                </c:pt>
                <c:pt idx="28">
                  <c:v>62.9</c:v>
                </c:pt>
                <c:pt idx="29">
                  <c:v>63.3</c:v>
                </c:pt>
                <c:pt idx="30">
                  <c:v>63.3</c:v>
                </c:pt>
                <c:pt idx="31">
                  <c:v>61.6</c:v>
                </c:pt>
                <c:pt idx="32">
                  <c:v>61.7</c:v>
                </c:pt>
                <c:pt idx="33">
                  <c:v>61.8</c:v>
                </c:pt>
                <c:pt idx="34">
                  <c:v>61.9</c:v>
                </c:pt>
                <c:pt idx="35">
                  <c:v>61.5</c:v>
                </c:pt>
                <c:pt idx="36">
                  <c:v>61.4</c:v>
                </c:pt>
                <c:pt idx="37">
                  <c:v>61.2</c:v>
                </c:pt>
                <c:pt idx="38">
                  <c:v>61.8</c:v>
                </c:pt>
                <c:pt idx="39">
                  <c:v>61.9</c:v>
                </c:pt>
                <c:pt idx="40">
                  <c:v>62.2</c:v>
                </c:pt>
                <c:pt idx="41">
                  <c:v>60.6</c:v>
                </c:pt>
                <c:pt idx="42">
                  <c:v>62.1</c:v>
                </c:pt>
                <c:pt idx="43">
                  <c:v>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D-4EA0-8F4C-0A04027C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551664"/>
        <c:axId val="613553104"/>
      </c:lineChart>
      <c:catAx>
        <c:axId val="6135516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53104"/>
        <c:crosses val="autoZero"/>
        <c:auto val="1"/>
        <c:lblAlgn val="ctr"/>
        <c:lblOffset val="100"/>
        <c:noMultiLvlLbl val="0"/>
      </c:catAx>
      <c:valAx>
        <c:axId val="6135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6751306262089549"/>
          <c:y val="0.4114164662047497"/>
          <c:w val="0.33248699560545303"/>
          <c:h val="0.2351470917397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399949</xdr:colOff>
      <xdr:row>17</xdr:row>
      <xdr:rowOff>276901</xdr:rowOff>
    </xdr:from>
    <xdr:to>
      <xdr:col>19</xdr:col>
      <xdr:colOff>108229</xdr:colOff>
      <xdr:row>29</xdr:row>
      <xdr:rowOff>139039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E67ED-B5BD-47EB-B279-4E43FB0A4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356406</xdr:colOff>
      <xdr:row>18</xdr:row>
      <xdr:rowOff>80959</xdr:rowOff>
    </xdr:from>
    <xdr:to>
      <xdr:col>9</xdr:col>
      <xdr:colOff>64686</xdr:colOff>
      <xdr:row>30</xdr:row>
      <xdr:rowOff>117268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BE901-7D29-4EE4-AB92-09B235442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103322</xdr:colOff>
      <xdr:row>18</xdr:row>
      <xdr:rowOff>178876</xdr:rowOff>
    </xdr:from>
    <xdr:to>
      <xdr:col>13</xdr:col>
      <xdr:colOff>293047</xdr:colOff>
      <xdr:row>32</xdr:row>
      <xdr:rowOff>148396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D8B3B-A07D-F77F-1F9E-CC22C24B3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C87D-E93A-42B6-BEBA-A991B53593B4}">
  <sheetPr>
    <tabColor rgb="FF92D050"/>
  </sheetPr>
  <dimension ref="A1:AA95"/>
  <sheetViews>
    <sheetView tabSelected="1" topLeftCell="C24" zoomScale="70" zoomScaleNormal="143" workbookViewId="0">
      <selection activeCell="L3" sqref="L3"/>
    </sheetView>
  </sheetViews>
  <sheetFormatPr defaultRowHeight="14.4" x14ac:dyDescent="0.3"/>
  <cols>
    <col min="1" max="2" width="15.109375" style="6" customWidth="1"/>
    <col min="3" max="5" width="26.33203125" style="6" customWidth="1"/>
    <col min="6" max="7" width="15.109375" style="6" customWidth="1"/>
    <col min="8" max="8" width="22.109375" style="6" customWidth="1"/>
    <col min="11" max="13" width="12.6640625" style="6" customWidth="1"/>
    <col min="14" max="14" width="15.109375" style="6" customWidth="1"/>
    <col min="15" max="15" width="16" style="6" customWidth="1"/>
    <col min="16" max="16" width="15.88671875" style="6" customWidth="1"/>
    <col min="17" max="17" width="12.44140625" style="6" customWidth="1"/>
    <col min="18" max="18" width="9" style="6" customWidth="1"/>
    <col min="19" max="19" width="11" style="6" bestFit="1" customWidth="1"/>
    <col min="20" max="20" width="8.88671875" style="6" customWidth="1"/>
    <col min="21" max="16384" width="8.88671875" style="6"/>
  </cols>
  <sheetData>
    <row r="1" spans="1:15" ht="31.2" x14ac:dyDescent="0.3">
      <c r="A1" s="7" t="s">
        <v>0</v>
      </c>
      <c r="B1" s="8" t="s">
        <v>1</v>
      </c>
      <c r="C1" s="9" t="s">
        <v>2</v>
      </c>
      <c r="D1" s="9" t="s">
        <v>20</v>
      </c>
      <c r="E1" s="9" t="s">
        <v>3</v>
      </c>
      <c r="F1" s="10" t="s">
        <v>4</v>
      </c>
      <c r="G1" s="10" t="s">
        <v>5</v>
      </c>
      <c r="H1" s="1" t="s">
        <v>47</v>
      </c>
      <c r="I1" t="s">
        <v>48</v>
      </c>
      <c r="K1" s="4" t="s">
        <v>3</v>
      </c>
      <c r="L1" s="4"/>
      <c r="N1" s="4" t="s">
        <v>4</v>
      </c>
      <c r="O1" s="4"/>
    </row>
    <row r="2" spans="1:15" ht="15.6" x14ac:dyDescent="0.3">
      <c r="A2" s="11">
        <v>1976</v>
      </c>
      <c r="B2" s="12">
        <v>5.89</v>
      </c>
      <c r="C2" s="13">
        <v>2450721215.7600002</v>
      </c>
      <c r="D2" s="18">
        <f>LOG(C2)</f>
        <v>9.389293910459223</v>
      </c>
      <c r="E2" s="13">
        <v>1.18</v>
      </c>
      <c r="F2" s="14">
        <v>9751883.3330000006</v>
      </c>
      <c r="G2" s="14">
        <v>57.2</v>
      </c>
      <c r="H2" s="29">
        <f>_xlfn.RANK.AVG(E2,$E$2:$E$49,0)</f>
        <v>39.5</v>
      </c>
      <c r="I2" s="6">
        <f>_xlfn.RANK.AVG(F2,$F$2:$F$49,0)</f>
        <v>48</v>
      </c>
      <c r="K2"/>
      <c r="L2"/>
      <c r="N2"/>
      <c r="O2"/>
    </row>
    <row r="3" spans="1:15" ht="15.6" x14ac:dyDescent="0.3">
      <c r="A3" s="11">
        <v>1977</v>
      </c>
      <c r="B3" s="12">
        <v>3.53</v>
      </c>
      <c r="C3" s="13">
        <v>3371826624.0900002</v>
      </c>
      <c r="D3" s="18">
        <f t="shared" ref="D3:D49" si="0">LOG(C3)</f>
        <v>9.5278652355444002</v>
      </c>
      <c r="E3" s="13">
        <v>1.59</v>
      </c>
      <c r="F3" s="14">
        <v>9920533.3330000006</v>
      </c>
      <c r="G3" s="14">
        <v>56.9</v>
      </c>
      <c r="H3" s="29">
        <f t="shared" ref="H3:H49" si="1">_xlfn.RANK.AVG(E3,$E$2:$E$49,0)</f>
        <v>30.5</v>
      </c>
      <c r="I3" s="6">
        <f t="shared" ref="I3:I49" si="2">_xlfn.RANK.AVG(F3,$F$2:$F$49,0)</f>
        <v>47</v>
      </c>
      <c r="K3" t="s">
        <v>6</v>
      </c>
      <c r="L3">
        <v>2.3252083333333333</v>
      </c>
      <c r="N3" t="s">
        <v>6</v>
      </c>
      <c r="O3">
        <v>14729317.013875</v>
      </c>
    </row>
    <row r="4" spans="1:15" ht="15.6" x14ac:dyDescent="0.3">
      <c r="A4" s="11">
        <v>1978</v>
      </c>
      <c r="B4" s="12">
        <v>3.74</v>
      </c>
      <c r="C4" s="13">
        <v>3740191707.6900001</v>
      </c>
      <c r="D4" s="18">
        <f t="shared" si="0"/>
        <v>9.5728938630181641</v>
      </c>
      <c r="E4" s="19">
        <v>1.7</v>
      </c>
      <c r="F4" s="14">
        <v>10224675</v>
      </c>
      <c r="G4" s="14">
        <v>57.5</v>
      </c>
      <c r="H4" s="29">
        <f t="shared" si="1"/>
        <v>28</v>
      </c>
      <c r="I4" s="6">
        <f t="shared" si="2"/>
        <v>46</v>
      </c>
      <c r="K4" t="s">
        <v>7</v>
      </c>
      <c r="L4">
        <v>0.25610212210928102</v>
      </c>
      <c r="N4" t="s">
        <v>7</v>
      </c>
      <c r="O4">
        <v>427967.44466956315</v>
      </c>
    </row>
    <row r="5" spans="1:15" ht="15.6" x14ac:dyDescent="0.3">
      <c r="A5" s="11">
        <v>1979</v>
      </c>
      <c r="B5" s="12">
        <v>3.73</v>
      </c>
      <c r="C5" s="13">
        <v>5307737031.1300001</v>
      </c>
      <c r="D5" s="18">
        <f t="shared" si="0"/>
        <v>9.7249093978475898</v>
      </c>
      <c r="E5" s="13">
        <v>2.1800000000000002</v>
      </c>
      <c r="F5" s="14">
        <v>10669791.67</v>
      </c>
      <c r="G5" s="14">
        <v>58.9</v>
      </c>
      <c r="H5" s="29">
        <f t="shared" si="1"/>
        <v>21.5</v>
      </c>
      <c r="I5" s="6">
        <f t="shared" si="2"/>
        <v>45</v>
      </c>
      <c r="K5" t="s">
        <v>8</v>
      </c>
      <c r="L5">
        <v>2.0499999999999998</v>
      </c>
      <c r="N5" t="s">
        <v>8</v>
      </c>
      <c r="O5">
        <v>14586591.664999999</v>
      </c>
    </row>
    <row r="6" spans="1:15" ht="15.6" x14ac:dyDescent="0.3">
      <c r="A6" s="11">
        <v>1980</v>
      </c>
      <c r="B6" s="12">
        <v>2.1800000000000002</v>
      </c>
      <c r="C6" s="13">
        <v>5813268734.79</v>
      </c>
      <c r="D6" s="18">
        <f t="shared" si="0"/>
        <v>9.7644203999112698</v>
      </c>
      <c r="E6" s="13">
        <v>2.12</v>
      </c>
      <c r="F6" s="14">
        <v>10979775</v>
      </c>
      <c r="G6" s="14">
        <v>59.4</v>
      </c>
      <c r="H6" s="29">
        <f t="shared" si="1"/>
        <v>24</v>
      </c>
      <c r="I6" s="6">
        <f t="shared" si="2"/>
        <v>43</v>
      </c>
      <c r="K6" t="s">
        <v>9</v>
      </c>
      <c r="L6">
        <v>1.18</v>
      </c>
      <c r="N6" t="s">
        <v>9</v>
      </c>
      <c r="O6" t="e">
        <v>#N/A</v>
      </c>
    </row>
    <row r="7" spans="1:15" ht="15.6" x14ac:dyDescent="0.3">
      <c r="A7" s="11">
        <v>1981</v>
      </c>
      <c r="B7" s="12">
        <v>3.42</v>
      </c>
      <c r="C7" s="13">
        <v>663720808.26999998</v>
      </c>
      <c r="D7" s="18">
        <f t="shared" si="0"/>
        <v>8.8219854333949126</v>
      </c>
      <c r="E7" s="13">
        <v>0.22</v>
      </c>
      <c r="F7" s="14">
        <v>11304350</v>
      </c>
      <c r="G7" s="14">
        <v>60.1</v>
      </c>
      <c r="H7" s="29">
        <f t="shared" si="1"/>
        <v>46</v>
      </c>
      <c r="I7" s="6">
        <f t="shared" si="2"/>
        <v>40</v>
      </c>
      <c r="K7" t="s">
        <v>10</v>
      </c>
      <c r="L7">
        <v>1.7743275496779336</v>
      </c>
      <c r="N7" t="s">
        <v>10</v>
      </c>
      <c r="O7">
        <v>2965045.4326124224</v>
      </c>
    </row>
    <row r="8" spans="1:15" ht="15.6" x14ac:dyDescent="0.3">
      <c r="A8" s="11">
        <v>1982</v>
      </c>
      <c r="B8" s="12">
        <v>-3.17</v>
      </c>
      <c r="C8" s="13">
        <v>90061244.109999999</v>
      </c>
      <c r="D8" s="18">
        <f t="shared" si="0"/>
        <v>7.9545379420314877</v>
      </c>
      <c r="E8" s="13">
        <v>0.03</v>
      </c>
      <c r="F8" s="14">
        <v>10951150</v>
      </c>
      <c r="G8" s="14">
        <v>57.3</v>
      </c>
      <c r="H8" s="29">
        <f t="shared" si="1"/>
        <v>48</v>
      </c>
      <c r="I8" s="6">
        <f t="shared" si="2"/>
        <v>44</v>
      </c>
      <c r="K8" t="s">
        <v>11</v>
      </c>
      <c r="L8">
        <v>3.1482382535460998</v>
      </c>
      <c r="N8" t="s">
        <v>11</v>
      </c>
      <c r="O8">
        <v>8791494417455.7871</v>
      </c>
    </row>
    <row r="9" spans="1:15" ht="15.6" x14ac:dyDescent="0.3">
      <c r="A9" s="11">
        <v>1983</v>
      </c>
      <c r="B9" s="12">
        <v>2.56</v>
      </c>
      <c r="C9" s="13">
        <v>4618560061.8800001</v>
      </c>
      <c r="D9" s="18">
        <f t="shared" si="0"/>
        <v>9.6645065957608605</v>
      </c>
      <c r="E9" s="13">
        <v>1.35</v>
      </c>
      <c r="F9" s="14">
        <v>11023966.67</v>
      </c>
      <c r="G9" s="20">
        <v>57</v>
      </c>
      <c r="H9" s="29">
        <f t="shared" si="1"/>
        <v>37</v>
      </c>
      <c r="I9" s="6">
        <f t="shared" si="2"/>
        <v>42</v>
      </c>
      <c r="K9" t="s">
        <v>12</v>
      </c>
      <c r="L9">
        <v>5.598243473600756</v>
      </c>
      <c r="N9" t="s">
        <v>12</v>
      </c>
      <c r="O9">
        <v>-1.2065166901646622</v>
      </c>
    </row>
    <row r="10" spans="1:15" ht="15.6" x14ac:dyDescent="0.3">
      <c r="A10" s="11">
        <v>1984</v>
      </c>
      <c r="B10" s="21">
        <v>5.9</v>
      </c>
      <c r="C10" s="13">
        <v>5675261448.8500004</v>
      </c>
      <c r="D10" s="18">
        <f t="shared" si="0"/>
        <v>9.7539858734735105</v>
      </c>
      <c r="E10" s="13">
        <v>1.59</v>
      </c>
      <c r="F10" s="14">
        <v>11302141.67</v>
      </c>
      <c r="G10" s="14">
        <v>57.7</v>
      </c>
      <c r="H10" s="29">
        <f t="shared" si="1"/>
        <v>30.5</v>
      </c>
      <c r="I10" s="6">
        <f t="shared" si="2"/>
        <v>41</v>
      </c>
      <c r="K10" t="s">
        <v>13</v>
      </c>
      <c r="L10">
        <v>2.0061137832837526</v>
      </c>
      <c r="N10" t="s">
        <v>13</v>
      </c>
      <c r="O10">
        <v>5.7660516861468454E-2</v>
      </c>
    </row>
    <row r="11" spans="1:15" ht="15.6" x14ac:dyDescent="0.3">
      <c r="A11" s="11">
        <v>1985</v>
      </c>
      <c r="B11" s="12">
        <v>4.74</v>
      </c>
      <c r="C11" s="13">
        <v>1256760213.6900001</v>
      </c>
      <c r="D11" s="18">
        <f t="shared" si="0"/>
        <v>9.0992524234256216</v>
      </c>
      <c r="E11" s="13">
        <v>0.34</v>
      </c>
      <c r="F11" s="14">
        <v>11656800</v>
      </c>
      <c r="G11" s="14">
        <v>58.7</v>
      </c>
      <c r="H11" s="29">
        <f t="shared" si="1"/>
        <v>45</v>
      </c>
      <c r="I11" s="6">
        <f t="shared" si="2"/>
        <v>39</v>
      </c>
      <c r="K11" t="s">
        <v>14</v>
      </c>
      <c r="L11">
        <v>9.14</v>
      </c>
      <c r="N11" t="s">
        <v>14</v>
      </c>
      <c r="O11">
        <v>10589199.996999998</v>
      </c>
    </row>
    <row r="12" spans="1:15" ht="15.6" x14ac:dyDescent="0.3">
      <c r="A12" s="11">
        <v>1986</v>
      </c>
      <c r="B12" s="12">
        <v>2.12</v>
      </c>
      <c r="C12" s="13">
        <v>2709677620.6799998</v>
      </c>
      <c r="D12" s="18">
        <f t="shared" si="0"/>
        <v>9.432917624495067</v>
      </c>
      <c r="E12" s="13">
        <v>0.71</v>
      </c>
      <c r="F12" s="14">
        <v>12004016.67</v>
      </c>
      <c r="G12" s="14">
        <v>59.8</v>
      </c>
      <c r="H12" s="29">
        <f t="shared" si="1"/>
        <v>43</v>
      </c>
      <c r="I12" s="6">
        <f t="shared" si="2"/>
        <v>38</v>
      </c>
      <c r="K12" t="s">
        <v>15</v>
      </c>
      <c r="L12">
        <v>0.03</v>
      </c>
      <c r="N12" t="s">
        <v>15</v>
      </c>
      <c r="O12">
        <v>9751883.3330000006</v>
      </c>
    </row>
    <row r="13" spans="1:15" ht="15.6" x14ac:dyDescent="0.3">
      <c r="A13" s="11">
        <v>1987</v>
      </c>
      <c r="B13" s="12">
        <v>4.07</v>
      </c>
      <c r="C13" s="13">
        <v>8597306053.6100006</v>
      </c>
      <c r="D13" s="18">
        <f t="shared" si="0"/>
        <v>9.9343623873673259</v>
      </c>
      <c r="E13" s="13">
        <v>1.98</v>
      </c>
      <c r="F13" s="14">
        <v>12331975</v>
      </c>
      <c r="G13" s="14">
        <v>60.6</v>
      </c>
      <c r="H13" s="29">
        <f t="shared" si="1"/>
        <v>25</v>
      </c>
      <c r="I13" s="6">
        <f t="shared" si="2"/>
        <v>37</v>
      </c>
      <c r="K13" t="s">
        <v>16</v>
      </c>
      <c r="L13">
        <v>9.17</v>
      </c>
      <c r="N13" t="s">
        <v>16</v>
      </c>
      <c r="O13">
        <v>20341083.329999998</v>
      </c>
    </row>
    <row r="14" spans="1:15" ht="15.6" x14ac:dyDescent="0.3">
      <c r="A14" s="11">
        <v>1988</v>
      </c>
      <c r="B14" s="12">
        <v>4.41</v>
      </c>
      <c r="C14" s="13">
        <v>7196400040.3299999</v>
      </c>
      <c r="D14" s="18">
        <f t="shared" si="0"/>
        <v>9.8571152973192735</v>
      </c>
      <c r="E14" s="13">
        <v>1.41</v>
      </c>
      <c r="F14" s="14">
        <v>12711308.33</v>
      </c>
      <c r="G14" s="14">
        <v>61.7</v>
      </c>
      <c r="H14" s="29">
        <f t="shared" si="1"/>
        <v>34.5</v>
      </c>
      <c r="I14" s="6">
        <f t="shared" si="2"/>
        <v>36</v>
      </c>
      <c r="K14" t="s">
        <v>17</v>
      </c>
      <c r="L14">
        <v>111.61</v>
      </c>
      <c r="N14" t="s">
        <v>17</v>
      </c>
      <c r="O14">
        <v>707007216.66600001</v>
      </c>
    </row>
    <row r="15" spans="1:15" ht="15.6" x14ac:dyDescent="0.3">
      <c r="A15" s="11">
        <v>1989</v>
      </c>
      <c r="B15" s="12">
        <v>2.34</v>
      </c>
      <c r="C15" s="13">
        <v>7171648940.4499998</v>
      </c>
      <c r="D15" s="18">
        <f t="shared" si="0"/>
        <v>9.8556190222514193</v>
      </c>
      <c r="E15" s="13">
        <v>1.26</v>
      </c>
      <c r="F15" s="14">
        <v>12995175</v>
      </c>
      <c r="G15" s="14">
        <v>62.2</v>
      </c>
      <c r="H15" s="29">
        <f t="shared" si="1"/>
        <v>38</v>
      </c>
      <c r="I15" s="6">
        <f t="shared" si="2"/>
        <v>32</v>
      </c>
      <c r="K15" t="s">
        <v>18</v>
      </c>
      <c r="L15">
        <v>48</v>
      </c>
      <c r="N15" t="s">
        <v>18</v>
      </c>
      <c r="O15">
        <v>48</v>
      </c>
    </row>
    <row r="16" spans="1:15" ht="16.2" thickBot="1" x14ac:dyDescent="0.35">
      <c r="A16" s="11">
        <v>1990</v>
      </c>
      <c r="B16" s="12">
        <v>0.2</v>
      </c>
      <c r="C16" s="13">
        <v>8401707941.4300003</v>
      </c>
      <c r="D16" s="18">
        <f t="shared" si="0"/>
        <v>9.9243675806023663</v>
      </c>
      <c r="E16" s="13">
        <v>1.41</v>
      </c>
      <c r="F16" s="14">
        <v>13083558.33</v>
      </c>
      <c r="G16" s="14">
        <v>61.7</v>
      </c>
      <c r="H16" s="29">
        <f t="shared" si="1"/>
        <v>34.5</v>
      </c>
      <c r="I16" s="6">
        <f t="shared" si="2"/>
        <v>30</v>
      </c>
      <c r="K16" s="3" t="s">
        <v>19</v>
      </c>
      <c r="L16" s="3">
        <v>0.51521101469940778</v>
      </c>
      <c r="N16" s="3" t="s">
        <v>19</v>
      </c>
      <c r="O16" s="3">
        <v>860959.44699916139</v>
      </c>
    </row>
    <row r="17" spans="1:19" ht="15.6" x14ac:dyDescent="0.3">
      <c r="A17" s="11">
        <v>1991</v>
      </c>
      <c r="B17" s="12">
        <v>-2.09</v>
      </c>
      <c r="C17" s="13">
        <v>3514220103.04</v>
      </c>
      <c r="D17" s="18">
        <f t="shared" si="0"/>
        <v>9.5458289587933596</v>
      </c>
      <c r="E17" s="13">
        <v>0.56999999999999995</v>
      </c>
      <c r="F17" s="14">
        <v>12855308.33</v>
      </c>
      <c r="G17" s="14">
        <v>59.7</v>
      </c>
      <c r="H17" s="29">
        <f t="shared" si="1"/>
        <v>44</v>
      </c>
      <c r="I17" s="6">
        <f t="shared" si="2"/>
        <v>33</v>
      </c>
    </row>
    <row r="18" spans="1:19" ht="28.8" x14ac:dyDescent="0.3">
      <c r="A18" s="11">
        <v>1992</v>
      </c>
      <c r="B18" s="12">
        <v>0.89</v>
      </c>
      <c r="C18" s="13">
        <v>7018240062.8699999</v>
      </c>
      <c r="D18" s="18">
        <f t="shared" si="0"/>
        <v>9.8462282194217963</v>
      </c>
      <c r="E18" s="13">
        <v>1.18</v>
      </c>
      <c r="F18" s="14">
        <v>12729766.67</v>
      </c>
      <c r="G18" s="14">
        <v>58.3</v>
      </c>
      <c r="H18" s="29">
        <f t="shared" si="1"/>
        <v>39.5</v>
      </c>
      <c r="I18" s="6">
        <f t="shared" si="2"/>
        <v>35</v>
      </c>
      <c r="K18" s="30"/>
      <c r="L18" s="30" t="s">
        <v>47</v>
      </c>
      <c r="M18" s="30" t="s">
        <v>48</v>
      </c>
    </row>
    <row r="19" spans="1:19" ht="28.8" x14ac:dyDescent="0.3">
      <c r="A19" s="11">
        <v>1993</v>
      </c>
      <c r="B19" s="12">
        <v>2.66</v>
      </c>
      <c r="C19" s="13">
        <v>4178460316.6999998</v>
      </c>
      <c r="D19" s="18">
        <f t="shared" si="0"/>
        <v>9.621016281980026</v>
      </c>
      <c r="E19" s="13">
        <v>0.72</v>
      </c>
      <c r="F19" s="14">
        <v>12797450</v>
      </c>
      <c r="G19" s="14">
        <v>57.9</v>
      </c>
      <c r="H19" s="29">
        <f t="shared" si="1"/>
        <v>42</v>
      </c>
      <c r="I19" s="6">
        <f t="shared" si="2"/>
        <v>34</v>
      </c>
      <c r="K19" s="31" t="s">
        <v>47</v>
      </c>
      <c r="L19" s="31">
        <v>1</v>
      </c>
      <c r="M19" s="31"/>
    </row>
    <row r="20" spans="1:19" ht="28.8" x14ac:dyDescent="0.3">
      <c r="A20" s="11">
        <v>1994</v>
      </c>
      <c r="B20" s="12">
        <v>4.49</v>
      </c>
      <c r="C20" s="13">
        <v>9541029101.6599998</v>
      </c>
      <c r="D20" s="18">
        <f t="shared" si="0"/>
        <v>9.979595220518366</v>
      </c>
      <c r="E20" s="13">
        <v>1.65</v>
      </c>
      <c r="F20" s="14">
        <v>13061125</v>
      </c>
      <c r="G20" s="14">
        <v>58.4</v>
      </c>
      <c r="H20" s="29">
        <f t="shared" si="1"/>
        <v>29</v>
      </c>
      <c r="I20" s="6">
        <f t="shared" si="2"/>
        <v>31</v>
      </c>
      <c r="K20" s="31" t="s">
        <v>48</v>
      </c>
      <c r="L20" s="31">
        <v>0.55452840047107854</v>
      </c>
      <c r="M20" s="31">
        <v>1</v>
      </c>
    </row>
    <row r="21" spans="1:19" ht="15.6" x14ac:dyDescent="0.3">
      <c r="A21" s="11">
        <v>1995</v>
      </c>
      <c r="B21" s="12">
        <v>2.68</v>
      </c>
      <c r="C21" s="13">
        <v>13657593613.34</v>
      </c>
      <c r="D21" s="18">
        <f t="shared" si="0"/>
        <v>10.135374185984546</v>
      </c>
      <c r="E21" s="13">
        <v>2.25</v>
      </c>
      <c r="F21" s="14">
        <v>13296966.67</v>
      </c>
      <c r="G21" s="14">
        <v>58.7</v>
      </c>
      <c r="H21" s="29">
        <f t="shared" si="1"/>
        <v>18</v>
      </c>
      <c r="I21" s="6">
        <f t="shared" si="2"/>
        <v>29</v>
      </c>
    </row>
    <row r="22" spans="1:19" ht="15.6" x14ac:dyDescent="0.3">
      <c r="A22" s="11">
        <v>1996</v>
      </c>
      <c r="B22" s="12">
        <v>1.69</v>
      </c>
      <c r="C22" s="13">
        <v>8817677647.2900009</v>
      </c>
      <c r="D22" s="18">
        <f t="shared" si="0"/>
        <v>9.9453542180373553</v>
      </c>
      <c r="E22" s="19">
        <v>1.4</v>
      </c>
      <c r="F22" s="14">
        <v>13418758.33</v>
      </c>
      <c r="G22" s="14">
        <v>58.5</v>
      </c>
      <c r="H22" s="29">
        <f t="shared" si="1"/>
        <v>36</v>
      </c>
      <c r="I22" s="6">
        <f t="shared" si="2"/>
        <v>28</v>
      </c>
    </row>
    <row r="23" spans="1:19" ht="15.6" x14ac:dyDescent="0.3">
      <c r="A23" s="11">
        <v>1997</v>
      </c>
      <c r="B23" s="12">
        <v>4.28</v>
      </c>
      <c r="C23" s="13">
        <v>15182400421.690001</v>
      </c>
      <c r="D23" s="18">
        <f t="shared" si="0"/>
        <v>10.181340441353806</v>
      </c>
      <c r="E23" s="13">
        <v>2.3199999999999998</v>
      </c>
      <c r="F23" s="14">
        <v>13704666.67</v>
      </c>
      <c r="G23" s="20">
        <v>59</v>
      </c>
      <c r="H23" s="29">
        <f t="shared" si="1"/>
        <v>16</v>
      </c>
      <c r="I23" s="6">
        <f t="shared" si="2"/>
        <v>27</v>
      </c>
    </row>
    <row r="24" spans="1:19" ht="15.6" x14ac:dyDescent="0.3">
      <c r="A24" s="11">
        <v>1998</v>
      </c>
      <c r="B24" s="12">
        <v>3.89</v>
      </c>
      <c r="C24" s="13">
        <v>24979208298.16</v>
      </c>
      <c r="D24" s="18">
        <f t="shared" si="0"/>
        <v>10.397578669538952</v>
      </c>
      <c r="E24" s="13">
        <v>3.94</v>
      </c>
      <c r="F24" s="14">
        <v>14047491.67</v>
      </c>
      <c r="G24" s="14">
        <v>59.7</v>
      </c>
      <c r="H24" s="29">
        <f t="shared" si="1"/>
        <v>6</v>
      </c>
      <c r="I24" s="6">
        <f t="shared" si="2"/>
        <v>26</v>
      </c>
    </row>
    <row r="25" spans="1:19" ht="15.6" x14ac:dyDescent="0.3">
      <c r="A25" s="11">
        <v>1999</v>
      </c>
      <c r="B25" s="12">
        <v>5.14</v>
      </c>
      <c r="C25" s="13">
        <v>27456044687.099998</v>
      </c>
      <c r="D25" s="18">
        <f t="shared" si="0"/>
        <v>10.438637973021217</v>
      </c>
      <c r="E25" s="13">
        <v>4.05</v>
      </c>
      <c r="F25" s="14">
        <v>14407525</v>
      </c>
      <c r="G25" s="14">
        <v>60.6</v>
      </c>
      <c r="H25" s="29">
        <f t="shared" si="1"/>
        <v>5</v>
      </c>
      <c r="I25" s="6">
        <f t="shared" si="2"/>
        <v>25</v>
      </c>
      <c r="K25" s="32" t="s">
        <v>46</v>
      </c>
      <c r="L25" s="32"/>
      <c r="M25" s="32"/>
    </row>
    <row r="26" spans="1:19" ht="43.2" x14ac:dyDescent="0.3">
      <c r="A26" s="11">
        <v>2000</v>
      </c>
      <c r="B26" s="12">
        <v>5.14</v>
      </c>
      <c r="C26" s="13">
        <v>68303350856.080002</v>
      </c>
      <c r="D26" s="18">
        <f t="shared" si="0"/>
        <v>10.834442010015476</v>
      </c>
      <c r="E26" s="13">
        <v>9.17</v>
      </c>
      <c r="F26" s="14">
        <v>14765658.33</v>
      </c>
      <c r="G26" s="14">
        <v>61.3</v>
      </c>
      <c r="H26" s="29">
        <f t="shared" si="1"/>
        <v>1</v>
      </c>
      <c r="I26" s="6">
        <f t="shared" si="2"/>
        <v>24</v>
      </c>
      <c r="K26" s="22"/>
      <c r="L26" s="22" t="s">
        <v>3</v>
      </c>
      <c r="M26" s="22" t="s">
        <v>4</v>
      </c>
    </row>
    <row r="27" spans="1:19" ht="15.6" x14ac:dyDescent="0.3">
      <c r="A27" s="11">
        <v>2001</v>
      </c>
      <c r="B27" s="12">
        <v>1.88</v>
      </c>
      <c r="C27" s="13">
        <v>28391098831.34</v>
      </c>
      <c r="D27" s="18">
        <f t="shared" si="0"/>
        <v>10.453182201513263</v>
      </c>
      <c r="E27" s="13">
        <v>3.84</v>
      </c>
      <c r="F27" s="14">
        <v>14938200</v>
      </c>
      <c r="G27" s="14">
        <v>61.2</v>
      </c>
      <c r="H27" s="29">
        <f t="shared" si="1"/>
        <v>8</v>
      </c>
      <c r="I27" s="6">
        <f t="shared" si="2"/>
        <v>23</v>
      </c>
      <c r="K27" s="22" t="s">
        <v>3</v>
      </c>
      <c r="L27" s="22">
        <v>1</v>
      </c>
      <c r="M27" s="22"/>
    </row>
    <row r="28" spans="1:19" ht="43.2" x14ac:dyDescent="0.3">
      <c r="A28" s="11">
        <v>2002</v>
      </c>
      <c r="B28" s="21">
        <v>3</v>
      </c>
      <c r="C28" s="13">
        <v>24486425376.880001</v>
      </c>
      <c r="D28" s="18">
        <f t="shared" si="0"/>
        <v>10.3889253897631</v>
      </c>
      <c r="E28" s="13">
        <v>3.22</v>
      </c>
      <c r="F28" s="14">
        <v>15283650</v>
      </c>
      <c r="G28" s="14">
        <v>61.7</v>
      </c>
      <c r="H28" s="29">
        <f t="shared" si="1"/>
        <v>11</v>
      </c>
      <c r="I28" s="6">
        <f t="shared" si="2"/>
        <v>22</v>
      </c>
      <c r="K28" s="22" t="s">
        <v>4</v>
      </c>
      <c r="L28" s="22">
        <v>0.36087417715215203</v>
      </c>
      <c r="M28" s="22">
        <v>1</v>
      </c>
    </row>
    <row r="29" spans="1:19" ht="15.6" x14ac:dyDescent="0.3">
      <c r="A29" s="11">
        <v>2003</v>
      </c>
      <c r="B29" s="12">
        <v>1.81</v>
      </c>
      <c r="C29" s="13">
        <v>7011792709.0500002</v>
      </c>
      <c r="D29" s="18">
        <f t="shared" si="0"/>
        <v>9.8458290684818781</v>
      </c>
      <c r="E29" s="13">
        <v>0.78</v>
      </c>
      <c r="F29" s="14">
        <v>15653475</v>
      </c>
      <c r="G29" s="14">
        <v>62.4</v>
      </c>
      <c r="H29" s="29">
        <f t="shared" si="1"/>
        <v>41</v>
      </c>
      <c r="I29" s="6">
        <f t="shared" si="2"/>
        <v>21</v>
      </c>
      <c r="K29" s="16"/>
      <c r="L29" s="15" t="s">
        <v>44</v>
      </c>
      <c r="M29" s="16"/>
    </row>
    <row r="30" spans="1:19" ht="15.6" x14ac:dyDescent="0.3">
      <c r="A30" s="11">
        <v>2004</v>
      </c>
      <c r="B30" s="12">
        <v>3.09</v>
      </c>
      <c r="C30" s="13">
        <v>1452416545.22</v>
      </c>
      <c r="D30" s="18">
        <f t="shared" si="0"/>
        <v>9.1620911875396853</v>
      </c>
      <c r="E30" s="13">
        <v>0.14000000000000001</v>
      </c>
      <c r="F30" s="14">
        <v>15922750</v>
      </c>
      <c r="G30" s="14">
        <v>62.7</v>
      </c>
      <c r="H30" s="29">
        <f t="shared" si="1"/>
        <v>47</v>
      </c>
      <c r="I30" s="6">
        <f t="shared" si="2"/>
        <v>20</v>
      </c>
    </row>
    <row r="31" spans="1:19" ht="15.6" x14ac:dyDescent="0.3">
      <c r="A31" s="11">
        <v>2005</v>
      </c>
      <c r="B31" s="12">
        <v>3.21</v>
      </c>
      <c r="C31" s="13">
        <v>25552226940.93</v>
      </c>
      <c r="D31" s="18">
        <f t="shared" si="0"/>
        <v>10.407428755978032</v>
      </c>
      <c r="E31" s="13">
        <v>2.1800000000000002</v>
      </c>
      <c r="F31" s="14">
        <v>16130383.33</v>
      </c>
      <c r="G31" s="14">
        <v>62.6</v>
      </c>
      <c r="H31" s="29">
        <f t="shared" si="1"/>
        <v>21.5</v>
      </c>
      <c r="I31" s="6">
        <f t="shared" si="2"/>
        <v>19</v>
      </c>
      <c r="K31" s="35" t="s">
        <v>21</v>
      </c>
      <c r="L31" s="35"/>
      <c r="M31"/>
      <c r="N31"/>
      <c r="O31"/>
      <c r="P31"/>
      <c r="Q31"/>
      <c r="R31"/>
      <c r="S31"/>
    </row>
    <row r="32" spans="1:19" ht="15.6" x14ac:dyDescent="0.3">
      <c r="A32" s="11">
        <v>2006</v>
      </c>
      <c r="B32" s="12">
        <v>2.64</v>
      </c>
      <c r="C32" s="13">
        <v>64302303096.870003</v>
      </c>
      <c r="D32" s="18">
        <f t="shared" si="0"/>
        <v>10.808226528201818</v>
      </c>
      <c r="E32" s="13">
        <v>4.87</v>
      </c>
      <c r="F32" s="14">
        <v>16419633.33</v>
      </c>
      <c r="G32" s="14">
        <v>62.9</v>
      </c>
      <c r="H32" s="29">
        <f t="shared" si="1"/>
        <v>3</v>
      </c>
      <c r="I32" s="6">
        <f t="shared" si="2"/>
        <v>18</v>
      </c>
      <c r="K32"/>
      <c r="L32"/>
      <c r="M32"/>
      <c r="N32"/>
      <c r="O32"/>
      <c r="P32"/>
      <c r="Q32"/>
      <c r="R32"/>
      <c r="S32"/>
    </row>
    <row r="33" spans="1:19" ht="15.6" x14ac:dyDescent="0.3">
      <c r="A33" s="11">
        <v>2007</v>
      </c>
      <c r="B33" s="12">
        <v>2.0499999999999998</v>
      </c>
      <c r="C33" s="13">
        <v>120451484862</v>
      </c>
      <c r="D33" s="18">
        <f t="shared" si="0"/>
        <v>11.08081215811932</v>
      </c>
      <c r="E33" s="19">
        <v>8.1999999999999993</v>
      </c>
      <c r="F33" s="14">
        <v>16760883.33</v>
      </c>
      <c r="G33" s="14">
        <v>63.3</v>
      </c>
      <c r="H33" s="29">
        <f t="shared" si="1"/>
        <v>2</v>
      </c>
      <c r="I33" s="6">
        <f t="shared" si="2"/>
        <v>16</v>
      </c>
      <c r="K33" s="33" t="s">
        <v>22</v>
      </c>
      <c r="L33" s="34"/>
      <c r="M33"/>
      <c r="N33"/>
      <c r="O33"/>
      <c r="P33"/>
      <c r="Q33"/>
      <c r="R33"/>
      <c r="S33"/>
    </row>
    <row r="34" spans="1:19" ht="15.6" x14ac:dyDescent="0.3">
      <c r="A34" s="11">
        <v>2008</v>
      </c>
      <c r="B34" s="12">
        <v>1</v>
      </c>
      <c r="C34" s="13">
        <v>70119614332.509995</v>
      </c>
      <c r="D34" s="18">
        <f t="shared" si="0"/>
        <v>10.845839518749148</v>
      </c>
      <c r="E34" s="13">
        <v>4.5199999999999996</v>
      </c>
      <c r="F34" s="14">
        <v>16988475</v>
      </c>
      <c r="G34" s="14">
        <v>63.3</v>
      </c>
      <c r="H34" s="29">
        <f t="shared" si="1"/>
        <v>4</v>
      </c>
      <c r="I34" s="6">
        <f t="shared" si="2"/>
        <v>14</v>
      </c>
      <c r="K34" s="24" t="s">
        <v>23</v>
      </c>
      <c r="L34" s="24">
        <v>0.36087417715215209</v>
      </c>
      <c r="M34"/>
      <c r="N34"/>
      <c r="O34"/>
      <c r="P34"/>
      <c r="Q34"/>
      <c r="R34"/>
      <c r="S34"/>
    </row>
    <row r="35" spans="1:19" ht="15.6" x14ac:dyDescent="0.3">
      <c r="A35" s="11">
        <v>2009</v>
      </c>
      <c r="B35" s="12">
        <v>-2.92</v>
      </c>
      <c r="C35" s="13">
        <v>20951090410.310001</v>
      </c>
      <c r="D35" s="18">
        <f t="shared" si="0"/>
        <v>10.321206630970911</v>
      </c>
      <c r="E35" s="13">
        <v>1.52</v>
      </c>
      <c r="F35" s="14">
        <v>16756033.33</v>
      </c>
      <c r="G35" s="14">
        <v>61.6</v>
      </c>
      <c r="H35" s="29">
        <f t="shared" si="1"/>
        <v>33</v>
      </c>
      <c r="I35" s="6">
        <f t="shared" si="2"/>
        <v>17</v>
      </c>
      <c r="K35" s="24" t="s">
        <v>24</v>
      </c>
      <c r="L35" s="25">
        <v>0.13023017173524284</v>
      </c>
      <c r="M35"/>
      <c r="N35"/>
      <c r="O35"/>
      <c r="P35"/>
      <c r="Q35"/>
      <c r="R35"/>
      <c r="S35"/>
    </row>
    <row r="36" spans="1:19" ht="15.6" x14ac:dyDescent="0.3">
      <c r="A36" s="11">
        <v>2010</v>
      </c>
      <c r="B36" s="12">
        <v>3.09</v>
      </c>
      <c r="C36" s="13">
        <v>29714744325.470001</v>
      </c>
      <c r="D36" s="18">
        <f t="shared" si="0"/>
        <v>10.472971997810946</v>
      </c>
      <c r="E36" s="13">
        <v>1.84</v>
      </c>
      <c r="F36" s="14">
        <v>16984391.670000002</v>
      </c>
      <c r="G36" s="14">
        <v>61.6</v>
      </c>
      <c r="H36" s="29">
        <f t="shared" si="1"/>
        <v>26</v>
      </c>
      <c r="I36" s="6">
        <f t="shared" si="2"/>
        <v>15</v>
      </c>
      <c r="K36" s="24" t="s">
        <v>25</v>
      </c>
      <c r="L36" s="24">
        <v>0.11132213199035683</v>
      </c>
      <c r="M36"/>
      <c r="N36"/>
      <c r="O36"/>
      <c r="P36"/>
      <c r="Q36"/>
      <c r="R36"/>
      <c r="S36"/>
    </row>
    <row r="37" spans="1:19" ht="15.6" x14ac:dyDescent="0.3">
      <c r="A37" s="11">
        <v>2011</v>
      </c>
      <c r="B37" s="12">
        <v>3.14</v>
      </c>
      <c r="C37" s="13">
        <v>38338330427.43</v>
      </c>
      <c r="D37" s="18">
        <f t="shared" si="0"/>
        <v>10.583633196128318</v>
      </c>
      <c r="E37" s="13">
        <v>2.14</v>
      </c>
      <c r="F37" s="14">
        <v>17226616.670000002</v>
      </c>
      <c r="G37" s="14">
        <v>61.7</v>
      </c>
      <c r="H37" s="29">
        <f t="shared" si="1"/>
        <v>23</v>
      </c>
      <c r="I37" s="6">
        <f t="shared" si="2"/>
        <v>13</v>
      </c>
      <c r="K37" s="24" t="s">
        <v>7</v>
      </c>
      <c r="L37" s="24">
        <v>2795139.8025006349</v>
      </c>
      <c r="M37"/>
      <c r="N37"/>
      <c r="O37"/>
      <c r="P37"/>
      <c r="Q37"/>
      <c r="R37"/>
      <c r="S37"/>
    </row>
    <row r="38" spans="1:19" ht="15.6" x14ac:dyDescent="0.3">
      <c r="A38" s="11">
        <v>2012</v>
      </c>
      <c r="B38" s="12">
        <v>1.76</v>
      </c>
      <c r="C38" s="13">
        <v>49368985104.199997</v>
      </c>
      <c r="D38" s="18">
        <f t="shared" si="0"/>
        <v>10.693454199365043</v>
      </c>
      <c r="E38" s="19">
        <v>2.7</v>
      </c>
      <c r="F38" s="14">
        <v>17439466.670000002</v>
      </c>
      <c r="G38" s="14">
        <v>61.8</v>
      </c>
      <c r="H38" s="29">
        <f t="shared" si="1"/>
        <v>14</v>
      </c>
      <c r="I38" s="6">
        <f t="shared" si="2"/>
        <v>12</v>
      </c>
      <c r="K38" s="24" t="s">
        <v>26</v>
      </c>
      <c r="L38" s="24">
        <v>48</v>
      </c>
      <c r="M38"/>
      <c r="N38"/>
      <c r="O38"/>
      <c r="P38"/>
      <c r="Q38"/>
      <c r="R38"/>
      <c r="S38"/>
    </row>
    <row r="39" spans="1:19" ht="15.6" x14ac:dyDescent="0.3">
      <c r="A39" s="11">
        <v>2013</v>
      </c>
      <c r="B39" s="12">
        <v>2.33</v>
      </c>
      <c r="C39" s="13">
        <v>67027866778.269997</v>
      </c>
      <c r="D39" s="18">
        <f t="shared" si="0"/>
        <v>10.826255397803866</v>
      </c>
      <c r="E39" s="13">
        <v>3.63</v>
      </c>
      <c r="F39" s="14">
        <v>17659608.329999998</v>
      </c>
      <c r="G39" s="14">
        <v>61.9</v>
      </c>
      <c r="H39" s="29">
        <f t="shared" si="1"/>
        <v>9</v>
      </c>
      <c r="I39" s="6">
        <f t="shared" si="2"/>
        <v>11</v>
      </c>
      <c r="K39"/>
      <c r="L39"/>
      <c r="M39"/>
      <c r="N39"/>
      <c r="O39"/>
      <c r="P39"/>
      <c r="Q39"/>
      <c r="R39"/>
      <c r="S39"/>
    </row>
    <row r="40" spans="1:19" ht="15.6" x14ac:dyDescent="0.3">
      <c r="A40" s="11">
        <v>2014</v>
      </c>
      <c r="B40" s="12">
        <v>2.87</v>
      </c>
      <c r="C40" s="13">
        <v>64174605785.629997</v>
      </c>
      <c r="D40" s="18">
        <f t="shared" si="0"/>
        <v>10.807363209549926</v>
      </c>
      <c r="E40" s="13">
        <v>3.55</v>
      </c>
      <c r="F40" s="14">
        <v>17730658.329999998</v>
      </c>
      <c r="G40" s="14">
        <v>61.5</v>
      </c>
      <c r="H40" s="29">
        <f t="shared" si="1"/>
        <v>10</v>
      </c>
      <c r="I40" s="6">
        <f t="shared" si="2"/>
        <v>10</v>
      </c>
      <c r="K40" s="24" t="s">
        <v>27</v>
      </c>
      <c r="L40" s="24"/>
      <c r="M40" s="24"/>
      <c r="N40" s="24"/>
      <c r="O40" s="24"/>
      <c r="P40" s="24"/>
      <c r="Q40"/>
      <c r="R40"/>
      <c r="S40"/>
    </row>
    <row r="41" spans="1:19" ht="15.6" x14ac:dyDescent="0.3">
      <c r="A41" s="11">
        <v>2015</v>
      </c>
      <c r="B41" s="12">
        <v>0.65</v>
      </c>
      <c r="C41" s="13">
        <v>59986208237.07</v>
      </c>
      <c r="D41" s="18">
        <f t="shared" si="0"/>
        <v>10.778051410799568</v>
      </c>
      <c r="E41" s="13">
        <v>3.85</v>
      </c>
      <c r="F41" s="14">
        <v>17856316.670000002</v>
      </c>
      <c r="G41" s="14">
        <v>61.4</v>
      </c>
      <c r="H41" s="29">
        <f t="shared" si="1"/>
        <v>7</v>
      </c>
      <c r="I41" s="6">
        <f t="shared" si="2"/>
        <v>9</v>
      </c>
      <c r="K41" s="26"/>
      <c r="L41" s="26" t="s">
        <v>32</v>
      </c>
      <c r="M41" s="26" t="s">
        <v>33</v>
      </c>
      <c r="N41" s="26" t="s">
        <v>34</v>
      </c>
      <c r="O41" s="26" t="s">
        <v>35</v>
      </c>
      <c r="P41" s="26" t="s">
        <v>36</v>
      </c>
      <c r="Q41"/>
      <c r="R41"/>
      <c r="S41"/>
    </row>
    <row r="42" spans="1:19" ht="15.6" x14ac:dyDescent="0.3">
      <c r="A42" s="11">
        <v>2016</v>
      </c>
      <c r="B42" s="12">
        <v>1.04</v>
      </c>
      <c r="C42" s="13">
        <v>34201872160.610001</v>
      </c>
      <c r="D42" s="18">
        <f t="shared" si="0"/>
        <v>10.534049879353464</v>
      </c>
      <c r="E42" s="13">
        <v>2.2400000000000002</v>
      </c>
      <c r="F42" s="14">
        <v>17973008.329999998</v>
      </c>
      <c r="G42" s="14">
        <v>61.2</v>
      </c>
      <c r="H42" s="29">
        <f t="shared" si="1"/>
        <v>19</v>
      </c>
      <c r="I42" s="6">
        <f t="shared" si="2"/>
        <v>8</v>
      </c>
      <c r="K42" s="24" t="s">
        <v>28</v>
      </c>
      <c r="L42" s="24">
        <v>1</v>
      </c>
      <c r="M42" s="24">
        <v>53811137906350.688</v>
      </c>
      <c r="N42" s="24">
        <v>53811137906350.688</v>
      </c>
      <c r="O42" s="24">
        <v>6.8875554257529847</v>
      </c>
      <c r="P42" s="25">
        <v>1.1740397596526455E-2</v>
      </c>
      <c r="Q42"/>
      <c r="R42"/>
      <c r="S42"/>
    </row>
    <row r="43" spans="1:19" ht="15.6" x14ac:dyDescent="0.3">
      <c r="A43" s="11">
        <v>2017</v>
      </c>
      <c r="B43" s="12">
        <v>3.03</v>
      </c>
      <c r="C43" s="13">
        <v>25357801000.5</v>
      </c>
      <c r="D43" s="18">
        <f t="shared" si="0"/>
        <v>10.404111589321833</v>
      </c>
      <c r="E43" s="13">
        <v>1.54</v>
      </c>
      <c r="F43" s="14">
        <v>18377300</v>
      </c>
      <c r="G43" s="14">
        <v>61.8</v>
      </c>
      <c r="H43" s="29">
        <f t="shared" si="1"/>
        <v>32</v>
      </c>
      <c r="I43" s="6">
        <f t="shared" si="2"/>
        <v>6</v>
      </c>
      <c r="K43" s="24" t="s">
        <v>29</v>
      </c>
      <c r="L43" s="24">
        <v>46</v>
      </c>
      <c r="M43" s="24">
        <v>359389099714071.19</v>
      </c>
      <c r="N43" s="24">
        <v>7812806515523.2871</v>
      </c>
      <c r="O43" s="24"/>
      <c r="P43" s="24"/>
      <c r="Q43"/>
      <c r="R43"/>
      <c r="S43"/>
    </row>
    <row r="44" spans="1:19" ht="15.6" x14ac:dyDescent="0.3">
      <c r="A44" s="11">
        <v>2018</v>
      </c>
      <c r="B44" s="12">
        <v>2.74</v>
      </c>
      <c r="C44" s="13">
        <v>42603762048.599998</v>
      </c>
      <c r="D44" s="18">
        <f t="shared" si="0"/>
        <v>10.629447950389315</v>
      </c>
      <c r="E44" s="13">
        <v>2.4700000000000002</v>
      </c>
      <c r="F44" s="14">
        <v>18711058.329999998</v>
      </c>
      <c r="G44" s="14">
        <v>61.9</v>
      </c>
      <c r="H44" s="29">
        <f t="shared" si="1"/>
        <v>15</v>
      </c>
      <c r="I44" s="6">
        <f t="shared" si="2"/>
        <v>5</v>
      </c>
      <c r="K44" s="24" t="s">
        <v>30</v>
      </c>
      <c r="L44" s="24">
        <v>47</v>
      </c>
      <c r="M44" s="24">
        <v>413200237620421.88</v>
      </c>
      <c r="N44" s="24"/>
      <c r="O44" s="24"/>
      <c r="P44" s="24"/>
      <c r="Q44"/>
      <c r="R44"/>
      <c r="S44"/>
    </row>
    <row r="45" spans="1:19" ht="15.6" x14ac:dyDescent="0.3">
      <c r="A45" s="11">
        <v>2019</v>
      </c>
      <c r="B45" s="12">
        <v>1.91</v>
      </c>
      <c r="C45" s="13">
        <v>48942300762.25</v>
      </c>
      <c r="D45" s="18">
        <f t="shared" si="0"/>
        <v>10.689684381543412</v>
      </c>
      <c r="E45" s="13">
        <v>2.81</v>
      </c>
      <c r="F45" s="14">
        <v>19065166.670000002</v>
      </c>
      <c r="G45" s="14">
        <v>62.2</v>
      </c>
      <c r="H45" s="29">
        <f t="shared" si="1"/>
        <v>13</v>
      </c>
      <c r="I45" s="6">
        <f t="shared" si="2"/>
        <v>3</v>
      </c>
      <c r="K45"/>
      <c r="L45"/>
      <c r="M45"/>
      <c r="N45"/>
      <c r="O45"/>
      <c r="P45"/>
      <c r="Q45"/>
      <c r="R45"/>
      <c r="S45"/>
    </row>
    <row r="46" spans="1:19" ht="15.6" x14ac:dyDescent="0.3">
      <c r="A46" s="11">
        <v>2020</v>
      </c>
      <c r="B46" s="12">
        <v>-5.04</v>
      </c>
      <c r="C46" s="13">
        <v>29123011879.299999</v>
      </c>
      <c r="D46" s="18">
        <f t="shared" si="0"/>
        <v>10.464236287362134</v>
      </c>
      <c r="E46" s="13">
        <v>1.76</v>
      </c>
      <c r="F46" s="14">
        <v>18072541.670000002</v>
      </c>
      <c r="G46" s="14">
        <v>58.2</v>
      </c>
      <c r="H46" s="29">
        <f t="shared" si="1"/>
        <v>27</v>
      </c>
      <c r="I46" s="6">
        <f t="shared" si="2"/>
        <v>7</v>
      </c>
      <c r="K46" s="26"/>
      <c r="L46" s="26" t="s">
        <v>37</v>
      </c>
      <c r="M46" s="26" t="s">
        <v>7</v>
      </c>
      <c r="N46" s="26" t="s">
        <v>38</v>
      </c>
      <c r="O46" s="26" t="s">
        <v>39</v>
      </c>
      <c r="P46" s="26" t="s">
        <v>40</v>
      </c>
      <c r="Q46" s="26" t="s">
        <v>41</v>
      </c>
      <c r="R46" s="26" t="s">
        <v>42</v>
      </c>
      <c r="S46" s="26" t="s">
        <v>43</v>
      </c>
    </row>
    <row r="47" spans="1:19" ht="15.6" x14ac:dyDescent="0.3">
      <c r="A47" s="11">
        <v>2021</v>
      </c>
      <c r="B47" s="12">
        <v>5.29</v>
      </c>
      <c r="C47" s="13">
        <v>59125104306.870003</v>
      </c>
      <c r="D47" s="18">
        <f t="shared" si="0"/>
        <v>10.77177191991683</v>
      </c>
      <c r="E47" s="13">
        <v>2.95</v>
      </c>
      <c r="F47" s="14">
        <v>18972700</v>
      </c>
      <c r="G47" s="14">
        <v>60.6</v>
      </c>
      <c r="H47" s="29">
        <f t="shared" si="1"/>
        <v>12</v>
      </c>
      <c r="I47" s="6">
        <f t="shared" si="2"/>
        <v>4</v>
      </c>
      <c r="K47" s="24" t="s">
        <v>31</v>
      </c>
      <c r="L47" s="24">
        <v>13327099.99494803</v>
      </c>
      <c r="M47" s="24">
        <v>669507.29205080308</v>
      </c>
      <c r="N47" s="24">
        <v>19.905832472899714</v>
      </c>
      <c r="O47" s="27">
        <v>3.0496716732433798E-24</v>
      </c>
      <c r="P47" s="24">
        <v>11979451.713334503</v>
      </c>
      <c r="Q47" s="24">
        <v>14674748.276561556</v>
      </c>
      <c r="R47" s="24">
        <v>11979451.713334503</v>
      </c>
      <c r="S47" s="24">
        <v>14674748.276561556</v>
      </c>
    </row>
    <row r="48" spans="1:19" ht="15.6" x14ac:dyDescent="0.3">
      <c r="A48" s="11">
        <v>2022</v>
      </c>
      <c r="B48" s="12">
        <v>3.82</v>
      </c>
      <c r="C48" s="13">
        <v>49984660121.889999</v>
      </c>
      <c r="D48" s="18">
        <f t="shared" si="0"/>
        <v>10.698836743404584</v>
      </c>
      <c r="E48" s="13">
        <v>2.31</v>
      </c>
      <c r="F48" s="14">
        <v>19748000</v>
      </c>
      <c r="G48" s="14">
        <v>62.1</v>
      </c>
      <c r="H48" s="29">
        <f t="shared" si="1"/>
        <v>17</v>
      </c>
      <c r="I48" s="6">
        <f t="shared" si="2"/>
        <v>2</v>
      </c>
      <c r="K48" s="24" t="s">
        <v>3</v>
      </c>
      <c r="L48" s="28">
        <v>603050.05741864163</v>
      </c>
      <c r="M48" s="24">
        <v>229784.54209381336</v>
      </c>
      <c r="N48" s="24">
        <v>2.6244152540619394</v>
      </c>
      <c r="O48" s="25">
        <v>1.1740397596526411E-2</v>
      </c>
      <c r="P48" s="24">
        <v>140517.7639382882</v>
      </c>
      <c r="Q48" s="24">
        <v>1065582.3508989951</v>
      </c>
      <c r="R48" s="24">
        <v>140517.7639382882</v>
      </c>
      <c r="S48" s="24">
        <v>1065582.3508989951</v>
      </c>
    </row>
    <row r="49" spans="1:19" ht="15.6" x14ac:dyDescent="0.3">
      <c r="A49" s="11">
        <v>2023</v>
      </c>
      <c r="B49" s="12">
        <v>1.07</v>
      </c>
      <c r="C49" s="13">
        <v>47745201181.129997</v>
      </c>
      <c r="D49" s="18">
        <f t="shared" si="0"/>
        <v>10.678929727641508</v>
      </c>
      <c r="E49" s="13">
        <v>2.23</v>
      </c>
      <c r="F49" s="14">
        <v>20341083.329999998</v>
      </c>
      <c r="G49" s="14">
        <v>62.3</v>
      </c>
      <c r="H49" s="29">
        <f t="shared" si="1"/>
        <v>20</v>
      </c>
      <c r="I49" s="6">
        <f t="shared" si="2"/>
        <v>1</v>
      </c>
      <c r="K49"/>
      <c r="L49"/>
      <c r="M49"/>
      <c r="N49"/>
      <c r="O49"/>
      <c r="P49"/>
      <c r="Q49"/>
      <c r="R49"/>
      <c r="S49"/>
    </row>
    <row r="50" spans="1:19" x14ac:dyDescent="0.3">
      <c r="A50" s="1"/>
      <c r="B50" s="2"/>
      <c r="C50" s="1"/>
      <c r="D50" s="1"/>
      <c r="E50" s="1"/>
      <c r="F50" s="2"/>
      <c r="G50" s="2"/>
      <c r="H50" s="1"/>
      <c r="K50" s="1"/>
      <c r="L50"/>
      <c r="M50"/>
      <c r="N50"/>
      <c r="O50"/>
      <c r="P50"/>
      <c r="Q50"/>
      <c r="R50"/>
      <c r="S50"/>
    </row>
    <row r="51" spans="1:19" x14ac:dyDescent="0.3">
      <c r="A51" s="1"/>
      <c r="B51" s="2"/>
      <c r="C51" s="1"/>
      <c r="D51" s="1"/>
      <c r="E51" s="1"/>
      <c r="H51" s="6">
        <f>CORREL(H2:H49,I2:I49)</f>
        <v>0.543209209584951</v>
      </c>
      <c r="L51"/>
      <c r="M51"/>
      <c r="N51"/>
      <c r="O51"/>
      <c r="P51"/>
      <c r="Q51"/>
      <c r="R51"/>
      <c r="S51"/>
    </row>
    <row r="52" spans="1:19" x14ac:dyDescent="0.3">
      <c r="E52"/>
      <c r="F52"/>
      <c r="G52"/>
      <c r="H52"/>
      <c r="K52"/>
      <c r="L52"/>
      <c r="M52"/>
      <c r="N52"/>
      <c r="O52"/>
      <c r="P52"/>
      <c r="Q52"/>
    </row>
    <row r="53" spans="1:19" x14ac:dyDescent="0.3">
      <c r="E53"/>
      <c r="F53"/>
      <c r="G53"/>
      <c r="H53"/>
      <c r="K53"/>
      <c r="L53"/>
      <c r="M53"/>
      <c r="N53"/>
      <c r="O53"/>
      <c r="P53"/>
      <c r="Q53"/>
    </row>
    <row r="54" spans="1:19" x14ac:dyDescent="0.3">
      <c r="E54"/>
      <c r="F54"/>
      <c r="G54"/>
      <c r="H54"/>
      <c r="K54"/>
      <c r="L54"/>
      <c r="M54"/>
      <c r="N54"/>
      <c r="O54"/>
      <c r="P54"/>
      <c r="Q54"/>
    </row>
    <row r="55" spans="1:19" x14ac:dyDescent="0.3">
      <c r="L55"/>
      <c r="M55"/>
      <c r="N55"/>
      <c r="O55"/>
      <c r="P55"/>
      <c r="Q55"/>
    </row>
    <row r="56" spans="1:19" x14ac:dyDescent="0.3">
      <c r="L56"/>
      <c r="M56"/>
      <c r="N56"/>
      <c r="O56"/>
      <c r="P56"/>
      <c r="Q56"/>
    </row>
    <row r="57" spans="1:19" x14ac:dyDescent="0.3">
      <c r="L57"/>
      <c r="M57"/>
      <c r="N57"/>
      <c r="O57"/>
      <c r="P57"/>
      <c r="Q57"/>
    </row>
    <row r="58" spans="1:19" x14ac:dyDescent="0.3">
      <c r="L58"/>
      <c r="M58"/>
      <c r="N58"/>
      <c r="O58"/>
      <c r="P58"/>
      <c r="Q58"/>
    </row>
    <row r="59" spans="1:19" x14ac:dyDescent="0.3">
      <c r="L59"/>
      <c r="M59"/>
      <c r="N59"/>
      <c r="O59"/>
      <c r="P59"/>
      <c r="Q59"/>
    </row>
    <row r="60" spans="1:19" x14ac:dyDescent="0.3">
      <c r="L60"/>
      <c r="M60"/>
      <c r="N60"/>
      <c r="O60"/>
      <c r="P60"/>
      <c r="Q60"/>
    </row>
    <row r="61" spans="1:19" x14ac:dyDescent="0.3">
      <c r="L61"/>
      <c r="M61"/>
      <c r="N61"/>
      <c r="O61"/>
      <c r="P61"/>
      <c r="Q61"/>
    </row>
    <row r="62" spans="1:19" x14ac:dyDescent="0.3">
      <c r="L62"/>
      <c r="M62"/>
      <c r="N62"/>
      <c r="O62"/>
      <c r="P62"/>
      <c r="Q62"/>
    </row>
    <row r="63" spans="1:19" x14ac:dyDescent="0.3">
      <c r="L63"/>
      <c r="M63"/>
      <c r="N63"/>
      <c r="O63"/>
      <c r="P63"/>
      <c r="Q63"/>
    </row>
    <row r="64" spans="1:19" x14ac:dyDescent="0.3">
      <c r="L64"/>
      <c r="M64"/>
      <c r="N64"/>
      <c r="O64"/>
      <c r="P64"/>
      <c r="Q64"/>
    </row>
    <row r="65" spans="12:17" x14ac:dyDescent="0.3">
      <c r="L65"/>
      <c r="M65"/>
      <c r="N65"/>
      <c r="O65"/>
      <c r="P65"/>
      <c r="Q65"/>
    </row>
    <row r="66" spans="12:17" x14ac:dyDescent="0.3">
      <c r="L66"/>
      <c r="M66"/>
      <c r="N66"/>
      <c r="O66"/>
      <c r="P66"/>
      <c r="Q66"/>
    </row>
    <row r="67" spans="12:17" x14ac:dyDescent="0.3">
      <c r="L67"/>
      <c r="M67"/>
      <c r="N67"/>
      <c r="O67"/>
      <c r="P67"/>
      <c r="Q67"/>
    </row>
    <row r="68" spans="12:17" x14ac:dyDescent="0.3">
      <c r="L68"/>
      <c r="M68"/>
      <c r="N68"/>
      <c r="O68"/>
      <c r="P68"/>
      <c r="Q68"/>
    </row>
    <row r="69" spans="12:17" x14ac:dyDescent="0.3">
      <c r="L69"/>
      <c r="M69"/>
      <c r="N69"/>
      <c r="O69"/>
      <c r="P69"/>
      <c r="Q69"/>
    </row>
    <row r="70" spans="12:17" x14ac:dyDescent="0.3">
      <c r="L70"/>
      <c r="M70"/>
      <c r="N70"/>
      <c r="O70"/>
      <c r="P70"/>
      <c r="Q70"/>
    </row>
    <row r="71" spans="12:17" x14ac:dyDescent="0.3">
      <c r="L71"/>
      <c r="M71"/>
      <c r="N71"/>
      <c r="O71"/>
      <c r="P71"/>
      <c r="Q71"/>
    </row>
    <row r="72" spans="12:17" x14ac:dyDescent="0.3">
      <c r="L72"/>
      <c r="M72"/>
      <c r="N72"/>
      <c r="O72"/>
      <c r="P72"/>
      <c r="Q72"/>
    </row>
    <row r="73" spans="12:17" x14ac:dyDescent="0.3">
      <c r="L73"/>
      <c r="M73"/>
      <c r="N73"/>
      <c r="O73"/>
      <c r="P73"/>
      <c r="Q73"/>
    </row>
    <row r="74" spans="12:17" x14ac:dyDescent="0.3">
      <c r="L74"/>
      <c r="M74"/>
      <c r="N74"/>
      <c r="O74"/>
      <c r="P74"/>
      <c r="Q74"/>
    </row>
    <row r="75" spans="12:17" x14ac:dyDescent="0.3">
      <c r="L75"/>
      <c r="M75"/>
      <c r="N75"/>
      <c r="O75"/>
      <c r="P75"/>
      <c r="Q75"/>
    </row>
    <row r="76" spans="12:17" x14ac:dyDescent="0.3">
      <c r="L76"/>
      <c r="M76"/>
      <c r="N76"/>
      <c r="O76"/>
      <c r="P76"/>
      <c r="Q76"/>
    </row>
    <row r="77" spans="12:17" x14ac:dyDescent="0.3">
      <c r="L77"/>
      <c r="M77"/>
      <c r="N77"/>
      <c r="O77"/>
      <c r="P77"/>
      <c r="Q77"/>
    </row>
    <row r="78" spans="12:17" x14ac:dyDescent="0.3">
      <c r="L78"/>
      <c r="M78"/>
      <c r="N78"/>
      <c r="O78"/>
      <c r="P78"/>
      <c r="Q78"/>
    </row>
    <row r="79" spans="12:17" x14ac:dyDescent="0.3">
      <c r="L79"/>
      <c r="M79"/>
      <c r="N79"/>
      <c r="O79"/>
      <c r="P79"/>
      <c r="Q79"/>
    </row>
    <row r="80" spans="12:17" x14ac:dyDescent="0.3">
      <c r="L80"/>
      <c r="M80"/>
      <c r="N80"/>
      <c r="O80"/>
      <c r="P80"/>
      <c r="Q80"/>
    </row>
    <row r="81" spans="12:27" x14ac:dyDescent="0.3">
      <c r="L81"/>
      <c r="M81"/>
      <c r="N81"/>
      <c r="O81"/>
      <c r="P81"/>
      <c r="Q81"/>
    </row>
    <row r="95" spans="12:27" ht="15" thickBot="1" x14ac:dyDescent="0.35">
      <c r="V95" s="17"/>
      <c r="W95" s="17"/>
      <c r="X95" s="17"/>
      <c r="Z95" s="17"/>
      <c r="AA95" s="17"/>
    </row>
  </sheetData>
  <autoFilter ref="A1:H49" xr:uid="{B3E0383D-1EF0-47F7-AD27-2FA5649B64FE}">
    <sortState xmlns:xlrd2="http://schemas.microsoft.com/office/spreadsheetml/2017/richdata2" ref="A2:H49">
      <sortCondition ref="A1"/>
    </sortState>
  </autoFilter>
  <mergeCells count="3">
    <mergeCell ref="K25:M25"/>
    <mergeCell ref="K33:L33"/>
    <mergeCell ref="K31:L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8A29C-1202-478E-B6DE-3BB0A4AB4EA3}">
  <sheetPr>
    <tabColor rgb="FF92D050"/>
  </sheetPr>
  <dimension ref="A1:I81"/>
  <sheetViews>
    <sheetView zoomScale="37" workbookViewId="0">
      <selection sqref="A1:I1048576"/>
    </sheetView>
  </sheetViews>
  <sheetFormatPr defaultRowHeight="14.4" x14ac:dyDescent="0.3"/>
  <cols>
    <col min="1" max="1" width="15.109375" style="6" customWidth="1"/>
    <col min="2" max="3" width="16.33203125" style="6" customWidth="1"/>
    <col min="4" max="4" width="15.109375" style="6" customWidth="1"/>
    <col min="5" max="5" width="16" style="6" customWidth="1"/>
    <col min="6" max="6" width="15.88671875" style="6" customWidth="1"/>
    <col min="7" max="7" width="12.44140625" style="6" customWidth="1"/>
    <col min="8" max="8" width="9" style="6" customWidth="1"/>
    <col min="9" max="9" width="11" style="6" bestFit="1" customWidth="1"/>
  </cols>
  <sheetData>
    <row r="1" spans="1:5" x14ac:dyDescent="0.3">
      <c r="A1" s="5" t="s">
        <v>3</v>
      </c>
      <c r="B1" s="5"/>
      <c r="D1" s="5" t="s">
        <v>4</v>
      </c>
      <c r="E1" s="5"/>
    </row>
    <row r="2" spans="1:5" x14ac:dyDescent="0.3">
      <c r="A2"/>
      <c r="B2"/>
      <c r="D2"/>
      <c r="E2"/>
    </row>
    <row r="3" spans="1:5" x14ac:dyDescent="0.3">
      <c r="A3" t="s">
        <v>6</v>
      </c>
      <c r="B3">
        <v>2.3252083333333333</v>
      </c>
      <c r="D3" t="s">
        <v>6</v>
      </c>
      <c r="E3">
        <v>14729317.013875</v>
      </c>
    </row>
    <row r="4" spans="1:5" x14ac:dyDescent="0.3">
      <c r="A4" t="s">
        <v>7</v>
      </c>
      <c r="B4">
        <v>0.25610212210928102</v>
      </c>
      <c r="D4" t="s">
        <v>7</v>
      </c>
      <c r="E4">
        <v>427967.44466956315</v>
      </c>
    </row>
    <row r="5" spans="1:5" x14ac:dyDescent="0.3">
      <c r="A5" t="s">
        <v>8</v>
      </c>
      <c r="B5">
        <v>2.0499999999999998</v>
      </c>
      <c r="D5" t="s">
        <v>8</v>
      </c>
      <c r="E5">
        <v>14586591.664999999</v>
      </c>
    </row>
    <row r="6" spans="1:5" x14ac:dyDescent="0.3">
      <c r="A6" t="s">
        <v>9</v>
      </c>
      <c r="B6">
        <v>1.18</v>
      </c>
      <c r="D6" t="s">
        <v>9</v>
      </c>
      <c r="E6" t="e">
        <v>#N/A</v>
      </c>
    </row>
    <row r="7" spans="1:5" x14ac:dyDescent="0.3">
      <c r="A7" t="s">
        <v>10</v>
      </c>
      <c r="B7">
        <v>1.7743275496779336</v>
      </c>
      <c r="D7" t="s">
        <v>10</v>
      </c>
      <c r="E7">
        <v>2965045.4326124224</v>
      </c>
    </row>
    <row r="8" spans="1:5" x14ac:dyDescent="0.3">
      <c r="A8" t="s">
        <v>11</v>
      </c>
      <c r="B8">
        <v>3.1482382535460998</v>
      </c>
      <c r="D8" t="s">
        <v>11</v>
      </c>
      <c r="E8">
        <v>8791494417455.7871</v>
      </c>
    </row>
    <row r="9" spans="1:5" x14ac:dyDescent="0.3">
      <c r="A9" t="s">
        <v>12</v>
      </c>
      <c r="B9">
        <v>5.598243473600756</v>
      </c>
      <c r="D9" t="s">
        <v>12</v>
      </c>
      <c r="E9">
        <v>-1.2065166901646622</v>
      </c>
    </row>
    <row r="10" spans="1:5" x14ac:dyDescent="0.3">
      <c r="A10" t="s">
        <v>13</v>
      </c>
      <c r="B10">
        <v>2.0061137832837526</v>
      </c>
      <c r="D10" t="s">
        <v>13</v>
      </c>
      <c r="E10">
        <v>5.7660516861468454E-2</v>
      </c>
    </row>
    <row r="11" spans="1:5" x14ac:dyDescent="0.3">
      <c r="A11" t="s">
        <v>14</v>
      </c>
      <c r="B11">
        <v>9.14</v>
      </c>
      <c r="D11" t="s">
        <v>14</v>
      </c>
      <c r="E11">
        <v>10589199.996999998</v>
      </c>
    </row>
    <row r="12" spans="1:5" x14ac:dyDescent="0.3">
      <c r="A12" t="s">
        <v>15</v>
      </c>
      <c r="B12">
        <v>0.03</v>
      </c>
      <c r="D12" t="s">
        <v>15</v>
      </c>
      <c r="E12">
        <v>9751883.3330000006</v>
      </c>
    </row>
    <row r="13" spans="1:5" x14ac:dyDescent="0.3">
      <c r="A13" t="s">
        <v>16</v>
      </c>
      <c r="B13">
        <v>9.17</v>
      </c>
      <c r="D13" t="s">
        <v>16</v>
      </c>
      <c r="E13">
        <v>20341083.329999998</v>
      </c>
    </row>
    <row r="14" spans="1:5" x14ac:dyDescent="0.3">
      <c r="A14" t="s">
        <v>17</v>
      </c>
      <c r="B14">
        <v>111.61</v>
      </c>
      <c r="D14" t="s">
        <v>17</v>
      </c>
      <c r="E14">
        <v>707007216.66600001</v>
      </c>
    </row>
    <row r="15" spans="1:5" x14ac:dyDescent="0.3">
      <c r="A15" t="s">
        <v>18</v>
      </c>
      <c r="B15">
        <v>48</v>
      </c>
      <c r="D15" t="s">
        <v>18</v>
      </c>
      <c r="E15">
        <v>48</v>
      </c>
    </row>
    <row r="16" spans="1:5" ht="15" thickBot="1" x14ac:dyDescent="0.35">
      <c r="A16" s="3" t="s">
        <v>19</v>
      </c>
      <c r="B16" s="3">
        <v>0.51521101469940778</v>
      </c>
      <c r="D16" s="3" t="s">
        <v>19</v>
      </c>
      <c r="E16" s="3">
        <v>860959.44699916139</v>
      </c>
    </row>
    <row r="25" spans="1:9" x14ac:dyDescent="0.3">
      <c r="A25" s="32" t="s">
        <v>46</v>
      </c>
      <c r="B25" s="32"/>
      <c r="C25" s="32"/>
    </row>
    <row r="26" spans="1:9" ht="28.8" x14ac:dyDescent="0.3">
      <c r="A26" s="22"/>
      <c r="B26" s="22" t="s">
        <v>3</v>
      </c>
      <c r="C26" s="22" t="s">
        <v>4</v>
      </c>
    </row>
    <row r="27" spans="1:9" x14ac:dyDescent="0.3">
      <c r="A27" s="22" t="s">
        <v>3</v>
      </c>
      <c r="B27" s="22">
        <v>1</v>
      </c>
      <c r="C27" s="22"/>
    </row>
    <row r="28" spans="1:9" ht="28.8" x14ac:dyDescent="0.3">
      <c r="A28" s="22" t="s">
        <v>4</v>
      </c>
      <c r="B28" s="22">
        <v>0.36087417715215203</v>
      </c>
      <c r="C28" s="22">
        <v>1</v>
      </c>
    </row>
    <row r="29" spans="1:9" x14ac:dyDescent="0.3">
      <c r="A29" s="16"/>
      <c r="B29" s="15" t="s">
        <v>44</v>
      </c>
      <c r="C29" s="16"/>
    </row>
    <row r="31" spans="1:9" x14ac:dyDescent="0.3">
      <c r="A31" t="s">
        <v>21</v>
      </c>
      <c r="B31"/>
      <c r="C31"/>
      <c r="D31"/>
      <c r="E31"/>
      <c r="F31"/>
      <c r="G31"/>
      <c r="H31"/>
      <c r="I31"/>
    </row>
    <row r="32" spans="1:9" x14ac:dyDescent="0.3">
      <c r="A32"/>
      <c r="B32"/>
      <c r="C32"/>
      <c r="D32"/>
      <c r="E32"/>
      <c r="F32"/>
      <c r="G32"/>
      <c r="H32"/>
      <c r="I32"/>
    </row>
    <row r="33" spans="1:9" x14ac:dyDescent="0.3">
      <c r="A33" s="23" t="s">
        <v>22</v>
      </c>
      <c r="B33" s="23"/>
      <c r="C33"/>
      <c r="D33"/>
      <c r="E33"/>
      <c r="F33"/>
      <c r="G33"/>
      <c r="H33"/>
      <c r="I33"/>
    </row>
    <row r="34" spans="1:9" x14ac:dyDescent="0.3">
      <c r="A34" s="24" t="s">
        <v>23</v>
      </c>
      <c r="B34" s="24">
        <v>0.36087417715215209</v>
      </c>
      <c r="C34"/>
      <c r="D34"/>
      <c r="E34"/>
      <c r="F34"/>
      <c r="G34"/>
      <c r="H34"/>
      <c r="I34"/>
    </row>
    <row r="35" spans="1:9" x14ac:dyDescent="0.3">
      <c r="A35" s="24" t="s">
        <v>24</v>
      </c>
      <c r="B35" s="25">
        <v>0.13023017173524284</v>
      </c>
      <c r="C35"/>
      <c r="D35"/>
      <c r="E35"/>
      <c r="F35"/>
      <c r="G35"/>
      <c r="H35"/>
      <c r="I35"/>
    </row>
    <row r="36" spans="1:9" x14ac:dyDescent="0.3">
      <c r="A36" s="24" t="s">
        <v>25</v>
      </c>
      <c r="B36" s="24">
        <v>0.11132213199035683</v>
      </c>
      <c r="C36"/>
      <c r="D36"/>
      <c r="E36"/>
      <c r="F36"/>
      <c r="G36"/>
      <c r="H36"/>
      <c r="I36"/>
    </row>
    <row r="37" spans="1:9" x14ac:dyDescent="0.3">
      <c r="A37" s="24" t="s">
        <v>7</v>
      </c>
      <c r="B37" s="24">
        <v>2795139.8025006349</v>
      </c>
      <c r="C37"/>
      <c r="D37"/>
      <c r="E37"/>
      <c r="F37"/>
      <c r="G37"/>
      <c r="H37"/>
      <c r="I37"/>
    </row>
    <row r="38" spans="1:9" x14ac:dyDescent="0.3">
      <c r="A38" s="24" t="s">
        <v>26</v>
      </c>
      <c r="B38" s="24">
        <v>48</v>
      </c>
      <c r="C38"/>
      <c r="D38"/>
      <c r="E38"/>
      <c r="F38"/>
      <c r="G38"/>
      <c r="H38"/>
      <c r="I38"/>
    </row>
    <row r="39" spans="1:9" x14ac:dyDescent="0.3">
      <c r="A39"/>
      <c r="B39"/>
      <c r="C39"/>
      <c r="D39"/>
      <c r="E39"/>
      <c r="F39"/>
      <c r="G39"/>
      <c r="H39"/>
      <c r="I39"/>
    </row>
    <row r="40" spans="1:9" x14ac:dyDescent="0.3">
      <c r="A40" s="24" t="s">
        <v>27</v>
      </c>
      <c r="B40" s="24"/>
      <c r="C40" s="24"/>
      <c r="D40" s="24"/>
      <c r="E40" s="24"/>
      <c r="F40" s="24"/>
      <c r="G40"/>
      <c r="H40"/>
      <c r="I40"/>
    </row>
    <row r="41" spans="1:9" x14ac:dyDescent="0.3">
      <c r="A41" s="26"/>
      <c r="B41" s="26" t="s">
        <v>32</v>
      </c>
      <c r="C41" s="26" t="s">
        <v>33</v>
      </c>
      <c r="D41" s="26" t="s">
        <v>34</v>
      </c>
      <c r="E41" s="26" t="s">
        <v>35</v>
      </c>
      <c r="F41" s="26" t="s">
        <v>36</v>
      </c>
      <c r="G41"/>
      <c r="H41"/>
      <c r="I41"/>
    </row>
    <row r="42" spans="1:9" x14ac:dyDescent="0.3">
      <c r="A42" s="24" t="s">
        <v>28</v>
      </c>
      <c r="B42" s="24">
        <v>1</v>
      </c>
      <c r="C42" s="24">
        <v>53811137906350.688</v>
      </c>
      <c r="D42" s="24">
        <v>53811137906350.688</v>
      </c>
      <c r="E42" s="24">
        <v>6.8875554257529847</v>
      </c>
      <c r="F42" s="25">
        <v>1.1740397596526455E-2</v>
      </c>
      <c r="G42"/>
      <c r="H42"/>
      <c r="I42"/>
    </row>
    <row r="43" spans="1:9" x14ac:dyDescent="0.3">
      <c r="A43" s="24" t="s">
        <v>29</v>
      </c>
      <c r="B43" s="24">
        <v>46</v>
      </c>
      <c r="C43" s="24">
        <v>359389099714071.19</v>
      </c>
      <c r="D43" s="24">
        <v>7812806515523.2871</v>
      </c>
      <c r="E43" s="24"/>
      <c r="F43" s="24"/>
      <c r="G43"/>
      <c r="H43"/>
      <c r="I43"/>
    </row>
    <row r="44" spans="1:9" x14ac:dyDescent="0.3">
      <c r="A44" s="24" t="s">
        <v>30</v>
      </c>
      <c r="B44" s="24">
        <v>47</v>
      </c>
      <c r="C44" s="24">
        <v>413200237620421.88</v>
      </c>
      <c r="D44" s="24"/>
      <c r="E44" s="24"/>
      <c r="F44" s="24"/>
      <c r="G44"/>
      <c r="H44"/>
      <c r="I44"/>
    </row>
    <row r="45" spans="1:9" x14ac:dyDescent="0.3">
      <c r="A45"/>
      <c r="B45"/>
      <c r="C45"/>
      <c r="D45"/>
      <c r="E45"/>
      <c r="F45"/>
      <c r="G45"/>
      <c r="H45"/>
      <c r="I45"/>
    </row>
    <row r="46" spans="1:9" x14ac:dyDescent="0.3">
      <c r="A46" s="26"/>
      <c r="B46" s="26" t="s">
        <v>37</v>
      </c>
      <c r="C46" s="26" t="s">
        <v>7</v>
      </c>
      <c r="D46" s="26" t="s">
        <v>38</v>
      </c>
      <c r="E46" s="26" t="s">
        <v>39</v>
      </c>
      <c r="F46" s="26" t="s">
        <v>40</v>
      </c>
      <c r="G46" s="26" t="s">
        <v>41</v>
      </c>
      <c r="H46" s="26" t="s">
        <v>42</v>
      </c>
      <c r="I46" s="26" t="s">
        <v>43</v>
      </c>
    </row>
    <row r="47" spans="1:9" x14ac:dyDescent="0.3">
      <c r="A47" s="24" t="s">
        <v>31</v>
      </c>
      <c r="B47" s="24">
        <v>13327099.99494803</v>
      </c>
      <c r="C47" s="24">
        <v>669507.29205080308</v>
      </c>
      <c r="D47" s="24">
        <v>19.905832472899714</v>
      </c>
      <c r="E47" s="27">
        <v>3.0496716732433798E-24</v>
      </c>
      <c r="F47" s="24">
        <v>11979451.713334503</v>
      </c>
      <c r="G47" s="24">
        <v>14674748.276561556</v>
      </c>
      <c r="H47" s="24">
        <v>11979451.713334503</v>
      </c>
      <c r="I47" s="24">
        <v>14674748.276561556</v>
      </c>
    </row>
    <row r="48" spans="1:9" x14ac:dyDescent="0.3">
      <c r="A48" s="24" t="s">
        <v>3</v>
      </c>
      <c r="B48" s="28">
        <v>603050.05741864163</v>
      </c>
      <c r="C48" s="24">
        <v>229784.54209381336</v>
      </c>
      <c r="D48" s="24">
        <v>2.6244152540619394</v>
      </c>
      <c r="E48" s="25">
        <v>1.1740397596526411E-2</v>
      </c>
      <c r="F48" s="24">
        <v>140517.7639382882</v>
      </c>
      <c r="G48" s="24">
        <v>1065582.3508989951</v>
      </c>
      <c r="H48" s="24">
        <v>140517.7639382882</v>
      </c>
      <c r="I48" s="24">
        <v>1065582.3508989951</v>
      </c>
    </row>
    <row r="49" spans="1:9" x14ac:dyDescent="0.3">
      <c r="A49"/>
      <c r="B49"/>
      <c r="C49"/>
      <c r="D49"/>
      <c r="E49"/>
      <c r="F49"/>
      <c r="G49"/>
      <c r="H49"/>
      <c r="I49"/>
    </row>
    <row r="50" spans="1:9" x14ac:dyDescent="0.3">
      <c r="A50" s="1"/>
      <c r="B50"/>
      <c r="C50"/>
      <c r="D50"/>
      <c r="E50"/>
      <c r="F50"/>
      <c r="G50"/>
      <c r="H50"/>
      <c r="I50"/>
    </row>
    <row r="51" spans="1:9" x14ac:dyDescent="0.3">
      <c r="B51"/>
      <c r="C51"/>
      <c r="D51"/>
      <c r="E51"/>
      <c r="F51"/>
      <c r="G51"/>
      <c r="H51"/>
      <c r="I51"/>
    </row>
    <row r="52" spans="1:9" x14ac:dyDescent="0.3">
      <c r="A52"/>
      <c r="B52"/>
      <c r="C52"/>
      <c r="D52"/>
      <c r="E52"/>
      <c r="F52"/>
      <c r="G52"/>
    </row>
    <row r="53" spans="1:9" x14ac:dyDescent="0.3">
      <c r="A53"/>
      <c r="B53"/>
      <c r="C53"/>
      <c r="D53"/>
      <c r="E53"/>
      <c r="F53"/>
      <c r="G53"/>
    </row>
    <row r="54" spans="1:9" x14ac:dyDescent="0.3">
      <c r="A54"/>
      <c r="B54"/>
      <c r="C54"/>
      <c r="D54"/>
      <c r="E54"/>
      <c r="F54"/>
      <c r="G54"/>
    </row>
    <row r="55" spans="1:9" x14ac:dyDescent="0.3">
      <c r="B55"/>
      <c r="C55"/>
      <c r="D55"/>
      <c r="E55"/>
      <c r="F55"/>
      <c r="G55"/>
    </row>
    <row r="56" spans="1:9" x14ac:dyDescent="0.3">
      <c r="B56"/>
      <c r="C56"/>
      <c r="D56"/>
      <c r="E56"/>
      <c r="F56"/>
      <c r="G56"/>
    </row>
    <row r="57" spans="1:9" x14ac:dyDescent="0.3">
      <c r="B57"/>
      <c r="C57"/>
      <c r="D57"/>
      <c r="E57"/>
      <c r="F57"/>
      <c r="G57"/>
    </row>
    <row r="58" spans="1:9" x14ac:dyDescent="0.3">
      <c r="B58"/>
      <c r="C58"/>
      <c r="D58"/>
      <c r="E58"/>
      <c r="F58"/>
      <c r="G58"/>
    </row>
    <row r="59" spans="1:9" x14ac:dyDescent="0.3">
      <c r="B59"/>
      <c r="C59"/>
      <c r="D59"/>
      <c r="E59"/>
      <c r="F59"/>
      <c r="G59"/>
    </row>
    <row r="60" spans="1:9" x14ac:dyDescent="0.3">
      <c r="B60"/>
      <c r="C60"/>
      <c r="D60"/>
      <c r="E60"/>
      <c r="F60"/>
      <c r="G60"/>
    </row>
    <row r="61" spans="1:9" x14ac:dyDescent="0.3">
      <c r="B61"/>
      <c r="C61"/>
      <c r="D61"/>
      <c r="E61"/>
      <c r="F61"/>
      <c r="G61"/>
    </row>
    <row r="62" spans="1:9" x14ac:dyDescent="0.3">
      <c r="B62"/>
      <c r="C62"/>
      <c r="D62"/>
      <c r="E62"/>
      <c r="F62"/>
      <c r="G62"/>
    </row>
    <row r="63" spans="1:9" x14ac:dyDescent="0.3">
      <c r="B63"/>
      <c r="C63"/>
      <c r="D63"/>
      <c r="E63"/>
      <c r="F63"/>
      <c r="G63"/>
    </row>
    <row r="64" spans="1:9" x14ac:dyDescent="0.3">
      <c r="B64"/>
      <c r="C64"/>
      <c r="D64"/>
      <c r="E64"/>
      <c r="F64"/>
      <c r="G64"/>
    </row>
    <row r="65" spans="2:7" x14ac:dyDescent="0.3">
      <c r="B65"/>
      <c r="C65"/>
      <c r="D65"/>
      <c r="E65"/>
      <c r="F65"/>
      <c r="G65"/>
    </row>
    <row r="66" spans="2:7" x14ac:dyDescent="0.3">
      <c r="B66"/>
      <c r="C66"/>
      <c r="D66"/>
      <c r="E66"/>
      <c r="F66"/>
      <c r="G66"/>
    </row>
    <row r="67" spans="2:7" x14ac:dyDescent="0.3">
      <c r="B67"/>
      <c r="C67"/>
      <c r="D67"/>
      <c r="E67"/>
      <c r="F67"/>
      <c r="G67"/>
    </row>
    <row r="68" spans="2:7" x14ac:dyDescent="0.3">
      <c r="B68"/>
      <c r="C68"/>
      <c r="D68"/>
      <c r="E68"/>
      <c r="F68"/>
      <c r="G68"/>
    </row>
    <row r="69" spans="2:7" x14ac:dyDescent="0.3">
      <c r="B69"/>
      <c r="C69"/>
      <c r="D69"/>
      <c r="E69"/>
      <c r="F69"/>
      <c r="G69"/>
    </row>
    <row r="70" spans="2:7" x14ac:dyDescent="0.3">
      <c r="B70"/>
      <c r="C70"/>
      <c r="D70"/>
      <c r="E70"/>
      <c r="F70"/>
      <c r="G70"/>
    </row>
    <row r="71" spans="2:7" x14ac:dyDescent="0.3">
      <c r="B71"/>
      <c r="C71"/>
      <c r="D71"/>
      <c r="E71"/>
      <c r="F71"/>
      <c r="G71"/>
    </row>
    <row r="72" spans="2:7" x14ac:dyDescent="0.3">
      <c r="B72"/>
      <c r="C72"/>
      <c r="D72"/>
      <c r="E72"/>
      <c r="F72"/>
      <c r="G72"/>
    </row>
    <row r="73" spans="2:7" x14ac:dyDescent="0.3">
      <c r="B73"/>
      <c r="C73"/>
      <c r="D73"/>
      <c r="E73"/>
      <c r="F73"/>
      <c r="G73"/>
    </row>
    <row r="74" spans="2:7" x14ac:dyDescent="0.3">
      <c r="B74"/>
      <c r="C74"/>
      <c r="D74"/>
      <c r="E74"/>
      <c r="F74"/>
      <c r="G74"/>
    </row>
    <row r="75" spans="2:7" x14ac:dyDescent="0.3">
      <c r="B75"/>
      <c r="C75"/>
      <c r="D75"/>
      <c r="E75"/>
      <c r="F75"/>
      <c r="G75"/>
    </row>
    <row r="76" spans="2:7" x14ac:dyDescent="0.3">
      <c r="B76"/>
      <c r="C76"/>
      <c r="D76"/>
      <c r="E76"/>
      <c r="F76"/>
      <c r="G76"/>
    </row>
    <row r="77" spans="2:7" x14ac:dyDescent="0.3">
      <c r="B77"/>
      <c r="C77"/>
      <c r="D77"/>
      <c r="E77"/>
      <c r="F77"/>
      <c r="G77"/>
    </row>
    <row r="78" spans="2:7" x14ac:dyDescent="0.3">
      <c r="B78"/>
      <c r="C78"/>
      <c r="D78"/>
      <c r="E78"/>
      <c r="F78"/>
      <c r="G78"/>
    </row>
    <row r="79" spans="2:7" x14ac:dyDescent="0.3">
      <c r="B79"/>
      <c r="C79"/>
      <c r="D79"/>
      <c r="E79"/>
      <c r="F79"/>
      <c r="G79"/>
    </row>
    <row r="80" spans="2:7" x14ac:dyDescent="0.3">
      <c r="B80"/>
      <c r="C80"/>
      <c r="D80"/>
      <c r="E80"/>
      <c r="F80"/>
      <c r="G80"/>
    </row>
    <row r="81" spans="2:7" x14ac:dyDescent="0.3">
      <c r="B81"/>
      <c r="C81"/>
      <c r="D81"/>
      <c r="E81"/>
      <c r="F81"/>
      <c r="G81"/>
    </row>
  </sheetData>
  <mergeCells count="1">
    <mergeCell ref="A25:C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5CCE-B782-4F64-8807-4115758B1B05}">
  <sheetPr>
    <tabColor rgb="FF92D050"/>
  </sheetPr>
  <dimension ref="A1:AA95"/>
  <sheetViews>
    <sheetView zoomScale="48" zoomScaleNormal="143" workbookViewId="0">
      <selection activeCell="S37" sqref="S37"/>
    </sheetView>
  </sheetViews>
  <sheetFormatPr defaultRowHeight="14.4" x14ac:dyDescent="0.3"/>
  <cols>
    <col min="1" max="2" width="15.109375" style="6" customWidth="1"/>
    <col min="3" max="5" width="26.33203125" style="6" customWidth="1"/>
    <col min="6" max="7" width="15.109375" style="6" customWidth="1"/>
    <col min="8" max="8" width="22.109375" style="6" customWidth="1"/>
    <col min="9" max="9" width="15.109375" style="6" customWidth="1"/>
    <col min="10" max="11" width="16.33203125" style="6" customWidth="1"/>
    <col min="12" max="12" width="15.109375" style="6" customWidth="1"/>
    <col min="13" max="13" width="16" style="6" customWidth="1"/>
    <col min="14" max="14" width="15.88671875" style="6" customWidth="1"/>
    <col min="15" max="15" width="12.44140625" style="6" customWidth="1"/>
    <col min="16" max="16" width="9" style="6" customWidth="1"/>
    <col min="17" max="18" width="11" style="6" bestFit="1" customWidth="1"/>
    <col min="19" max="19" width="8.88671875" style="6"/>
    <col min="20" max="20" width="8.88671875" style="6" customWidth="1"/>
    <col min="21" max="16384" width="8.88671875" style="6"/>
  </cols>
  <sheetData>
    <row r="1" spans="1:14" ht="31.2" x14ac:dyDescent="0.3">
      <c r="A1" s="7" t="s">
        <v>0</v>
      </c>
      <c r="B1" s="8" t="s">
        <v>1</v>
      </c>
      <c r="C1" s="9" t="s">
        <v>2</v>
      </c>
      <c r="D1" s="9" t="s">
        <v>20</v>
      </c>
      <c r="E1" s="9" t="s">
        <v>3</v>
      </c>
      <c r="F1" s="10" t="s">
        <v>4</v>
      </c>
      <c r="G1" s="10" t="s">
        <v>45</v>
      </c>
      <c r="H1" s="10" t="s">
        <v>5</v>
      </c>
      <c r="I1" s="8" t="s">
        <v>1</v>
      </c>
      <c r="J1" s="5" t="s">
        <v>5</v>
      </c>
      <c r="K1" s="5"/>
      <c r="M1" s="5" t="s">
        <v>1</v>
      </c>
      <c r="N1" s="5"/>
    </row>
    <row r="2" spans="1:14" ht="15.6" x14ac:dyDescent="0.3">
      <c r="A2" s="11">
        <v>1976</v>
      </c>
      <c r="B2" s="12">
        <v>5.89</v>
      </c>
      <c r="C2" s="13">
        <v>2450721215.7600002</v>
      </c>
      <c r="D2" s="18">
        <f>LOG(C2)</f>
        <v>9.389293910459223</v>
      </c>
      <c r="E2" s="13">
        <v>1.18</v>
      </c>
      <c r="F2" s="14">
        <v>9751883.3330000006</v>
      </c>
      <c r="G2" s="14">
        <f>LOG(F2)</f>
        <v>6.9890884969440616</v>
      </c>
      <c r="H2" s="14">
        <v>57.2</v>
      </c>
      <c r="I2" s="12">
        <v>5.89</v>
      </c>
      <c r="J2"/>
      <c r="K2"/>
      <c r="M2"/>
      <c r="N2"/>
    </row>
    <row r="3" spans="1:14" ht="15.6" x14ac:dyDescent="0.3">
      <c r="A3" s="11">
        <v>1977</v>
      </c>
      <c r="B3" s="12">
        <v>3.53</v>
      </c>
      <c r="C3" s="13">
        <v>3371826624.0900002</v>
      </c>
      <c r="D3" s="18">
        <f t="shared" ref="D3:D45" si="0">LOG(C3)</f>
        <v>9.5278652355444002</v>
      </c>
      <c r="E3" s="13">
        <v>1.59</v>
      </c>
      <c r="F3" s="14">
        <v>9920533.3330000006</v>
      </c>
      <c r="G3" s="14">
        <f t="shared" ref="G3:G45" si="1">LOG(F3)</f>
        <v>6.9965350206776371</v>
      </c>
      <c r="H3" s="14">
        <v>56.9</v>
      </c>
      <c r="I3" s="12">
        <v>3.53</v>
      </c>
      <c r="J3" t="s">
        <v>6</v>
      </c>
      <c r="K3">
        <v>60.431250000000006</v>
      </c>
      <c r="M3" t="s">
        <v>6</v>
      </c>
      <c r="N3">
        <v>2.4560416666666667</v>
      </c>
    </row>
    <row r="4" spans="1:14" ht="15.6" x14ac:dyDescent="0.3">
      <c r="A4" s="11">
        <v>1978</v>
      </c>
      <c r="B4" s="12">
        <v>3.74</v>
      </c>
      <c r="C4" s="13">
        <v>3740191707.6900001</v>
      </c>
      <c r="D4" s="18">
        <f t="shared" si="0"/>
        <v>9.5728938630181641</v>
      </c>
      <c r="E4" s="19">
        <v>1.7</v>
      </c>
      <c r="F4" s="14">
        <v>10224675</v>
      </c>
      <c r="G4" s="14">
        <f t="shared" si="1"/>
        <v>7.0096495124789087</v>
      </c>
      <c r="H4" s="14">
        <v>57.5</v>
      </c>
      <c r="I4" s="12">
        <v>3.74</v>
      </c>
      <c r="J4" t="s">
        <v>7</v>
      </c>
      <c r="K4">
        <v>0.27248456671111609</v>
      </c>
      <c r="M4" t="s">
        <v>7</v>
      </c>
      <c r="N4">
        <v>0.32211812009943619</v>
      </c>
    </row>
    <row r="5" spans="1:14" ht="15.6" x14ac:dyDescent="0.3">
      <c r="A5" s="11">
        <v>1979</v>
      </c>
      <c r="B5" s="12">
        <v>3.73</v>
      </c>
      <c r="C5" s="13">
        <v>5307737031.1300001</v>
      </c>
      <c r="D5" s="18">
        <f t="shared" si="0"/>
        <v>9.7249093978475898</v>
      </c>
      <c r="E5" s="13">
        <v>2.1800000000000002</v>
      </c>
      <c r="F5" s="14">
        <v>10669791.67</v>
      </c>
      <c r="G5" s="14">
        <f t="shared" si="1"/>
        <v>7.0281559398131579</v>
      </c>
      <c r="H5" s="14">
        <v>58.9</v>
      </c>
      <c r="I5" s="12">
        <v>3.73</v>
      </c>
      <c r="J5" t="s">
        <v>8</v>
      </c>
      <c r="K5">
        <v>61.2</v>
      </c>
      <c r="M5" t="s">
        <v>8</v>
      </c>
      <c r="N5">
        <v>2.71</v>
      </c>
    </row>
    <row r="6" spans="1:14" ht="15.6" x14ac:dyDescent="0.3">
      <c r="A6" s="11">
        <v>1980</v>
      </c>
      <c r="B6" s="12">
        <v>2.1800000000000002</v>
      </c>
      <c r="C6" s="13">
        <v>5813268734.79</v>
      </c>
      <c r="D6" s="18">
        <f t="shared" si="0"/>
        <v>9.7644203999112698</v>
      </c>
      <c r="E6" s="13">
        <v>2.12</v>
      </c>
      <c r="F6" s="14">
        <v>10979775</v>
      </c>
      <c r="G6" s="14">
        <f t="shared" si="1"/>
        <v>7.0405934405458002</v>
      </c>
      <c r="H6" s="14">
        <v>59.4</v>
      </c>
      <c r="I6" s="12">
        <v>2.1800000000000002</v>
      </c>
      <c r="J6" t="s">
        <v>9</v>
      </c>
      <c r="K6">
        <v>61.7</v>
      </c>
      <c r="M6" t="s">
        <v>9</v>
      </c>
      <c r="N6">
        <v>5.14</v>
      </c>
    </row>
    <row r="7" spans="1:14" ht="15.6" x14ac:dyDescent="0.3">
      <c r="A7" s="11">
        <v>1981</v>
      </c>
      <c r="B7" s="12">
        <v>3.42</v>
      </c>
      <c r="C7" s="13">
        <v>663720808.26999998</v>
      </c>
      <c r="D7" s="18">
        <f t="shared" si="0"/>
        <v>8.8219854333949126</v>
      </c>
      <c r="E7" s="13">
        <v>0.22</v>
      </c>
      <c r="F7" s="14">
        <v>11304350</v>
      </c>
      <c r="G7" s="14">
        <f t="shared" si="1"/>
        <v>7.0532455954713864</v>
      </c>
      <c r="H7" s="14">
        <v>60.1</v>
      </c>
      <c r="I7" s="12">
        <v>3.42</v>
      </c>
      <c r="J7" t="s">
        <v>10</v>
      </c>
      <c r="K7">
        <v>1.8878284552881768</v>
      </c>
      <c r="M7" t="s">
        <v>10</v>
      </c>
      <c r="N7">
        <v>2.231699800203188</v>
      </c>
    </row>
    <row r="8" spans="1:14" ht="15.6" x14ac:dyDescent="0.3">
      <c r="A8" s="11">
        <v>1983</v>
      </c>
      <c r="B8" s="12">
        <v>2.56</v>
      </c>
      <c r="C8" s="13">
        <v>4618560061.8800001</v>
      </c>
      <c r="D8" s="18">
        <f t="shared" si="0"/>
        <v>9.6645065957608605</v>
      </c>
      <c r="E8" s="13">
        <v>1.35</v>
      </c>
      <c r="F8" s="14">
        <v>11023966.67</v>
      </c>
      <c r="G8" s="14">
        <f t="shared" si="1"/>
        <v>7.0423378915141166</v>
      </c>
      <c r="H8" s="20">
        <v>57</v>
      </c>
      <c r="I8" s="12">
        <v>2.56</v>
      </c>
      <c r="J8" t="s">
        <v>11</v>
      </c>
      <c r="K8">
        <v>3.5638962765957438</v>
      </c>
      <c r="M8" t="s">
        <v>11</v>
      </c>
      <c r="N8">
        <v>4.9804839982269495</v>
      </c>
    </row>
    <row r="9" spans="1:14" ht="15.6" x14ac:dyDescent="0.3">
      <c r="A9" s="11">
        <v>1984</v>
      </c>
      <c r="B9" s="21">
        <v>5.9</v>
      </c>
      <c r="C9" s="13">
        <v>5675261448.8500004</v>
      </c>
      <c r="D9" s="18">
        <f t="shared" si="0"/>
        <v>9.7539858734735105</v>
      </c>
      <c r="E9" s="13">
        <v>1.59</v>
      </c>
      <c r="F9" s="14">
        <v>11302141.67</v>
      </c>
      <c r="G9" s="14">
        <f t="shared" si="1"/>
        <v>7.0531607467871877</v>
      </c>
      <c r="H9" s="14">
        <v>57.7</v>
      </c>
      <c r="I9" s="21">
        <v>5.9</v>
      </c>
      <c r="J9" t="s">
        <v>12</v>
      </c>
      <c r="K9">
        <v>-1.1357132757560966</v>
      </c>
      <c r="M9" t="s">
        <v>12</v>
      </c>
      <c r="N9">
        <v>2.6642288213787646</v>
      </c>
    </row>
    <row r="10" spans="1:14" ht="15.6" x14ac:dyDescent="0.3">
      <c r="A10" s="11">
        <v>1985</v>
      </c>
      <c r="B10" s="12">
        <v>4.74</v>
      </c>
      <c r="C10" s="13">
        <v>1256760213.6900001</v>
      </c>
      <c r="D10" s="18">
        <f t="shared" si="0"/>
        <v>9.0992524234256216</v>
      </c>
      <c r="E10" s="13">
        <v>0.34</v>
      </c>
      <c r="F10" s="14">
        <v>11656800</v>
      </c>
      <c r="G10" s="14">
        <f t="shared" si="1"/>
        <v>7.0665793451846426</v>
      </c>
      <c r="H10" s="14">
        <v>58.7</v>
      </c>
      <c r="I10" s="12">
        <v>4.74</v>
      </c>
      <c r="J10" t="s">
        <v>13</v>
      </c>
      <c r="K10">
        <v>-0.41425977407085696</v>
      </c>
      <c r="M10" t="s">
        <v>13</v>
      </c>
      <c r="N10">
        <v>-1.3694404696559541</v>
      </c>
    </row>
    <row r="11" spans="1:14" ht="15.6" x14ac:dyDescent="0.3">
      <c r="A11" s="11">
        <v>1986</v>
      </c>
      <c r="B11" s="12">
        <v>2.12</v>
      </c>
      <c r="C11" s="13">
        <v>2709677620.6799998</v>
      </c>
      <c r="D11" s="18">
        <f t="shared" si="0"/>
        <v>9.432917624495067</v>
      </c>
      <c r="E11" s="13">
        <v>0.71</v>
      </c>
      <c r="F11" s="14">
        <v>12004016.67</v>
      </c>
      <c r="G11" s="14">
        <f t="shared" si="1"/>
        <v>7.0793265898587787</v>
      </c>
      <c r="H11" s="14">
        <v>59.8</v>
      </c>
      <c r="I11" s="12">
        <v>2.12</v>
      </c>
      <c r="J11" t="s">
        <v>14</v>
      </c>
      <c r="K11">
        <v>6.3999999999999986</v>
      </c>
      <c r="M11" t="s">
        <v>14</v>
      </c>
      <c r="N11">
        <v>10.940000000000001</v>
      </c>
    </row>
    <row r="12" spans="1:14" ht="15.6" x14ac:dyDescent="0.3">
      <c r="A12" s="11">
        <v>1987</v>
      </c>
      <c r="B12" s="12">
        <v>4.07</v>
      </c>
      <c r="C12" s="13">
        <v>8597306053.6100006</v>
      </c>
      <c r="D12" s="18">
        <f t="shared" si="0"/>
        <v>9.9343623873673259</v>
      </c>
      <c r="E12" s="13">
        <v>1.98</v>
      </c>
      <c r="F12" s="14">
        <v>12331975</v>
      </c>
      <c r="G12" s="14">
        <f t="shared" si="1"/>
        <v>7.0910326356317448</v>
      </c>
      <c r="H12" s="14">
        <v>60.6</v>
      </c>
      <c r="I12" s="12">
        <v>4.07</v>
      </c>
      <c r="J12" t="s">
        <v>15</v>
      </c>
      <c r="K12">
        <v>56.9</v>
      </c>
      <c r="M12" t="s">
        <v>15</v>
      </c>
      <c r="N12">
        <v>-5.04</v>
      </c>
    </row>
    <row r="13" spans="1:14" ht="15.6" x14ac:dyDescent="0.3">
      <c r="A13" s="11">
        <v>1988</v>
      </c>
      <c r="B13" s="12">
        <v>4.41</v>
      </c>
      <c r="C13" s="13">
        <v>7196400040.3299999</v>
      </c>
      <c r="D13" s="18">
        <f t="shared" si="0"/>
        <v>9.8571152973192735</v>
      </c>
      <c r="E13" s="13">
        <v>1.41</v>
      </c>
      <c r="F13" s="14">
        <v>12711308.33</v>
      </c>
      <c r="G13" s="14">
        <f t="shared" si="1"/>
        <v>7.1041902532492935</v>
      </c>
      <c r="H13" s="14">
        <v>61.7</v>
      </c>
      <c r="I13" s="12">
        <v>4.41</v>
      </c>
      <c r="J13" t="s">
        <v>16</v>
      </c>
      <c r="K13">
        <v>63.3</v>
      </c>
      <c r="M13" t="s">
        <v>16</v>
      </c>
      <c r="N13">
        <v>5.9</v>
      </c>
    </row>
    <row r="14" spans="1:14" ht="15.6" x14ac:dyDescent="0.3">
      <c r="A14" s="11">
        <v>1989</v>
      </c>
      <c r="B14" s="12">
        <v>2.34</v>
      </c>
      <c r="C14" s="13">
        <v>7171648940.4499998</v>
      </c>
      <c r="D14" s="18">
        <f t="shared" si="0"/>
        <v>9.8556190222514193</v>
      </c>
      <c r="E14" s="13">
        <v>1.26</v>
      </c>
      <c r="F14" s="14">
        <v>12995175</v>
      </c>
      <c r="G14" s="14">
        <f t="shared" si="1"/>
        <v>7.1137821323189545</v>
      </c>
      <c r="H14" s="14">
        <v>62.2</v>
      </c>
      <c r="I14" s="12">
        <v>2.34</v>
      </c>
      <c r="J14" t="s">
        <v>17</v>
      </c>
      <c r="K14">
        <v>2900.7000000000003</v>
      </c>
      <c r="M14" t="s">
        <v>17</v>
      </c>
      <c r="N14">
        <v>117.89</v>
      </c>
    </row>
    <row r="15" spans="1:14" ht="15.6" x14ac:dyDescent="0.3">
      <c r="A15" s="11">
        <v>1990</v>
      </c>
      <c r="B15" s="21">
        <v>0.2</v>
      </c>
      <c r="C15" s="13">
        <v>8401707941.4300003</v>
      </c>
      <c r="D15" s="18">
        <f t="shared" si="0"/>
        <v>9.9243675806023663</v>
      </c>
      <c r="E15" s="13">
        <v>1.41</v>
      </c>
      <c r="F15" s="14">
        <v>13083558.33</v>
      </c>
      <c r="G15" s="14">
        <f t="shared" si="1"/>
        <v>7.116725874945347</v>
      </c>
      <c r="H15" s="14">
        <v>61.7</v>
      </c>
      <c r="I15" s="21">
        <v>0.2</v>
      </c>
      <c r="J15" t="s">
        <v>18</v>
      </c>
      <c r="K15">
        <v>48</v>
      </c>
      <c r="M15" t="s">
        <v>18</v>
      </c>
      <c r="N15">
        <v>48</v>
      </c>
    </row>
    <row r="16" spans="1:14" ht="16.2" thickBot="1" x14ac:dyDescent="0.35">
      <c r="A16" s="11">
        <v>1992</v>
      </c>
      <c r="B16" s="12">
        <v>0.89</v>
      </c>
      <c r="C16" s="13">
        <v>7018240062.8699999</v>
      </c>
      <c r="D16" s="18">
        <f t="shared" si="0"/>
        <v>9.8462282194217963</v>
      </c>
      <c r="E16" s="13">
        <v>1.18</v>
      </c>
      <c r="F16" s="14">
        <v>12729766.67</v>
      </c>
      <c r="G16" s="14">
        <f t="shared" si="1"/>
        <v>7.1048204433347113</v>
      </c>
      <c r="H16" s="14">
        <v>58.3</v>
      </c>
      <c r="I16" s="12">
        <v>0.89</v>
      </c>
      <c r="J16" s="3" t="s">
        <v>19</v>
      </c>
      <c r="K16" s="3">
        <v>0.54816824221885285</v>
      </c>
      <c r="M16" s="3" t="s">
        <v>19</v>
      </c>
      <c r="N16" s="3">
        <v>0.64801807241050557</v>
      </c>
    </row>
    <row r="17" spans="1:23" ht="15.6" x14ac:dyDescent="0.3">
      <c r="A17" s="11">
        <v>1993</v>
      </c>
      <c r="B17" s="12">
        <v>2.66</v>
      </c>
      <c r="C17" s="13">
        <v>4178460316.6999998</v>
      </c>
      <c r="D17" s="18">
        <f t="shared" si="0"/>
        <v>9.621016281980026</v>
      </c>
      <c r="E17" s="13">
        <v>0.72</v>
      </c>
      <c r="F17" s="14">
        <v>12797450</v>
      </c>
      <c r="G17" s="14">
        <f t="shared" si="1"/>
        <v>7.1071234414247435</v>
      </c>
      <c r="H17" s="14">
        <v>57.9</v>
      </c>
      <c r="I17" s="12">
        <v>2.66</v>
      </c>
    </row>
    <row r="18" spans="1:23" ht="15.6" x14ac:dyDescent="0.3">
      <c r="A18" s="11">
        <v>1994</v>
      </c>
      <c r="B18" s="12">
        <v>4.49</v>
      </c>
      <c r="C18" s="13">
        <v>9541029101.6599998</v>
      </c>
      <c r="D18" s="18">
        <f t="shared" si="0"/>
        <v>9.979595220518366</v>
      </c>
      <c r="E18" s="13">
        <v>1.65</v>
      </c>
      <c r="F18" s="14">
        <v>13061125</v>
      </c>
      <c r="G18" s="14">
        <f t="shared" si="1"/>
        <v>7.1159805858402754</v>
      </c>
      <c r="H18" s="14">
        <v>58.4</v>
      </c>
      <c r="I18" s="12">
        <v>4.49</v>
      </c>
    </row>
    <row r="19" spans="1:23" ht="15.6" x14ac:dyDescent="0.3">
      <c r="A19" s="11">
        <v>1995</v>
      </c>
      <c r="B19" s="12">
        <v>2.68</v>
      </c>
      <c r="C19" s="13">
        <v>13657593613.34</v>
      </c>
      <c r="D19" s="18">
        <f t="shared" si="0"/>
        <v>10.135374185984546</v>
      </c>
      <c r="E19" s="13">
        <v>2.25</v>
      </c>
      <c r="F19" s="14">
        <v>13296966.67</v>
      </c>
      <c r="G19" s="14">
        <f t="shared" si="1"/>
        <v>7.1237525801604269</v>
      </c>
      <c r="H19" s="14">
        <v>58.7</v>
      </c>
      <c r="I19" s="12">
        <v>2.68</v>
      </c>
    </row>
    <row r="20" spans="1:23" ht="15.6" x14ac:dyDescent="0.3">
      <c r="A20" s="11">
        <v>1996</v>
      </c>
      <c r="B20" s="12">
        <v>1.69</v>
      </c>
      <c r="C20" s="13">
        <v>8817677647.2900009</v>
      </c>
      <c r="D20" s="18">
        <f t="shared" si="0"/>
        <v>9.9453542180373553</v>
      </c>
      <c r="E20" s="19">
        <v>1.4</v>
      </c>
      <c r="F20" s="14">
        <v>13418758.33</v>
      </c>
      <c r="G20" s="14">
        <f t="shared" si="1"/>
        <v>7.1277123313786035</v>
      </c>
      <c r="H20" s="14">
        <v>58.5</v>
      </c>
      <c r="I20" s="12">
        <v>1.69</v>
      </c>
      <c r="O20" t="s">
        <v>21</v>
      </c>
      <c r="P20"/>
      <c r="Q20"/>
      <c r="R20"/>
      <c r="S20"/>
      <c r="T20"/>
      <c r="U20"/>
      <c r="V20"/>
      <c r="W20"/>
    </row>
    <row r="21" spans="1:23" ht="16.2" thickBot="1" x14ac:dyDescent="0.35">
      <c r="A21" s="11">
        <v>1997</v>
      </c>
      <c r="B21" s="12">
        <v>4.28</v>
      </c>
      <c r="C21" s="13">
        <v>15182400421.690001</v>
      </c>
      <c r="D21" s="18">
        <f t="shared" si="0"/>
        <v>10.181340441353806</v>
      </c>
      <c r="E21" s="13">
        <v>2.3199999999999998</v>
      </c>
      <c r="F21" s="14">
        <v>13704666.67</v>
      </c>
      <c r="G21" s="14">
        <f t="shared" si="1"/>
        <v>7.1368684769320563</v>
      </c>
      <c r="H21" s="20">
        <v>59</v>
      </c>
      <c r="I21" s="12">
        <v>4.28</v>
      </c>
      <c r="O21"/>
      <c r="P21"/>
      <c r="Q21"/>
      <c r="R21"/>
      <c r="S21"/>
      <c r="T21"/>
      <c r="U21"/>
      <c r="V21"/>
      <c r="W21"/>
    </row>
    <row r="22" spans="1:23" ht="15.6" x14ac:dyDescent="0.3">
      <c r="A22" s="11">
        <v>1998</v>
      </c>
      <c r="B22" s="12">
        <v>3.89</v>
      </c>
      <c r="C22" s="13">
        <v>24979208298.16</v>
      </c>
      <c r="D22" s="18">
        <f t="shared" si="0"/>
        <v>10.397578669538952</v>
      </c>
      <c r="E22" s="13">
        <v>3.94</v>
      </c>
      <c r="F22" s="14">
        <v>14047491.67</v>
      </c>
      <c r="G22" s="14">
        <f t="shared" si="1"/>
        <v>7.147598783235412</v>
      </c>
      <c r="H22" s="14">
        <v>59.7</v>
      </c>
      <c r="I22" s="12">
        <v>3.89</v>
      </c>
      <c r="O22" s="5" t="s">
        <v>22</v>
      </c>
      <c r="P22" s="5"/>
      <c r="Q22"/>
      <c r="R22"/>
      <c r="S22"/>
      <c r="T22"/>
      <c r="U22"/>
      <c r="V22"/>
      <c r="W22"/>
    </row>
    <row r="23" spans="1:23" ht="15.6" x14ac:dyDescent="0.3">
      <c r="A23" s="11">
        <v>1999</v>
      </c>
      <c r="B23" s="12">
        <v>5.14</v>
      </c>
      <c r="C23" s="13">
        <v>27456044687.099998</v>
      </c>
      <c r="D23" s="18">
        <f t="shared" si="0"/>
        <v>10.438637973021217</v>
      </c>
      <c r="E23" s="13">
        <v>4.05</v>
      </c>
      <c r="F23" s="14">
        <v>14407525</v>
      </c>
      <c r="G23" s="14">
        <f t="shared" si="1"/>
        <v>7.1585893818437203</v>
      </c>
      <c r="H23" s="14">
        <v>60.6</v>
      </c>
      <c r="I23" s="12">
        <v>5.14</v>
      </c>
      <c r="O23" t="s">
        <v>23</v>
      </c>
      <c r="P23">
        <v>0.37687594669951724</v>
      </c>
      <c r="Q23"/>
      <c r="R23"/>
      <c r="S23"/>
      <c r="T23"/>
      <c r="U23"/>
      <c r="V23"/>
      <c r="W23"/>
    </row>
    <row r="24" spans="1:23" ht="15.6" x14ac:dyDescent="0.3">
      <c r="A24" s="11">
        <v>2000</v>
      </c>
      <c r="B24" s="12">
        <v>5.14</v>
      </c>
      <c r="C24" s="13">
        <v>68303350856.080002</v>
      </c>
      <c r="D24" s="18">
        <f t="shared" si="0"/>
        <v>10.834442010015476</v>
      </c>
      <c r="E24" s="13">
        <v>9.17</v>
      </c>
      <c r="F24" s="14">
        <v>14765658.33</v>
      </c>
      <c r="G24" s="14">
        <f t="shared" si="1"/>
        <v>7.1692528148441053</v>
      </c>
      <c r="H24" s="14">
        <v>61.3</v>
      </c>
      <c r="I24" s="12">
        <v>5.14</v>
      </c>
      <c r="O24" t="s">
        <v>24</v>
      </c>
      <c r="P24">
        <v>0.14203547920065737</v>
      </c>
      <c r="Q24"/>
      <c r="R24"/>
      <c r="S24"/>
      <c r="T24"/>
      <c r="U24"/>
      <c r="V24"/>
      <c r="W24"/>
    </row>
    <row r="25" spans="1:23" ht="15.6" x14ac:dyDescent="0.3">
      <c r="A25" s="11">
        <v>2001</v>
      </c>
      <c r="B25" s="12">
        <v>1.88</v>
      </c>
      <c r="C25" s="13">
        <v>28391098831.34</v>
      </c>
      <c r="D25" s="18">
        <f t="shared" si="0"/>
        <v>10.453182201513263</v>
      </c>
      <c r="E25" s="13">
        <v>3.84</v>
      </c>
      <c r="F25" s="14">
        <v>14938200</v>
      </c>
      <c r="G25" s="14">
        <f t="shared" si="1"/>
        <v>7.1742982696906665</v>
      </c>
      <c r="H25" s="14">
        <v>61.2</v>
      </c>
      <c r="I25" s="12">
        <v>1.88</v>
      </c>
      <c r="O25" t="s">
        <v>25</v>
      </c>
      <c r="P25">
        <v>0.12160775251495874</v>
      </c>
      <c r="Q25"/>
      <c r="R25"/>
      <c r="S25"/>
      <c r="T25"/>
      <c r="U25"/>
      <c r="V25"/>
      <c r="W25"/>
    </row>
    <row r="26" spans="1:23" ht="15.6" x14ac:dyDescent="0.3">
      <c r="A26" s="11">
        <v>2002</v>
      </c>
      <c r="B26" s="21">
        <v>3</v>
      </c>
      <c r="C26" s="13">
        <v>24486425376.880001</v>
      </c>
      <c r="D26" s="18">
        <f t="shared" si="0"/>
        <v>10.3889253897631</v>
      </c>
      <c r="E26" s="13">
        <v>3.22</v>
      </c>
      <c r="F26" s="14">
        <v>15283650</v>
      </c>
      <c r="G26" s="14">
        <f t="shared" si="1"/>
        <v>7.1842270836611561</v>
      </c>
      <c r="H26" s="14">
        <v>61.7</v>
      </c>
      <c r="I26" s="21">
        <v>3</v>
      </c>
      <c r="O26" t="s">
        <v>7</v>
      </c>
      <c r="P26">
        <v>1.3146241670151084</v>
      </c>
      <c r="Q26"/>
      <c r="R26"/>
      <c r="S26"/>
      <c r="T26"/>
      <c r="U26"/>
      <c r="V26"/>
      <c r="W26"/>
    </row>
    <row r="27" spans="1:23" ht="16.2" thickBot="1" x14ac:dyDescent="0.35">
      <c r="A27" s="11">
        <v>2003</v>
      </c>
      <c r="B27" s="12">
        <v>1.81</v>
      </c>
      <c r="C27" s="13">
        <v>7011792709.0500002</v>
      </c>
      <c r="D27" s="18">
        <f t="shared" si="0"/>
        <v>9.8458290684818781</v>
      </c>
      <c r="E27" s="13">
        <v>0.78</v>
      </c>
      <c r="F27" s="14">
        <v>15653475</v>
      </c>
      <c r="G27" s="14">
        <f t="shared" si="1"/>
        <v>7.1946107639781491</v>
      </c>
      <c r="H27" s="14">
        <v>62.4</v>
      </c>
      <c r="I27" s="12">
        <v>1.81</v>
      </c>
      <c r="O27" s="3" t="s">
        <v>26</v>
      </c>
      <c r="P27" s="3">
        <v>44</v>
      </c>
      <c r="Q27"/>
      <c r="R27"/>
      <c r="S27"/>
      <c r="T27"/>
      <c r="U27"/>
      <c r="V27"/>
      <c r="W27"/>
    </row>
    <row r="28" spans="1:23" ht="15.6" x14ac:dyDescent="0.3">
      <c r="A28" s="11">
        <v>2004</v>
      </c>
      <c r="B28" s="12">
        <v>3.09</v>
      </c>
      <c r="C28" s="13">
        <v>1452416545.22</v>
      </c>
      <c r="D28" s="18">
        <f t="shared" si="0"/>
        <v>9.1620911875396853</v>
      </c>
      <c r="E28" s="13">
        <v>0.14000000000000001</v>
      </c>
      <c r="F28" s="14">
        <v>15922750</v>
      </c>
      <c r="G28" s="14">
        <f t="shared" si="1"/>
        <v>7.2020180763843982</v>
      </c>
      <c r="H28" s="14">
        <v>62.7</v>
      </c>
      <c r="I28" s="12">
        <v>3.09</v>
      </c>
      <c r="O28"/>
      <c r="P28"/>
      <c r="Q28"/>
      <c r="R28"/>
      <c r="S28"/>
      <c r="T28"/>
      <c r="U28"/>
      <c r="V28"/>
      <c r="W28"/>
    </row>
    <row r="29" spans="1:23" ht="16.2" thickBot="1" x14ac:dyDescent="0.35">
      <c r="A29" s="11">
        <v>2005</v>
      </c>
      <c r="B29" s="12">
        <v>3.21</v>
      </c>
      <c r="C29" s="13">
        <v>25552226940.93</v>
      </c>
      <c r="D29" s="18">
        <f t="shared" si="0"/>
        <v>10.407428755978032</v>
      </c>
      <c r="E29" s="13">
        <v>2.1800000000000002</v>
      </c>
      <c r="F29" s="14">
        <v>16130383.33</v>
      </c>
      <c r="G29" s="14">
        <f t="shared" si="1"/>
        <v>7.2076446882894949</v>
      </c>
      <c r="H29" s="14">
        <v>62.6</v>
      </c>
      <c r="I29" s="12">
        <v>3.21</v>
      </c>
      <c r="O29" t="s">
        <v>27</v>
      </c>
      <c r="P29"/>
      <c r="Q29"/>
      <c r="R29"/>
      <c r="S29"/>
      <c r="T29"/>
      <c r="U29"/>
      <c r="V29"/>
      <c r="W29"/>
    </row>
    <row r="30" spans="1:23" ht="15.6" x14ac:dyDescent="0.3">
      <c r="A30" s="11">
        <v>2006</v>
      </c>
      <c r="B30" s="12">
        <v>2.64</v>
      </c>
      <c r="C30" s="13">
        <v>64302303096.870003</v>
      </c>
      <c r="D30" s="18">
        <f t="shared" si="0"/>
        <v>10.808226528201818</v>
      </c>
      <c r="E30" s="13">
        <v>4.87</v>
      </c>
      <c r="F30" s="14">
        <v>16419633.33</v>
      </c>
      <c r="G30" s="14">
        <f t="shared" si="1"/>
        <v>7.2153634545778367</v>
      </c>
      <c r="H30" s="14">
        <v>62.9</v>
      </c>
      <c r="I30" s="12">
        <v>2.64</v>
      </c>
      <c r="O30" s="4"/>
      <c r="P30" s="4" t="s">
        <v>32</v>
      </c>
      <c r="Q30" s="4" t="s">
        <v>33</v>
      </c>
      <c r="R30" s="4" t="s">
        <v>34</v>
      </c>
      <c r="S30" s="4" t="s">
        <v>35</v>
      </c>
      <c r="T30" s="4" t="s">
        <v>36</v>
      </c>
      <c r="U30"/>
      <c r="V30"/>
      <c r="W30"/>
    </row>
    <row r="31" spans="1:23" ht="15.6" x14ac:dyDescent="0.3">
      <c r="A31" s="11">
        <v>2007</v>
      </c>
      <c r="B31" s="12">
        <v>2.0499999999999998</v>
      </c>
      <c r="C31" s="13">
        <v>120451484862</v>
      </c>
      <c r="D31" s="18">
        <f t="shared" si="0"/>
        <v>11.08081215811932</v>
      </c>
      <c r="E31" s="19">
        <v>8.1999999999999993</v>
      </c>
      <c r="F31" s="14">
        <v>16760883.33</v>
      </c>
      <c r="G31" s="14">
        <f t="shared" si="1"/>
        <v>7.2242969030314672</v>
      </c>
      <c r="H31" s="14">
        <v>63.3</v>
      </c>
      <c r="I31" s="12">
        <v>2.0499999999999998</v>
      </c>
      <c r="O31" t="s">
        <v>28</v>
      </c>
      <c r="P31">
        <v>1</v>
      </c>
      <c r="Q31">
        <v>12.016556306265713</v>
      </c>
      <c r="R31">
        <v>12.016556306265713</v>
      </c>
      <c r="S31">
        <v>6.9530732120131518</v>
      </c>
      <c r="T31">
        <v>1.1679205324528291E-2</v>
      </c>
      <c r="U31"/>
      <c r="V31"/>
      <c r="W31"/>
    </row>
    <row r="32" spans="1:23" ht="15.6" x14ac:dyDescent="0.3">
      <c r="A32" s="11">
        <v>2008</v>
      </c>
      <c r="B32" s="21">
        <v>1</v>
      </c>
      <c r="C32" s="13">
        <v>70119614332.509995</v>
      </c>
      <c r="D32" s="18">
        <f t="shared" si="0"/>
        <v>10.845839518749148</v>
      </c>
      <c r="E32" s="13">
        <v>4.5199999999999996</v>
      </c>
      <c r="F32" s="14">
        <v>16988475</v>
      </c>
      <c r="G32" s="14">
        <f t="shared" si="1"/>
        <v>7.2301543954193557</v>
      </c>
      <c r="H32" s="14">
        <v>63.3</v>
      </c>
      <c r="I32" s="21">
        <v>1</v>
      </c>
      <c r="O32" t="s">
        <v>29</v>
      </c>
      <c r="P32">
        <v>42</v>
      </c>
      <c r="Q32">
        <v>72.58594142100705</v>
      </c>
      <c r="R32">
        <v>1.7282367005001678</v>
      </c>
      <c r="S32"/>
      <c r="T32"/>
      <c r="U32"/>
      <c r="V32"/>
      <c r="W32"/>
    </row>
    <row r="33" spans="1:23" ht="16.2" thickBot="1" x14ac:dyDescent="0.35">
      <c r="A33" s="11">
        <v>2010</v>
      </c>
      <c r="B33" s="12">
        <v>3.09</v>
      </c>
      <c r="C33" s="13">
        <v>29714744325.470001</v>
      </c>
      <c r="D33" s="18">
        <f t="shared" si="0"/>
        <v>10.472971997810946</v>
      </c>
      <c r="E33" s="13">
        <v>1.84</v>
      </c>
      <c r="F33" s="14">
        <v>16984391.670000002</v>
      </c>
      <c r="G33" s="14">
        <f t="shared" si="1"/>
        <v>7.2300499963580371</v>
      </c>
      <c r="H33" s="14">
        <v>61.6</v>
      </c>
      <c r="I33" s="12">
        <v>3.09</v>
      </c>
      <c r="O33" s="3" t="s">
        <v>30</v>
      </c>
      <c r="P33" s="3">
        <v>43</v>
      </c>
      <c r="Q33" s="3">
        <v>84.602497727272763</v>
      </c>
      <c r="R33" s="3"/>
      <c r="S33" s="3"/>
      <c r="T33" s="3"/>
      <c r="U33"/>
      <c r="V33"/>
      <c r="W33"/>
    </row>
    <row r="34" spans="1:23" ht="16.2" thickBot="1" x14ac:dyDescent="0.35">
      <c r="A34" s="11">
        <v>2011</v>
      </c>
      <c r="B34" s="12">
        <v>3.14</v>
      </c>
      <c r="C34" s="13">
        <v>38338330427.43</v>
      </c>
      <c r="D34" s="18">
        <f t="shared" si="0"/>
        <v>10.583633196128318</v>
      </c>
      <c r="E34" s="13">
        <v>2.14</v>
      </c>
      <c r="F34" s="14">
        <v>17226616.670000002</v>
      </c>
      <c r="G34" s="14">
        <f t="shared" si="1"/>
        <v>7.2361999898199221</v>
      </c>
      <c r="H34" s="14">
        <v>61.7</v>
      </c>
      <c r="I34" s="12">
        <v>3.14</v>
      </c>
      <c r="O34"/>
      <c r="P34"/>
      <c r="Q34"/>
      <c r="R34"/>
      <c r="S34"/>
      <c r="T34"/>
      <c r="U34"/>
      <c r="V34"/>
      <c r="W34"/>
    </row>
    <row r="35" spans="1:23" ht="15.6" x14ac:dyDescent="0.3">
      <c r="A35" s="11">
        <v>2012</v>
      </c>
      <c r="B35" s="12">
        <v>1.76</v>
      </c>
      <c r="C35" s="13">
        <v>49368985104.199997</v>
      </c>
      <c r="D35" s="18">
        <f t="shared" si="0"/>
        <v>10.693454199365043</v>
      </c>
      <c r="E35" s="19">
        <v>2.7</v>
      </c>
      <c r="F35" s="14">
        <v>17439466.670000002</v>
      </c>
      <c r="G35" s="14">
        <f t="shared" si="1"/>
        <v>7.2415331992996617</v>
      </c>
      <c r="H35" s="14">
        <v>61.8</v>
      </c>
      <c r="I35" s="12">
        <v>1.76</v>
      </c>
      <c r="J35" s="4"/>
      <c r="K35" s="4" t="s">
        <v>5</v>
      </c>
      <c r="L35" s="4" t="s">
        <v>1</v>
      </c>
      <c r="O35" s="4"/>
      <c r="P35" s="4" t="s">
        <v>37</v>
      </c>
      <c r="Q35" s="4" t="s">
        <v>7</v>
      </c>
      <c r="R35" s="4" t="s">
        <v>38</v>
      </c>
      <c r="S35" s="4" t="s">
        <v>39</v>
      </c>
      <c r="T35" s="4" t="s">
        <v>40</v>
      </c>
      <c r="U35" s="4" t="s">
        <v>41</v>
      </c>
      <c r="V35" s="4" t="s">
        <v>42</v>
      </c>
      <c r="W35" s="4" t="s">
        <v>43</v>
      </c>
    </row>
    <row r="36" spans="1:23" ht="15.6" x14ac:dyDescent="0.3">
      <c r="A36" s="11">
        <v>2013</v>
      </c>
      <c r="B36" s="12">
        <v>2.33</v>
      </c>
      <c r="C36" s="13">
        <v>67027866778.269997</v>
      </c>
      <c r="D36" s="18">
        <f t="shared" si="0"/>
        <v>10.826255397803866</v>
      </c>
      <c r="E36" s="13">
        <v>3.63</v>
      </c>
      <c r="F36" s="14">
        <v>17659608.329999998</v>
      </c>
      <c r="G36" s="14">
        <f t="shared" si="1"/>
        <v>7.2469810671913786</v>
      </c>
      <c r="H36" s="14">
        <v>61.9</v>
      </c>
      <c r="I36" s="12">
        <v>2.33</v>
      </c>
      <c r="J36" t="s">
        <v>5</v>
      </c>
      <c r="K36">
        <v>1</v>
      </c>
      <c r="L36"/>
      <c r="O36" t="s">
        <v>31</v>
      </c>
      <c r="P36">
        <v>20.100494389567725</v>
      </c>
      <c r="Q36">
        <v>6.4958485512714939</v>
      </c>
      <c r="R36">
        <v>3.0943600718082114</v>
      </c>
      <c r="S36">
        <v>3.5026713649244736E-3</v>
      </c>
      <c r="T36">
        <v>6.9913412839670119</v>
      </c>
      <c r="U36">
        <v>33.20964749516844</v>
      </c>
      <c r="V36">
        <v>6.9913412839670119</v>
      </c>
      <c r="W36">
        <v>33.20964749516844</v>
      </c>
    </row>
    <row r="37" spans="1:23" ht="16.2" thickBot="1" x14ac:dyDescent="0.35">
      <c r="A37" s="11">
        <v>2014</v>
      </c>
      <c r="B37" s="12">
        <v>2.87</v>
      </c>
      <c r="C37" s="13">
        <v>64174605785.629997</v>
      </c>
      <c r="D37" s="18">
        <f t="shared" si="0"/>
        <v>10.807363209549926</v>
      </c>
      <c r="E37" s="13">
        <v>3.55</v>
      </c>
      <c r="F37" s="14">
        <v>17730658.329999998</v>
      </c>
      <c r="G37" s="14">
        <f t="shared" si="1"/>
        <v>7.2487248610255302</v>
      </c>
      <c r="H37" s="14">
        <v>61.5</v>
      </c>
      <c r="I37" s="12">
        <v>2.87</v>
      </c>
      <c r="J37" s="3" t="s">
        <v>1</v>
      </c>
      <c r="K37" s="3">
        <v>-0.37687594669951702</v>
      </c>
      <c r="L37" s="3">
        <v>1</v>
      </c>
      <c r="O37" s="3" t="s">
        <v>5</v>
      </c>
      <c r="P37" s="3">
        <v>-0.28278529717368511</v>
      </c>
      <c r="Q37" s="3">
        <v>0.10724286911606325</v>
      </c>
      <c r="R37" s="3">
        <v>-2.6368680687537522</v>
      </c>
      <c r="S37" s="3">
        <v>1.1679205324528321E-2</v>
      </c>
      <c r="T37" s="3">
        <v>-0.49921016909456578</v>
      </c>
      <c r="U37" s="3">
        <v>-6.6360425252804445E-2</v>
      </c>
      <c r="V37" s="3">
        <v>-0.49921016909456578</v>
      </c>
      <c r="W37" s="3">
        <v>-6.6360425252804445E-2</v>
      </c>
    </row>
    <row r="38" spans="1:23" ht="15.6" x14ac:dyDescent="0.3">
      <c r="A38" s="11">
        <v>2015</v>
      </c>
      <c r="B38" s="12">
        <v>0.65</v>
      </c>
      <c r="C38" s="13">
        <v>59986208237.07</v>
      </c>
      <c r="D38" s="18">
        <f t="shared" si="0"/>
        <v>10.778051410799568</v>
      </c>
      <c r="E38" s="13">
        <v>3.85</v>
      </c>
      <c r="F38" s="14">
        <v>17856316.670000002</v>
      </c>
      <c r="G38" s="14">
        <f t="shared" si="1"/>
        <v>7.2517918792520017</v>
      </c>
      <c r="H38" s="14">
        <v>61.4</v>
      </c>
      <c r="I38" s="12">
        <v>0.65</v>
      </c>
      <c r="O38"/>
      <c r="P38"/>
      <c r="Q38"/>
      <c r="R38"/>
      <c r="S38"/>
      <c r="T38"/>
      <c r="U38"/>
      <c r="V38"/>
      <c r="W38"/>
    </row>
    <row r="39" spans="1:23" ht="15.6" x14ac:dyDescent="0.3">
      <c r="A39" s="11">
        <v>2016</v>
      </c>
      <c r="B39" s="12">
        <v>1.04</v>
      </c>
      <c r="C39" s="13">
        <v>34201872160.610001</v>
      </c>
      <c r="D39" s="18">
        <f t="shared" si="0"/>
        <v>10.534049879353464</v>
      </c>
      <c r="E39" s="13">
        <v>2.2400000000000002</v>
      </c>
      <c r="F39" s="14">
        <v>17973008.329999998</v>
      </c>
      <c r="G39" s="14">
        <f t="shared" si="1"/>
        <v>7.2546207755937413</v>
      </c>
      <c r="H39" s="14">
        <v>61.2</v>
      </c>
      <c r="I39" s="12">
        <v>1.04</v>
      </c>
      <c r="J39" t="s">
        <v>21</v>
      </c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ht="16.2" thickBot="1" x14ac:dyDescent="0.35">
      <c r="A40" s="11">
        <v>2017</v>
      </c>
      <c r="B40" s="12">
        <v>3.03</v>
      </c>
      <c r="C40" s="13">
        <v>25357801000.5</v>
      </c>
      <c r="D40" s="18">
        <f t="shared" si="0"/>
        <v>10.404111589321833</v>
      </c>
      <c r="E40" s="13">
        <v>1.54</v>
      </c>
      <c r="F40" s="14">
        <v>18377300</v>
      </c>
      <c r="G40" s="14">
        <f t="shared" si="1"/>
        <v>7.2642817050241959</v>
      </c>
      <c r="H40" s="14">
        <v>61.8</v>
      </c>
      <c r="I40" s="12">
        <v>3.03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ht="15.6" x14ac:dyDescent="0.3">
      <c r="A41" s="11">
        <v>2018</v>
      </c>
      <c r="B41" s="12">
        <v>2.74</v>
      </c>
      <c r="C41" s="13">
        <v>42603762048.599998</v>
      </c>
      <c r="D41" s="18">
        <f t="shared" si="0"/>
        <v>10.629447950389315</v>
      </c>
      <c r="E41" s="13">
        <v>2.4700000000000002</v>
      </c>
      <c r="F41" s="14">
        <v>18711058.329999998</v>
      </c>
      <c r="G41" s="14">
        <f t="shared" si="1"/>
        <v>7.2720983526459282</v>
      </c>
      <c r="H41" s="14">
        <v>61.9</v>
      </c>
      <c r="I41" s="12">
        <v>2.74</v>
      </c>
      <c r="J41" s="5" t="s">
        <v>22</v>
      </c>
      <c r="K41" s="5"/>
      <c r="L41"/>
      <c r="M41"/>
      <c r="N41"/>
      <c r="O41"/>
      <c r="P41"/>
      <c r="Q41"/>
      <c r="R41"/>
    </row>
    <row r="42" spans="1:23" ht="15.6" x14ac:dyDescent="0.3">
      <c r="A42" s="11">
        <v>2019</v>
      </c>
      <c r="B42" s="12">
        <v>1.91</v>
      </c>
      <c r="C42" s="13">
        <v>48942300762.25</v>
      </c>
      <c r="D42" s="18">
        <f t="shared" si="0"/>
        <v>10.689684381543412</v>
      </c>
      <c r="E42" s="13">
        <v>2.81</v>
      </c>
      <c r="F42" s="14">
        <v>19065166.670000002</v>
      </c>
      <c r="G42" s="14">
        <f t="shared" si="1"/>
        <v>7.2802406062813336</v>
      </c>
      <c r="H42" s="14">
        <v>62.2</v>
      </c>
      <c r="I42" s="12">
        <v>1.91</v>
      </c>
      <c r="J42" t="s">
        <v>23</v>
      </c>
      <c r="K42">
        <v>0.37687594669951713</v>
      </c>
      <c r="L42"/>
      <c r="M42"/>
      <c r="N42"/>
      <c r="O42"/>
      <c r="P42"/>
      <c r="Q42"/>
      <c r="R42"/>
    </row>
    <row r="43" spans="1:23" ht="15.6" x14ac:dyDescent="0.3">
      <c r="A43" s="11">
        <v>2021</v>
      </c>
      <c r="B43" s="12">
        <v>5.29</v>
      </c>
      <c r="C43" s="13">
        <v>59125104306.870003</v>
      </c>
      <c r="D43" s="18">
        <f t="shared" si="0"/>
        <v>10.77177191991683</v>
      </c>
      <c r="E43" s="13">
        <v>2.95</v>
      </c>
      <c r="F43" s="14">
        <v>18972700</v>
      </c>
      <c r="G43" s="14">
        <f t="shared" si="1"/>
        <v>7.2781291396214689</v>
      </c>
      <c r="H43" s="14">
        <v>60.6</v>
      </c>
      <c r="I43" s="12">
        <v>5.29</v>
      </c>
      <c r="J43" t="s">
        <v>24</v>
      </c>
      <c r="K43">
        <v>0.14203547920065729</v>
      </c>
      <c r="L43"/>
      <c r="M43"/>
      <c r="N43"/>
      <c r="O43"/>
      <c r="P43"/>
      <c r="Q43"/>
      <c r="R43"/>
    </row>
    <row r="44" spans="1:23" ht="15.6" x14ac:dyDescent="0.3">
      <c r="A44" s="11">
        <v>2022</v>
      </c>
      <c r="B44" s="12">
        <v>3.82</v>
      </c>
      <c r="C44" s="13">
        <v>49984660121.889999</v>
      </c>
      <c r="D44" s="18">
        <f t="shared" si="0"/>
        <v>10.698836743404584</v>
      </c>
      <c r="E44" s="13">
        <v>2.31</v>
      </c>
      <c r="F44" s="14">
        <v>19748000</v>
      </c>
      <c r="G44" s="14">
        <f t="shared" si="1"/>
        <v>7.2955231185474938</v>
      </c>
      <c r="H44" s="14">
        <v>62.1</v>
      </c>
      <c r="I44" s="12">
        <v>3.82</v>
      </c>
      <c r="J44" t="s">
        <v>25</v>
      </c>
      <c r="K44">
        <v>0.12160775251495864</v>
      </c>
      <c r="L44"/>
      <c r="M44"/>
      <c r="N44"/>
      <c r="O44"/>
      <c r="P44"/>
      <c r="Q44"/>
      <c r="R44"/>
    </row>
    <row r="45" spans="1:23" ht="15.6" x14ac:dyDescent="0.3">
      <c r="A45" s="11">
        <v>2023</v>
      </c>
      <c r="B45" s="12">
        <v>1.07</v>
      </c>
      <c r="C45" s="13">
        <v>47745201181.129997</v>
      </c>
      <c r="D45" s="18">
        <f t="shared" si="0"/>
        <v>10.678929727641508</v>
      </c>
      <c r="E45" s="13">
        <v>2.23</v>
      </c>
      <c r="F45" s="14">
        <v>20341083.329999998</v>
      </c>
      <c r="G45" s="14">
        <f t="shared" si="1"/>
        <v>7.3083740789560609</v>
      </c>
      <c r="H45" s="14">
        <v>62.3</v>
      </c>
      <c r="I45" s="12">
        <v>1.07</v>
      </c>
      <c r="J45" t="s">
        <v>7</v>
      </c>
      <c r="K45">
        <v>1.7520367305149542</v>
      </c>
      <c r="L45"/>
      <c r="M45"/>
      <c r="N45"/>
      <c r="O45"/>
      <c r="P45"/>
      <c r="Q45"/>
      <c r="R45"/>
    </row>
    <row r="46" spans="1:23" ht="15" thickBot="1" x14ac:dyDescent="0.35">
      <c r="A46" s="1"/>
      <c r="B46" s="2"/>
      <c r="C46" s="1"/>
      <c r="D46" s="1"/>
      <c r="E46" s="1"/>
      <c r="F46" s="2"/>
      <c r="G46" s="2"/>
      <c r="H46" s="1"/>
      <c r="I46" s="2"/>
      <c r="J46" s="3" t="s">
        <v>26</v>
      </c>
      <c r="K46" s="3">
        <v>44</v>
      </c>
      <c r="L46"/>
      <c r="M46"/>
      <c r="N46"/>
      <c r="O46"/>
      <c r="P46"/>
      <c r="Q46"/>
      <c r="R46"/>
    </row>
    <row r="47" spans="1:23" x14ac:dyDescent="0.3">
      <c r="A47" s="1"/>
      <c r="B47" s="2"/>
      <c r="C47" s="1"/>
      <c r="D47" s="1"/>
      <c r="E47" s="1"/>
      <c r="J47"/>
      <c r="K47"/>
      <c r="L47"/>
      <c r="M47"/>
      <c r="N47"/>
      <c r="O47"/>
      <c r="P47"/>
      <c r="Q47"/>
      <c r="R47"/>
    </row>
    <row r="48" spans="1:23" ht="15" thickBot="1" x14ac:dyDescent="0.35">
      <c r="E48"/>
      <c r="F48"/>
      <c r="G48"/>
      <c r="H48"/>
      <c r="J48" t="s">
        <v>27</v>
      </c>
      <c r="K48"/>
      <c r="L48"/>
      <c r="M48"/>
      <c r="N48"/>
      <c r="O48"/>
      <c r="P48"/>
      <c r="Q48"/>
      <c r="R48"/>
    </row>
    <row r="49" spans="5:18" x14ac:dyDescent="0.3">
      <c r="E49"/>
      <c r="F49"/>
      <c r="G49"/>
      <c r="H49"/>
      <c r="J49" s="4"/>
      <c r="K49" s="4" t="s">
        <v>32</v>
      </c>
      <c r="L49" s="4" t="s">
        <v>33</v>
      </c>
      <c r="M49" s="4" t="s">
        <v>34</v>
      </c>
      <c r="N49" s="4" t="s">
        <v>35</v>
      </c>
      <c r="O49" s="4" t="s">
        <v>36</v>
      </c>
      <c r="P49"/>
      <c r="Q49"/>
      <c r="R49"/>
    </row>
    <row r="50" spans="5:18" x14ac:dyDescent="0.3">
      <c r="E50"/>
      <c r="F50"/>
      <c r="G50"/>
      <c r="H50"/>
      <c r="I50" s="1"/>
      <c r="J50" t="s">
        <v>28</v>
      </c>
      <c r="K50">
        <v>1</v>
      </c>
      <c r="L50">
        <v>21.343380932366216</v>
      </c>
      <c r="M50">
        <v>21.343380932366216</v>
      </c>
      <c r="N50">
        <v>6.9530732120131464</v>
      </c>
      <c r="O50">
        <v>1.1679205324528321E-2</v>
      </c>
      <c r="P50"/>
      <c r="Q50"/>
      <c r="R50"/>
    </row>
    <row r="51" spans="5:18" x14ac:dyDescent="0.3">
      <c r="J51" t="s">
        <v>29</v>
      </c>
      <c r="K51">
        <v>42</v>
      </c>
      <c r="L51">
        <v>128.92457361308828</v>
      </c>
      <c r="M51">
        <v>3.0696327050735306</v>
      </c>
      <c r="N51"/>
      <c r="O51"/>
      <c r="P51"/>
      <c r="Q51"/>
      <c r="R51"/>
    </row>
    <row r="52" spans="5:18" ht="15" thickBot="1" x14ac:dyDescent="0.35">
      <c r="I52"/>
      <c r="J52" s="3" t="s">
        <v>30</v>
      </c>
      <c r="K52" s="3">
        <v>43</v>
      </c>
      <c r="L52" s="3">
        <v>150.2679545454545</v>
      </c>
      <c r="M52" s="3"/>
      <c r="N52" s="3"/>
      <c r="O52" s="3"/>
      <c r="P52"/>
      <c r="Q52"/>
      <c r="R52"/>
    </row>
    <row r="53" spans="5:18" ht="15" thickBot="1" x14ac:dyDescent="0.35">
      <c r="I53"/>
      <c r="J53"/>
      <c r="K53"/>
      <c r="L53"/>
      <c r="M53"/>
      <c r="N53"/>
      <c r="O53"/>
      <c r="P53"/>
      <c r="Q53"/>
      <c r="R53"/>
    </row>
    <row r="54" spans="5:18" x14ac:dyDescent="0.3">
      <c r="I54"/>
      <c r="J54" s="4"/>
      <c r="K54" s="4" t="s">
        <v>37</v>
      </c>
      <c r="L54" s="4" t="s">
        <v>7</v>
      </c>
      <c r="M54" s="4" t="s">
        <v>38</v>
      </c>
      <c r="N54" s="4" t="s">
        <v>39</v>
      </c>
      <c r="O54" s="4" t="s">
        <v>40</v>
      </c>
      <c r="P54" s="4" t="s">
        <v>41</v>
      </c>
      <c r="Q54" s="4" t="s">
        <v>42</v>
      </c>
      <c r="R54" s="4" t="s">
        <v>43</v>
      </c>
    </row>
    <row r="55" spans="5:18" x14ac:dyDescent="0.3">
      <c r="J55" t="s">
        <v>31</v>
      </c>
      <c r="K55">
        <v>62.039841833597272</v>
      </c>
      <c r="L55">
        <v>0.62603739277447557</v>
      </c>
      <c r="M55">
        <v>99.099259165093642</v>
      </c>
      <c r="N55">
        <v>2.0089629953375229E-51</v>
      </c>
      <c r="O55">
        <v>60.77644722595894</v>
      </c>
      <c r="P55">
        <v>63.303236441235605</v>
      </c>
      <c r="Q55">
        <v>60.77644722595894</v>
      </c>
      <c r="R55">
        <v>63.303236441235605</v>
      </c>
    </row>
    <row r="56" spans="5:18" ht="15" thickBot="1" x14ac:dyDescent="0.35">
      <c r="J56" s="3" t="s">
        <v>1</v>
      </c>
      <c r="K56" s="3">
        <v>-0.50227321087849841</v>
      </c>
      <c r="L56" s="3">
        <v>0.19048097886667686</v>
      </c>
      <c r="M56" s="3">
        <v>-2.6368680687537518</v>
      </c>
      <c r="N56" s="3">
        <v>1.1679205324528357E-2</v>
      </c>
      <c r="O56" s="3">
        <v>-0.88667938906428612</v>
      </c>
      <c r="P56" s="3">
        <v>-0.1178670326927107</v>
      </c>
      <c r="Q56" s="3">
        <v>-0.88667938906428612</v>
      </c>
      <c r="R56" s="3">
        <v>-0.1178670326927107</v>
      </c>
    </row>
    <row r="57" spans="5:18" x14ac:dyDescent="0.3">
      <c r="J57"/>
      <c r="K57"/>
      <c r="L57"/>
      <c r="M57"/>
      <c r="N57"/>
      <c r="O57"/>
      <c r="P57"/>
      <c r="Q57"/>
      <c r="R57"/>
    </row>
    <row r="58" spans="5:18" x14ac:dyDescent="0.3">
      <c r="J58"/>
      <c r="K58"/>
      <c r="L58"/>
      <c r="M58"/>
      <c r="N58"/>
      <c r="O58"/>
      <c r="P58"/>
      <c r="Q58"/>
      <c r="R58"/>
    </row>
    <row r="59" spans="5:18" x14ac:dyDescent="0.3">
      <c r="J59"/>
      <c r="K59"/>
      <c r="L59"/>
      <c r="M59"/>
      <c r="N59"/>
      <c r="O59"/>
      <c r="P59"/>
      <c r="Q59"/>
      <c r="R59"/>
    </row>
    <row r="60" spans="5:18" x14ac:dyDescent="0.3">
      <c r="J60"/>
      <c r="K60"/>
      <c r="L60"/>
      <c r="M60"/>
      <c r="N60"/>
      <c r="O60"/>
    </row>
    <row r="61" spans="5:18" x14ac:dyDescent="0.3">
      <c r="J61"/>
      <c r="K61"/>
      <c r="L61"/>
      <c r="M61"/>
      <c r="N61"/>
      <c r="O61"/>
    </row>
    <row r="62" spans="5:18" x14ac:dyDescent="0.3">
      <c r="J62"/>
      <c r="K62"/>
      <c r="L62"/>
      <c r="M62"/>
      <c r="N62"/>
      <c r="O62"/>
    </row>
    <row r="63" spans="5:18" x14ac:dyDescent="0.3">
      <c r="J63"/>
      <c r="K63"/>
      <c r="L63"/>
      <c r="M63"/>
      <c r="N63"/>
      <c r="O63"/>
    </row>
    <row r="64" spans="5:18" x14ac:dyDescent="0.3">
      <c r="J64"/>
      <c r="K64"/>
      <c r="L64"/>
      <c r="M64"/>
      <c r="N64"/>
      <c r="O64"/>
    </row>
    <row r="65" spans="10:15" x14ac:dyDescent="0.3">
      <c r="J65"/>
      <c r="K65"/>
      <c r="L65"/>
      <c r="M65"/>
      <c r="N65"/>
      <c r="O65"/>
    </row>
    <row r="66" spans="10:15" x14ac:dyDescent="0.3">
      <c r="J66"/>
      <c r="K66"/>
      <c r="L66"/>
      <c r="M66"/>
      <c r="N66"/>
      <c r="O66"/>
    </row>
    <row r="67" spans="10:15" x14ac:dyDescent="0.3">
      <c r="J67"/>
      <c r="K67"/>
      <c r="L67"/>
      <c r="M67"/>
      <c r="N67"/>
      <c r="O67"/>
    </row>
    <row r="68" spans="10:15" x14ac:dyDescent="0.3">
      <c r="J68"/>
      <c r="K68"/>
      <c r="L68"/>
      <c r="M68"/>
      <c r="N68"/>
      <c r="O68"/>
    </row>
    <row r="69" spans="10:15" x14ac:dyDescent="0.3">
      <c r="J69"/>
      <c r="K69"/>
      <c r="L69"/>
      <c r="M69"/>
      <c r="N69"/>
      <c r="O69"/>
    </row>
    <row r="70" spans="10:15" x14ac:dyDescent="0.3">
      <c r="J70"/>
      <c r="K70"/>
      <c r="L70"/>
      <c r="M70"/>
      <c r="N70"/>
      <c r="O70"/>
    </row>
    <row r="71" spans="10:15" x14ac:dyDescent="0.3">
      <c r="J71"/>
      <c r="K71"/>
      <c r="L71"/>
      <c r="M71"/>
      <c r="N71"/>
      <c r="O71"/>
    </row>
    <row r="72" spans="10:15" x14ac:dyDescent="0.3">
      <c r="J72"/>
      <c r="K72"/>
      <c r="L72"/>
      <c r="M72"/>
      <c r="N72"/>
      <c r="O72"/>
    </row>
    <row r="73" spans="10:15" x14ac:dyDescent="0.3">
      <c r="J73"/>
      <c r="K73"/>
      <c r="L73"/>
      <c r="M73"/>
      <c r="N73"/>
      <c r="O73"/>
    </row>
    <row r="74" spans="10:15" x14ac:dyDescent="0.3">
      <c r="J74"/>
      <c r="K74"/>
      <c r="L74"/>
      <c r="M74"/>
      <c r="N74"/>
      <c r="O74"/>
    </row>
    <row r="75" spans="10:15" x14ac:dyDescent="0.3">
      <c r="J75"/>
      <c r="K75"/>
      <c r="L75"/>
      <c r="M75"/>
      <c r="N75"/>
      <c r="O75"/>
    </row>
    <row r="76" spans="10:15" x14ac:dyDescent="0.3">
      <c r="J76"/>
      <c r="K76"/>
      <c r="L76"/>
      <c r="M76"/>
      <c r="N76"/>
      <c r="O76"/>
    </row>
    <row r="77" spans="10:15" x14ac:dyDescent="0.3">
      <c r="J77"/>
      <c r="K77"/>
      <c r="L77"/>
      <c r="M77"/>
      <c r="N77"/>
      <c r="O77"/>
    </row>
    <row r="78" spans="10:15" x14ac:dyDescent="0.3">
      <c r="J78"/>
      <c r="K78"/>
      <c r="L78"/>
      <c r="M78"/>
      <c r="N78"/>
      <c r="O78"/>
    </row>
    <row r="79" spans="10:15" x14ac:dyDescent="0.3">
      <c r="J79"/>
      <c r="K79"/>
      <c r="L79"/>
      <c r="M79"/>
      <c r="N79"/>
      <c r="O79"/>
    </row>
    <row r="80" spans="10:15" x14ac:dyDescent="0.3">
      <c r="J80"/>
      <c r="K80"/>
      <c r="L80"/>
      <c r="M80"/>
      <c r="N80"/>
      <c r="O80"/>
    </row>
    <row r="81" spans="10:27" x14ac:dyDescent="0.3">
      <c r="J81"/>
      <c r="K81"/>
      <c r="L81"/>
      <c r="M81"/>
      <c r="N81"/>
      <c r="O81"/>
    </row>
    <row r="95" spans="10:27" ht="15" thickBot="1" x14ac:dyDescent="0.35">
      <c r="V95" s="17"/>
      <c r="W95" s="17"/>
      <c r="X95" s="17"/>
      <c r="Z95" s="17"/>
      <c r="AA95" s="17"/>
    </row>
  </sheetData>
  <autoFilter ref="A1:H45" xr:uid="{B3E0383D-1EF0-47F7-AD27-2FA5649B64FE}">
    <sortState xmlns:xlrd2="http://schemas.microsoft.com/office/spreadsheetml/2017/richdata2" ref="A2:H45">
      <sortCondition ref="A1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2a49b30-5ae9-44bb-8f34-b484f2e7eb2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3C0F0A2CC2E34297530D76F9C588A9" ma:contentTypeVersion="6" ma:contentTypeDescription="Create a new document." ma:contentTypeScope="" ma:versionID="693b666833a41f264bcd422b8c972d1c">
  <xsd:schema xmlns:xsd="http://www.w3.org/2001/XMLSchema" xmlns:xs="http://www.w3.org/2001/XMLSchema" xmlns:p="http://schemas.microsoft.com/office/2006/metadata/properties" xmlns:ns3="f2a49b30-5ae9-44bb-8f34-b484f2e7eb2f" targetNamespace="http://schemas.microsoft.com/office/2006/metadata/properties" ma:root="true" ma:fieldsID="a4f74b51426fa9bbd9896ce10338f67c" ns3:_="">
    <xsd:import namespace="f2a49b30-5ae9-44bb-8f34-b484f2e7eb2f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a49b30-5ae9-44bb-8f34-b484f2e7eb2f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893971-D99B-45EA-B242-ECC00BD1F4E0}">
  <ds:schemaRefs>
    <ds:schemaRef ds:uri="http://schemas.microsoft.com/office/infopath/2007/PartnerControls"/>
    <ds:schemaRef ds:uri="http://purl.org/dc/dcmitype/"/>
    <ds:schemaRef ds:uri="f2a49b30-5ae9-44bb-8f34-b484f2e7eb2f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7D3ED54-7F14-4E61-8FD8-68862650A8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a49b30-5ae9-44bb-8f34-b484f2e7eb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9A76FF-BABD-4A31-9B86-16AEC4D5D1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FDI vs Employment </vt:lpstr>
      <vt:lpstr>Sheet2</vt:lpstr>
      <vt:lpstr>Employment vs 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Patel</dc:creator>
  <cp:lastModifiedBy>Dhruv Ajaybhai Patel</cp:lastModifiedBy>
  <dcterms:created xsi:type="dcterms:W3CDTF">2025-03-15T11:58:19Z</dcterms:created>
  <dcterms:modified xsi:type="dcterms:W3CDTF">2025-10-04T05:16:20Z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0x010100263C0F0A2CC2E34297530D76F9C588A9</vt:lpwstr>
  </property>
</Properties>
</file>